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dpark\Desktop\자료\제안논문\2_result\자사통계\"/>
    </mc:Choice>
  </mc:AlternateContent>
  <xr:revisionPtr revIDLastSave="0" documentId="13_ncr:1_{E295370F-6390-49F5-84DB-6812D92FFBC8}" xr6:coauthVersionLast="47" xr6:coauthVersionMax="47" xr10:uidLastSave="{00000000-0000-0000-0000-000000000000}"/>
  <bookViews>
    <workbookView xWindow="-120" yWindow="-120" windowWidth="57840" windowHeight="23640" activeTab="1" xr2:uid="{D240E887-A939-490F-A935-BCDE52176D24}"/>
  </bookViews>
  <sheets>
    <sheet name="실제값" sheetId="9" r:id="rId1"/>
    <sheet name="APC" sheetId="11" r:id="rId2"/>
    <sheet name="전체모델결과" sheetId="12" r:id="rId3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82" i="11" l="1"/>
  <c r="AI82" i="11"/>
  <c r="AH82" i="11"/>
  <c r="AG82" i="11"/>
  <c r="AF82" i="11"/>
  <c r="AE82" i="11"/>
  <c r="AD82" i="11"/>
  <c r="AC82" i="11"/>
  <c r="AJ81" i="11"/>
  <c r="AI81" i="11"/>
  <c r="AH81" i="11"/>
  <c r="AG81" i="11"/>
  <c r="AF81" i="11"/>
  <c r="AE81" i="11"/>
  <c r="AD81" i="11"/>
  <c r="AC81" i="11"/>
  <c r="AJ80" i="11"/>
  <c r="AI80" i="11"/>
  <c r="AH80" i="11"/>
  <c r="AG80" i="11"/>
  <c r="AF80" i="11"/>
  <c r="AE80" i="11"/>
  <c r="AD80" i="11"/>
  <c r="AC80" i="11"/>
  <c r="AJ79" i="11"/>
  <c r="AI79" i="11"/>
  <c r="AH79" i="11"/>
  <c r="AG79" i="11"/>
  <c r="AF79" i="11"/>
  <c r="AE79" i="11"/>
  <c r="AD79" i="11"/>
  <c r="AC79" i="11"/>
  <c r="AJ78" i="11"/>
  <c r="AI78" i="11"/>
  <c r="AH78" i="11"/>
  <c r="AG78" i="11"/>
  <c r="AF78" i="11"/>
  <c r="AE78" i="11"/>
  <c r="AD78" i="11"/>
  <c r="AC78" i="11"/>
  <c r="AJ77" i="11"/>
  <c r="AI77" i="11"/>
  <c r="AH77" i="11"/>
  <c r="AG77" i="11"/>
  <c r="AF77" i="11"/>
  <c r="AE77" i="11"/>
  <c r="AD77" i="11"/>
  <c r="AC77" i="11"/>
  <c r="AJ76" i="11"/>
  <c r="AI76" i="11"/>
  <c r="AH76" i="11"/>
  <c r="AG76" i="11"/>
  <c r="AF76" i="11"/>
  <c r="AE76" i="11"/>
  <c r="AD76" i="11"/>
  <c r="AC76" i="11"/>
  <c r="AJ75" i="11"/>
  <c r="AI75" i="11"/>
  <c r="AH75" i="11"/>
  <c r="AG75" i="11"/>
  <c r="AF75" i="11"/>
  <c r="AE75" i="11"/>
  <c r="AD75" i="11"/>
  <c r="AC75" i="11"/>
  <c r="AJ74" i="11"/>
  <c r="AI74" i="11"/>
  <c r="AH74" i="11"/>
  <c r="AG74" i="11"/>
  <c r="AF74" i="11"/>
  <c r="AE74" i="11"/>
  <c r="AD74" i="11"/>
  <c r="AC74" i="11"/>
  <c r="AJ73" i="11"/>
  <c r="AI73" i="11"/>
  <c r="AH73" i="11"/>
  <c r="AG73" i="11"/>
  <c r="AF73" i="11"/>
  <c r="AE73" i="11"/>
  <c r="AD73" i="11"/>
  <c r="AC73" i="11"/>
  <c r="AJ72" i="11"/>
  <c r="AI72" i="11"/>
  <c r="AH72" i="11"/>
  <c r="AG72" i="11"/>
  <c r="AF72" i="11"/>
  <c r="AE72" i="11"/>
  <c r="AD72" i="11"/>
  <c r="AC72" i="11"/>
  <c r="AJ71" i="11"/>
  <c r="AI71" i="11"/>
  <c r="AH71" i="11"/>
  <c r="AG71" i="11"/>
  <c r="AF71" i="11"/>
  <c r="AE71" i="11"/>
  <c r="AD71" i="11"/>
  <c r="AC71" i="11"/>
  <c r="AJ70" i="11"/>
  <c r="AI70" i="11"/>
  <c r="AH70" i="11"/>
  <c r="AG70" i="11"/>
  <c r="AF70" i="11"/>
  <c r="AE70" i="11"/>
  <c r="AD70" i="11"/>
  <c r="AC70" i="11"/>
  <c r="AJ69" i="11"/>
  <c r="AI69" i="11"/>
  <c r="AH69" i="11"/>
  <c r="AG69" i="11"/>
  <c r="AF69" i="11"/>
  <c r="AE69" i="11"/>
  <c r="AD69" i="11"/>
  <c r="AC69" i="11"/>
  <c r="AJ68" i="11"/>
  <c r="AI68" i="11"/>
  <c r="AH68" i="11"/>
  <c r="AG68" i="11"/>
  <c r="AF68" i="11"/>
  <c r="AE68" i="11"/>
  <c r="AD68" i="11"/>
  <c r="AC68" i="11"/>
  <c r="AJ67" i="11"/>
  <c r="AI67" i="11"/>
  <c r="AH67" i="11"/>
  <c r="AG67" i="11"/>
  <c r="AF67" i="11"/>
  <c r="AE67" i="11"/>
  <c r="AD67" i="11"/>
  <c r="AC67" i="11"/>
  <c r="AJ66" i="11"/>
  <c r="AI66" i="11"/>
  <c r="AH66" i="11"/>
  <c r="AG66" i="11"/>
  <c r="AF66" i="11"/>
  <c r="AE66" i="11"/>
  <c r="AD66" i="11"/>
  <c r="AC66" i="11"/>
  <c r="AJ65" i="11"/>
  <c r="AI65" i="11"/>
  <c r="AH65" i="11"/>
  <c r="AG65" i="11"/>
  <c r="AF65" i="11"/>
  <c r="AE65" i="11"/>
  <c r="AD65" i="11"/>
  <c r="AC65" i="11"/>
  <c r="AJ64" i="11"/>
  <c r="AI64" i="11"/>
  <c r="AH64" i="11"/>
  <c r="AG64" i="11"/>
  <c r="AF64" i="11"/>
  <c r="AE64" i="11"/>
  <c r="AD64" i="11"/>
  <c r="AC64" i="11"/>
  <c r="AJ63" i="11"/>
  <c r="AI63" i="11"/>
  <c r="AH63" i="11"/>
  <c r="AG63" i="11"/>
  <c r="AF63" i="11"/>
  <c r="AE63" i="11"/>
  <c r="AD63" i="11"/>
  <c r="AC63" i="11"/>
  <c r="AJ62" i="11"/>
  <c r="AI62" i="11"/>
  <c r="AH62" i="11"/>
  <c r="AG62" i="11"/>
  <c r="AF62" i="11"/>
  <c r="AE62" i="11"/>
  <c r="AD62" i="11"/>
  <c r="AC62" i="11"/>
  <c r="AJ61" i="11"/>
  <c r="AI61" i="11"/>
  <c r="AH61" i="11"/>
  <c r="AG61" i="11"/>
  <c r="AF61" i="11"/>
  <c r="AE61" i="11"/>
  <c r="AD61" i="11"/>
  <c r="AC61" i="11"/>
  <c r="AJ60" i="11"/>
  <c r="AI60" i="11"/>
  <c r="AH60" i="11"/>
  <c r="AG60" i="11"/>
  <c r="AF60" i="11"/>
  <c r="AE60" i="11"/>
  <c r="AD60" i="11"/>
  <c r="AC60" i="11"/>
  <c r="AJ59" i="11"/>
  <c r="AI59" i="11"/>
  <c r="AH59" i="11"/>
  <c r="AG59" i="11"/>
  <c r="AF59" i="11"/>
  <c r="AE59" i="11"/>
  <c r="AD59" i="11"/>
  <c r="AC59" i="11"/>
  <c r="AJ58" i="11"/>
  <c r="AI58" i="11"/>
  <c r="AH58" i="11"/>
  <c r="AG58" i="11"/>
  <c r="AF58" i="11"/>
  <c r="AE58" i="11"/>
  <c r="AD58" i="11"/>
  <c r="AC58" i="11"/>
  <c r="AJ57" i="11"/>
  <c r="AI57" i="11"/>
  <c r="AH57" i="11"/>
  <c r="AG57" i="11"/>
  <c r="AF57" i="11"/>
  <c r="AE57" i="11"/>
  <c r="AD57" i="11"/>
  <c r="AC57" i="11"/>
  <c r="AJ56" i="11"/>
  <c r="AI56" i="11"/>
  <c r="AH56" i="11"/>
  <c r="AG56" i="11"/>
  <c r="AF56" i="11"/>
  <c r="AE56" i="11"/>
  <c r="AD56" i="11"/>
  <c r="AC56" i="11"/>
  <c r="AJ55" i="11"/>
  <c r="AI55" i="11"/>
  <c r="AH55" i="11"/>
  <c r="AG55" i="11"/>
  <c r="AF55" i="11"/>
  <c r="AE55" i="11"/>
  <c r="AD55" i="11"/>
  <c r="AC55" i="11"/>
  <c r="AJ54" i="11"/>
  <c r="AI54" i="11"/>
  <c r="AH54" i="11"/>
  <c r="AG54" i="11"/>
  <c r="AF54" i="11"/>
  <c r="AE54" i="11"/>
  <c r="AD54" i="11"/>
  <c r="AC54" i="11"/>
  <c r="AJ53" i="11"/>
  <c r="AI53" i="11"/>
  <c r="AH53" i="11"/>
  <c r="AG53" i="11"/>
  <c r="AF53" i="11"/>
  <c r="AE53" i="11"/>
  <c r="AD53" i="11"/>
  <c r="AC53" i="11"/>
  <c r="AJ52" i="11"/>
  <c r="AI52" i="11"/>
  <c r="AH52" i="11"/>
  <c r="AG52" i="11"/>
  <c r="AF52" i="11"/>
  <c r="AE52" i="11"/>
  <c r="AD52" i="11"/>
  <c r="AC52" i="11"/>
  <c r="AJ51" i="11"/>
  <c r="AI51" i="11"/>
  <c r="AH51" i="11"/>
  <c r="AG51" i="11"/>
  <c r="AF51" i="11"/>
  <c r="AE51" i="11"/>
  <c r="AD51" i="11"/>
  <c r="AC51" i="11"/>
  <c r="AJ50" i="11"/>
  <c r="AI50" i="11"/>
  <c r="AH50" i="11"/>
  <c r="AG50" i="11"/>
  <c r="AF50" i="11"/>
  <c r="AE50" i="11"/>
  <c r="AD50" i="11"/>
  <c r="AC50" i="11"/>
  <c r="AJ49" i="11"/>
  <c r="AI49" i="11"/>
  <c r="AH49" i="11"/>
  <c r="AG49" i="11"/>
  <c r="AF49" i="11"/>
  <c r="AE49" i="11"/>
  <c r="AD49" i="11"/>
  <c r="AC49" i="11"/>
  <c r="AJ48" i="11"/>
  <c r="AI48" i="11"/>
  <c r="AH48" i="11"/>
  <c r="AG48" i="11"/>
  <c r="AF48" i="11"/>
  <c r="AE48" i="11"/>
  <c r="AD48" i="11"/>
  <c r="AC48" i="11"/>
  <c r="AJ47" i="11"/>
  <c r="AI47" i="11"/>
  <c r="AH47" i="11"/>
  <c r="AG47" i="11"/>
  <c r="AF47" i="11"/>
  <c r="AE47" i="11"/>
  <c r="AD47" i="11"/>
  <c r="AC47" i="11"/>
  <c r="AJ46" i="11"/>
  <c r="AI46" i="11"/>
  <c r="AH46" i="11"/>
  <c r="AG46" i="11"/>
  <c r="AF46" i="11"/>
  <c r="AE46" i="11"/>
  <c r="AD46" i="11"/>
  <c r="AC46" i="11"/>
  <c r="AJ45" i="11"/>
  <c r="AI45" i="11"/>
  <c r="AH45" i="11"/>
  <c r="AG45" i="11"/>
  <c r="AF45" i="11"/>
  <c r="AE45" i="11"/>
  <c r="AD45" i="11"/>
  <c r="AC45" i="11"/>
  <c r="AJ44" i="11"/>
  <c r="AI44" i="11"/>
  <c r="AH44" i="11"/>
  <c r="AG44" i="11"/>
  <c r="AF44" i="11"/>
  <c r="AE44" i="11"/>
  <c r="AD44" i="11"/>
  <c r="AC44" i="11"/>
  <c r="AJ43" i="11"/>
  <c r="AI43" i="11"/>
  <c r="AH43" i="11"/>
  <c r="AG43" i="11"/>
  <c r="AF43" i="11"/>
  <c r="AE43" i="11"/>
  <c r="AD43" i="11"/>
  <c r="AC43" i="11"/>
  <c r="AJ42" i="11"/>
  <c r="AI42" i="11"/>
  <c r="AH42" i="11"/>
  <c r="AG42" i="11"/>
  <c r="AF42" i="11"/>
  <c r="AE42" i="11"/>
  <c r="AD42" i="11"/>
  <c r="AC42" i="11"/>
  <c r="AJ41" i="11"/>
  <c r="AI41" i="11"/>
  <c r="AH41" i="11"/>
  <c r="AG41" i="11"/>
  <c r="AF41" i="11"/>
  <c r="AE41" i="11"/>
  <c r="AD41" i="11"/>
  <c r="AC41" i="11"/>
  <c r="AJ40" i="11"/>
  <c r="AI40" i="11"/>
  <c r="AH40" i="11"/>
  <c r="AG40" i="11"/>
  <c r="AF40" i="11"/>
  <c r="AE40" i="11"/>
  <c r="AD40" i="11"/>
  <c r="AC40" i="11"/>
  <c r="AJ39" i="11"/>
  <c r="AI39" i="11"/>
  <c r="AH39" i="11"/>
  <c r="AG39" i="11"/>
  <c r="AF39" i="11"/>
  <c r="AE39" i="11"/>
  <c r="AD39" i="11"/>
  <c r="AC39" i="11"/>
  <c r="AJ38" i="11"/>
  <c r="AI38" i="11"/>
  <c r="AH38" i="11"/>
  <c r="AG38" i="11"/>
  <c r="AF38" i="11"/>
  <c r="AE38" i="11"/>
  <c r="AD38" i="11"/>
  <c r="AC38" i="11"/>
  <c r="AJ37" i="11"/>
  <c r="AI37" i="11"/>
  <c r="AH37" i="11"/>
  <c r="AG37" i="11"/>
  <c r="AF37" i="11"/>
  <c r="AE37" i="11"/>
  <c r="AD37" i="11"/>
  <c r="AC37" i="11"/>
  <c r="AJ36" i="11"/>
  <c r="AI36" i="11"/>
  <c r="AH36" i="11"/>
  <c r="AG36" i="11"/>
  <c r="AF36" i="11"/>
  <c r="AE36" i="11"/>
  <c r="AD36" i="11"/>
  <c r="AC36" i="11"/>
  <c r="AJ35" i="11"/>
  <c r="AI35" i="11"/>
  <c r="AH35" i="11"/>
  <c r="AG35" i="11"/>
  <c r="AF35" i="11"/>
  <c r="AE35" i="11"/>
  <c r="AD35" i="11"/>
  <c r="AC35" i="11"/>
  <c r="AJ34" i="11"/>
  <c r="AI34" i="11"/>
  <c r="AH34" i="11"/>
  <c r="AG34" i="11"/>
  <c r="AF34" i="11"/>
  <c r="AE34" i="11"/>
  <c r="AD34" i="11"/>
  <c r="AC34" i="11"/>
  <c r="AJ33" i="11"/>
  <c r="AI33" i="11"/>
  <c r="AH33" i="11"/>
  <c r="AG33" i="11"/>
  <c r="AF33" i="11"/>
  <c r="AE33" i="11"/>
  <c r="AD33" i="11"/>
  <c r="AC33" i="11"/>
  <c r="AJ32" i="11"/>
  <c r="AI32" i="11"/>
  <c r="AH32" i="11"/>
  <c r="AG32" i="11"/>
  <c r="AF32" i="11"/>
  <c r="AE32" i="11"/>
  <c r="AD32" i="11"/>
  <c r="AC32" i="11"/>
  <c r="AJ31" i="11"/>
  <c r="AI31" i="11"/>
  <c r="AH31" i="11"/>
  <c r="AG31" i="11"/>
  <c r="AF31" i="11"/>
  <c r="AE31" i="11"/>
  <c r="AD31" i="11"/>
  <c r="AC31" i="11"/>
  <c r="AJ30" i="11"/>
  <c r="AI30" i="11"/>
  <c r="AH30" i="11"/>
  <c r="AG30" i="11"/>
  <c r="AF30" i="11"/>
  <c r="AE30" i="11"/>
  <c r="AD30" i="11"/>
  <c r="AC30" i="11"/>
  <c r="AJ29" i="11"/>
  <c r="AI29" i="11"/>
  <c r="AH29" i="11"/>
  <c r="AG29" i="11"/>
  <c r="AF29" i="11"/>
  <c r="AE29" i="11"/>
  <c r="AD29" i="11"/>
  <c r="AC29" i="11"/>
  <c r="AJ28" i="11"/>
  <c r="AI28" i="11"/>
  <c r="AH28" i="11"/>
  <c r="AG28" i="11"/>
  <c r="AF28" i="11"/>
  <c r="AE28" i="11"/>
  <c r="AD28" i="11"/>
  <c r="AC28" i="11"/>
  <c r="AJ27" i="11"/>
  <c r="AI27" i="11"/>
  <c r="AH27" i="11"/>
  <c r="AG27" i="11"/>
  <c r="AF27" i="11"/>
  <c r="AE27" i="11"/>
  <c r="AD27" i="11"/>
  <c r="AC27" i="11"/>
  <c r="AJ26" i="11"/>
  <c r="AI26" i="11"/>
  <c r="AH26" i="11"/>
  <c r="AG26" i="11"/>
  <c r="AF26" i="11"/>
  <c r="AE26" i="11"/>
  <c r="AD26" i="11"/>
  <c r="AC26" i="11"/>
  <c r="AJ25" i="11"/>
  <c r="AI25" i="11"/>
  <c r="AH25" i="11"/>
  <c r="AG25" i="11"/>
  <c r="AF25" i="11"/>
  <c r="AE25" i="11"/>
  <c r="AD25" i="11"/>
  <c r="AC25" i="11"/>
  <c r="AJ24" i="11"/>
  <c r="AI24" i="11"/>
  <c r="AH24" i="11"/>
  <c r="AG24" i="11"/>
  <c r="AF24" i="11"/>
  <c r="AE24" i="11"/>
  <c r="AD24" i="11"/>
  <c r="AC24" i="11"/>
  <c r="AJ23" i="11"/>
  <c r="AI23" i="11"/>
  <c r="AH23" i="11"/>
  <c r="AG23" i="11"/>
  <c r="AF23" i="11"/>
  <c r="AE23" i="11"/>
  <c r="AD23" i="11"/>
  <c r="AC23" i="11"/>
  <c r="AJ22" i="11"/>
  <c r="AI22" i="11"/>
  <c r="AH22" i="11"/>
  <c r="AG22" i="11"/>
  <c r="AF22" i="11"/>
  <c r="AE22" i="11"/>
  <c r="AD22" i="11"/>
  <c r="AC22" i="11"/>
  <c r="AJ21" i="11"/>
  <c r="AI21" i="11"/>
  <c r="AH21" i="11"/>
  <c r="AG21" i="11"/>
  <c r="AF21" i="11"/>
  <c r="AE21" i="11"/>
  <c r="AD21" i="11"/>
  <c r="AC21" i="11"/>
  <c r="AJ20" i="11"/>
  <c r="AI20" i="11"/>
  <c r="AH20" i="11"/>
  <c r="AG20" i="11"/>
  <c r="AF20" i="11"/>
  <c r="AE20" i="11"/>
  <c r="AD20" i="11"/>
  <c r="AC20" i="11"/>
  <c r="AJ19" i="11"/>
  <c r="AI19" i="11"/>
  <c r="AH19" i="11"/>
  <c r="AG19" i="11"/>
  <c r="AF19" i="11"/>
  <c r="AE19" i="11"/>
  <c r="AD19" i="11"/>
  <c r="AC19" i="11"/>
  <c r="AJ18" i="11"/>
  <c r="AI18" i="11"/>
  <c r="AH18" i="11"/>
  <c r="AG18" i="11"/>
  <c r="AF18" i="11"/>
  <c r="AE18" i="11"/>
  <c r="AD18" i="11"/>
  <c r="AC18" i="11"/>
  <c r="AJ17" i="11"/>
  <c r="AI17" i="11"/>
  <c r="AH17" i="11"/>
  <c r="AG17" i="11"/>
  <c r="AF17" i="11"/>
  <c r="AE17" i="11"/>
  <c r="AD17" i="11"/>
  <c r="AC17" i="11"/>
  <c r="AJ16" i="11"/>
  <c r="AI16" i="11"/>
  <c r="AH16" i="11"/>
  <c r="AG16" i="11"/>
  <c r="AF16" i="11"/>
  <c r="AE16" i="11"/>
  <c r="AD16" i="11"/>
  <c r="AC16" i="11"/>
  <c r="AJ15" i="11"/>
  <c r="AI15" i="11"/>
  <c r="AH15" i="11"/>
  <c r="AG15" i="11"/>
  <c r="AF15" i="11"/>
  <c r="AE15" i="11"/>
  <c r="AD15" i="11"/>
  <c r="AC15" i="11"/>
  <c r="AJ14" i="11"/>
  <c r="AI14" i="11"/>
  <c r="AH14" i="11"/>
  <c r="AG14" i="11"/>
  <c r="AF14" i="11"/>
  <c r="AE14" i="11"/>
  <c r="AD14" i="11"/>
  <c r="AC14" i="11"/>
  <c r="AJ13" i="11"/>
  <c r="AI13" i="11"/>
  <c r="AH13" i="11"/>
  <c r="AG13" i="11"/>
  <c r="AF13" i="11"/>
  <c r="AE13" i="11"/>
  <c r="AD13" i="11"/>
  <c r="AC13" i="11"/>
  <c r="AJ12" i="11"/>
  <c r="AI12" i="11"/>
  <c r="AH12" i="11"/>
  <c r="AG12" i="11"/>
  <c r="AF12" i="11"/>
  <c r="AE12" i="11"/>
  <c r="AD12" i="11"/>
  <c r="AC12" i="11"/>
  <c r="AJ11" i="11"/>
  <c r="AI11" i="11"/>
  <c r="AH11" i="11"/>
  <c r="AG11" i="11"/>
  <c r="AF11" i="11"/>
  <c r="AE11" i="11"/>
  <c r="AD11" i="11"/>
  <c r="AC11" i="11"/>
  <c r="AJ10" i="11"/>
  <c r="AI10" i="11"/>
  <c r="AH10" i="11"/>
  <c r="AG10" i="11"/>
  <c r="AF10" i="11"/>
  <c r="AE10" i="11"/>
  <c r="AD10" i="11"/>
  <c r="AC10" i="11"/>
  <c r="AJ9" i="11"/>
  <c r="AI9" i="11"/>
  <c r="AH9" i="11"/>
  <c r="AG9" i="11"/>
  <c r="AF9" i="11"/>
  <c r="AE9" i="11"/>
  <c r="AD9" i="11"/>
  <c r="AC9" i="11"/>
  <c r="AJ8" i="11"/>
  <c r="AI8" i="11"/>
  <c r="AH8" i="11"/>
  <c r="AG8" i="11"/>
  <c r="AF8" i="11"/>
  <c r="AE8" i="11"/>
  <c r="AD8" i="11"/>
  <c r="AC8" i="11"/>
  <c r="AJ7" i="11"/>
  <c r="AI7" i="11"/>
  <c r="AH7" i="11"/>
  <c r="AG7" i="11"/>
  <c r="AF7" i="11"/>
  <c r="AE7" i="11"/>
  <c r="AD7" i="11"/>
  <c r="AC7" i="11"/>
  <c r="AJ6" i="11"/>
  <c r="AI6" i="11"/>
  <c r="AH6" i="11"/>
  <c r="AG6" i="11"/>
  <c r="AF6" i="11"/>
  <c r="AE6" i="11"/>
  <c r="AD6" i="11"/>
  <c r="AC6" i="11"/>
  <c r="AJ5" i="11"/>
  <c r="AI5" i="11"/>
  <c r="AH5" i="11"/>
  <c r="AG5" i="11"/>
  <c r="AF5" i="11"/>
  <c r="AE5" i="11"/>
  <c r="AD5" i="11"/>
  <c r="AC5" i="11"/>
  <c r="AJ4" i="11"/>
  <c r="AI4" i="11"/>
  <c r="AH4" i="11"/>
  <c r="AG4" i="11"/>
  <c r="AF4" i="11"/>
  <c r="AE4" i="11"/>
  <c r="AD4" i="11"/>
  <c r="AC4" i="11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P3" i="11"/>
  <c r="P23" i="11" s="1"/>
  <c r="AK23" i="11" s="1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C3" i="9"/>
  <c r="D3" i="9" s="1"/>
  <c r="E3" i="9" s="1"/>
  <c r="F3" i="9" s="1"/>
  <c r="G3" i="9" s="1"/>
  <c r="H3" i="9" s="1"/>
  <c r="I3" i="9" s="1"/>
  <c r="J3" i="9" s="1"/>
  <c r="K3" i="9" s="1"/>
  <c r="L3" i="9" s="1"/>
  <c r="M3" i="9" s="1"/>
  <c r="N3" i="9" s="1"/>
  <c r="O3" i="9" s="1"/>
  <c r="P3" i="9" s="1"/>
  <c r="P47" i="11" l="1"/>
  <c r="AK47" i="11" s="1"/>
  <c r="P31" i="11"/>
  <c r="AK31" i="11" s="1"/>
  <c r="P15" i="11"/>
  <c r="AK15" i="11" s="1"/>
  <c r="P81" i="11"/>
  <c r="AK81" i="11" s="1"/>
  <c r="P79" i="11"/>
  <c r="AK79" i="11" s="1"/>
  <c r="P77" i="11"/>
  <c r="AK77" i="11" s="1"/>
  <c r="P75" i="11"/>
  <c r="AK75" i="11" s="1"/>
  <c r="P73" i="11"/>
  <c r="AK73" i="11" s="1"/>
  <c r="P71" i="11"/>
  <c r="AK71" i="11" s="1"/>
  <c r="P69" i="11"/>
  <c r="AK69" i="11" s="1"/>
  <c r="P67" i="11"/>
  <c r="AK67" i="11" s="1"/>
  <c r="P65" i="11"/>
  <c r="AK65" i="11" s="1"/>
  <c r="P63" i="11"/>
  <c r="AK63" i="11" s="1"/>
  <c r="P61" i="11"/>
  <c r="AK61" i="11" s="1"/>
  <c r="P59" i="11"/>
  <c r="AK59" i="11" s="1"/>
  <c r="P57" i="11"/>
  <c r="AK57" i="11" s="1"/>
  <c r="P41" i="11"/>
  <c r="AK41" i="11" s="1"/>
  <c r="P25" i="11"/>
  <c r="AK25" i="11" s="1"/>
  <c r="P35" i="11"/>
  <c r="AK35" i="11" s="1"/>
  <c r="P19" i="11"/>
  <c r="AK19" i="11" s="1"/>
  <c r="P53" i="11"/>
  <c r="AK53" i="11" s="1"/>
  <c r="P49" i="11"/>
  <c r="AK49" i="11" s="1"/>
  <c r="P45" i="11"/>
  <c r="AK45" i="11" s="1"/>
  <c r="P29" i="11"/>
  <c r="AK29" i="11" s="1"/>
  <c r="P51" i="11"/>
  <c r="AK51" i="11" s="1"/>
  <c r="P39" i="11"/>
  <c r="AK39" i="11" s="1"/>
  <c r="P6" i="11"/>
  <c r="AK6" i="11" s="1"/>
  <c r="P8" i="11"/>
  <c r="AK8" i="11" s="1"/>
  <c r="P10" i="11"/>
  <c r="AK10" i="11" s="1"/>
  <c r="P12" i="11"/>
  <c r="AK12" i="11" s="1"/>
  <c r="P5" i="11"/>
  <c r="AK5" i="11" s="1"/>
  <c r="P7" i="11"/>
  <c r="AK7" i="11" s="1"/>
  <c r="P9" i="11"/>
  <c r="AK9" i="11" s="1"/>
  <c r="P11" i="11"/>
  <c r="AK11" i="11" s="1"/>
  <c r="P13" i="11"/>
  <c r="AK13" i="11" s="1"/>
  <c r="P14" i="11"/>
  <c r="AK14" i="11" s="1"/>
  <c r="P16" i="11"/>
  <c r="AK16" i="11" s="1"/>
  <c r="P18" i="11"/>
  <c r="AK18" i="11" s="1"/>
  <c r="P20" i="11"/>
  <c r="AK20" i="11" s="1"/>
  <c r="P22" i="11"/>
  <c r="AK22" i="11" s="1"/>
  <c r="P24" i="11"/>
  <c r="AK24" i="11" s="1"/>
  <c r="P26" i="11"/>
  <c r="AK26" i="11" s="1"/>
  <c r="P28" i="11"/>
  <c r="AK28" i="11" s="1"/>
  <c r="P30" i="11"/>
  <c r="AK30" i="11" s="1"/>
  <c r="P32" i="11"/>
  <c r="AK32" i="11" s="1"/>
  <c r="P34" i="11"/>
  <c r="AK34" i="11" s="1"/>
  <c r="P36" i="11"/>
  <c r="AK36" i="11" s="1"/>
  <c r="P38" i="11"/>
  <c r="AK38" i="11" s="1"/>
  <c r="P40" i="11"/>
  <c r="AK40" i="11" s="1"/>
  <c r="P42" i="11"/>
  <c r="AK42" i="11" s="1"/>
  <c r="P44" i="11"/>
  <c r="AK44" i="11" s="1"/>
  <c r="P46" i="11"/>
  <c r="AK46" i="11" s="1"/>
  <c r="P48" i="11"/>
  <c r="AK48" i="11" s="1"/>
  <c r="P50" i="11"/>
  <c r="AK50" i="11" s="1"/>
  <c r="P52" i="11"/>
  <c r="AK52" i="11" s="1"/>
  <c r="P54" i="11"/>
  <c r="AK54" i="11" s="1"/>
  <c r="P56" i="11"/>
  <c r="AK56" i="11" s="1"/>
  <c r="P82" i="11"/>
  <c r="AK82" i="11" s="1"/>
  <c r="P80" i="11"/>
  <c r="AK80" i="11" s="1"/>
  <c r="P78" i="11"/>
  <c r="AK78" i="11" s="1"/>
  <c r="P76" i="11"/>
  <c r="AK76" i="11" s="1"/>
  <c r="P74" i="11"/>
  <c r="AK74" i="11" s="1"/>
  <c r="P72" i="11"/>
  <c r="AK72" i="11" s="1"/>
  <c r="P70" i="11"/>
  <c r="AK70" i="11" s="1"/>
  <c r="P68" i="11"/>
  <c r="AK68" i="11" s="1"/>
  <c r="P66" i="11"/>
  <c r="AK66" i="11" s="1"/>
  <c r="P64" i="11"/>
  <c r="AK64" i="11" s="1"/>
  <c r="P62" i="11"/>
  <c r="AK62" i="11" s="1"/>
  <c r="P60" i="11"/>
  <c r="AK60" i="11" s="1"/>
  <c r="P58" i="11"/>
  <c r="AK58" i="11" s="1"/>
  <c r="P33" i="11"/>
  <c r="AK33" i="11" s="1"/>
  <c r="P17" i="11"/>
  <c r="AK17" i="11" s="1"/>
  <c r="Q3" i="11"/>
  <c r="P4" i="11"/>
  <c r="AK4" i="11" s="1"/>
  <c r="P55" i="11"/>
  <c r="AK55" i="11" s="1"/>
  <c r="P43" i="11"/>
  <c r="AK43" i="11" s="1"/>
  <c r="P27" i="11"/>
  <c r="AK27" i="11" s="1"/>
  <c r="P37" i="11"/>
  <c r="AK37" i="11" s="1"/>
  <c r="P21" i="11"/>
  <c r="AK21" i="11" s="1"/>
  <c r="R3" i="11" l="1"/>
  <c r="Q6" i="11"/>
  <c r="AL6" i="11" s="1"/>
  <c r="Q8" i="11"/>
  <c r="AL8" i="11" s="1"/>
  <c r="Q10" i="11"/>
  <c r="AL10" i="11" s="1"/>
  <c r="Q12" i="11"/>
  <c r="AL12" i="11" s="1"/>
  <c r="Q15" i="11"/>
  <c r="AL15" i="11" s="1"/>
  <c r="Q17" i="11"/>
  <c r="AL17" i="11" s="1"/>
  <c r="Q19" i="11"/>
  <c r="AL19" i="11" s="1"/>
  <c r="Q21" i="11"/>
  <c r="AL21" i="11" s="1"/>
  <c r="Q23" i="11"/>
  <c r="AL23" i="11" s="1"/>
  <c r="Q25" i="11"/>
  <c r="AL25" i="11" s="1"/>
  <c r="Q27" i="11"/>
  <c r="AL27" i="11" s="1"/>
  <c r="Q29" i="11"/>
  <c r="AL29" i="11" s="1"/>
  <c r="Q31" i="11"/>
  <c r="AL31" i="11" s="1"/>
  <c r="Q33" i="11"/>
  <c r="AL33" i="11" s="1"/>
  <c r="Q35" i="11"/>
  <c r="AL35" i="11" s="1"/>
  <c r="Q37" i="11"/>
  <c r="AL37" i="11" s="1"/>
  <c r="Q39" i="11"/>
  <c r="AL39" i="11" s="1"/>
  <c r="Q41" i="11"/>
  <c r="AL41" i="11" s="1"/>
  <c r="Q43" i="11"/>
  <c r="AL43" i="11" s="1"/>
  <c r="Q45" i="11"/>
  <c r="AL45" i="11" s="1"/>
  <c r="Q47" i="11"/>
  <c r="AL47" i="11" s="1"/>
  <c r="Q49" i="11"/>
  <c r="AL49" i="11" s="1"/>
  <c r="Q51" i="11"/>
  <c r="AL51" i="11" s="1"/>
  <c r="Q53" i="11"/>
  <c r="AL53" i="11" s="1"/>
  <c r="Q11" i="11"/>
  <c r="AL11" i="11" s="1"/>
  <c r="Q13" i="11"/>
  <c r="AL13" i="11" s="1"/>
  <c r="Q9" i="11"/>
  <c r="AL9" i="11" s="1"/>
  <c r="Q14" i="11"/>
  <c r="AL14" i="11" s="1"/>
  <c r="Q16" i="11"/>
  <c r="AL16" i="11" s="1"/>
  <c r="Q18" i="11"/>
  <c r="AL18" i="11" s="1"/>
  <c r="Q20" i="11"/>
  <c r="AL20" i="11" s="1"/>
  <c r="Q22" i="11"/>
  <c r="AL22" i="11" s="1"/>
  <c r="Q24" i="11"/>
  <c r="AL24" i="11" s="1"/>
  <c r="Q26" i="11"/>
  <c r="AL26" i="11" s="1"/>
  <c r="Q28" i="11"/>
  <c r="AL28" i="11" s="1"/>
  <c r="Q30" i="11"/>
  <c r="AL30" i="11" s="1"/>
  <c r="Q32" i="11"/>
  <c r="AL32" i="11" s="1"/>
  <c r="Q34" i="11"/>
  <c r="AL34" i="11" s="1"/>
  <c r="Q36" i="11"/>
  <c r="AL36" i="11" s="1"/>
  <c r="Q38" i="11"/>
  <c r="AL38" i="11" s="1"/>
  <c r="Q40" i="11"/>
  <c r="AL40" i="11" s="1"/>
  <c r="Q42" i="11"/>
  <c r="AL42" i="11" s="1"/>
  <c r="Q44" i="11"/>
  <c r="AL44" i="11" s="1"/>
  <c r="Q46" i="11"/>
  <c r="AL46" i="11" s="1"/>
  <c r="Q48" i="11"/>
  <c r="AL48" i="11" s="1"/>
  <c r="Q50" i="11"/>
  <c r="AL50" i="11" s="1"/>
  <c r="Q52" i="11"/>
  <c r="AL52" i="11" s="1"/>
  <c r="Q54" i="11"/>
  <c r="AL54" i="11" s="1"/>
  <c r="Q7" i="11"/>
  <c r="AL7" i="11" s="1"/>
  <c r="Q4" i="11"/>
  <c r="AL4" i="11" s="1"/>
  <c r="Q5" i="11"/>
  <c r="AL5" i="11" s="1"/>
  <c r="Q57" i="11"/>
  <c r="AL57" i="11" s="1"/>
  <c r="Q59" i="11"/>
  <c r="AL59" i="11" s="1"/>
  <c r="Q61" i="11"/>
  <c r="AL61" i="11" s="1"/>
  <c r="Q71" i="11"/>
  <c r="AL71" i="11" s="1"/>
  <c r="Q77" i="11"/>
  <c r="AL77" i="11" s="1"/>
  <c r="Q55" i="11"/>
  <c r="AL55" i="11" s="1"/>
  <c r="Q56" i="11"/>
  <c r="AL56" i="11" s="1"/>
  <c r="Q58" i="11"/>
  <c r="AL58" i="11" s="1"/>
  <c r="Q60" i="11"/>
  <c r="AL60" i="11" s="1"/>
  <c r="Q62" i="11"/>
  <c r="AL62" i="11" s="1"/>
  <c r="Q64" i="11"/>
  <c r="AL64" i="11" s="1"/>
  <c r="Q66" i="11"/>
  <c r="AL66" i="11" s="1"/>
  <c r="Q68" i="11"/>
  <c r="AL68" i="11" s="1"/>
  <c r="Q70" i="11"/>
  <c r="AL70" i="11" s="1"/>
  <c r="Q72" i="11"/>
  <c r="AL72" i="11" s="1"/>
  <c r="Q74" i="11"/>
  <c r="AL74" i="11" s="1"/>
  <c r="Q76" i="11"/>
  <c r="AL76" i="11" s="1"/>
  <c r="Q78" i="11"/>
  <c r="AL78" i="11" s="1"/>
  <c r="Q80" i="11"/>
  <c r="AL80" i="11" s="1"/>
  <c r="Q82" i="11"/>
  <c r="AL82" i="11" s="1"/>
  <c r="Q65" i="11"/>
  <c r="AL65" i="11" s="1"/>
  <c r="Q75" i="11"/>
  <c r="AL75" i="11" s="1"/>
  <c r="Q63" i="11"/>
  <c r="AL63" i="11" s="1"/>
  <c r="Q73" i="11"/>
  <c r="AL73" i="11" s="1"/>
  <c r="Q79" i="11"/>
  <c r="AL79" i="11" s="1"/>
  <c r="Q67" i="11"/>
  <c r="AL67" i="11" s="1"/>
  <c r="Q69" i="11"/>
  <c r="AL69" i="11" s="1"/>
  <c r="Q81" i="11"/>
  <c r="AL81" i="11" s="1"/>
  <c r="S3" i="11" l="1"/>
  <c r="R6" i="11"/>
  <c r="AM6" i="11" s="1"/>
  <c r="R8" i="11"/>
  <c r="AM8" i="11" s="1"/>
  <c r="R10" i="11"/>
  <c r="AM10" i="11" s="1"/>
  <c r="R12" i="11"/>
  <c r="AM12" i="11" s="1"/>
  <c r="R5" i="11"/>
  <c r="AM5" i="11" s="1"/>
  <c r="R15" i="11"/>
  <c r="AM15" i="11" s="1"/>
  <c r="R17" i="11"/>
  <c r="AM17" i="11" s="1"/>
  <c r="R19" i="11"/>
  <c r="AM19" i="11" s="1"/>
  <c r="R21" i="11"/>
  <c r="AM21" i="11" s="1"/>
  <c r="R23" i="11"/>
  <c r="AM23" i="11" s="1"/>
  <c r="R25" i="11"/>
  <c r="AM25" i="11" s="1"/>
  <c r="R27" i="11"/>
  <c r="AM27" i="11" s="1"/>
  <c r="R29" i="11"/>
  <c r="AM29" i="11" s="1"/>
  <c r="R31" i="11"/>
  <c r="AM31" i="11" s="1"/>
  <c r="R33" i="11"/>
  <c r="AM33" i="11" s="1"/>
  <c r="R35" i="11"/>
  <c r="AM35" i="11" s="1"/>
  <c r="R37" i="11"/>
  <c r="AM37" i="11" s="1"/>
  <c r="R39" i="11"/>
  <c r="AM39" i="11" s="1"/>
  <c r="R41" i="11"/>
  <c r="AM41" i="11" s="1"/>
  <c r="R43" i="11"/>
  <c r="AM43" i="11" s="1"/>
  <c r="R45" i="11"/>
  <c r="AM45" i="11" s="1"/>
  <c r="R47" i="11"/>
  <c r="AM47" i="11" s="1"/>
  <c r="R49" i="11"/>
  <c r="AM49" i="11" s="1"/>
  <c r="R51" i="11"/>
  <c r="AM51" i="11" s="1"/>
  <c r="R53" i="11"/>
  <c r="AM53" i="11" s="1"/>
  <c r="R11" i="11"/>
  <c r="AM11" i="11" s="1"/>
  <c r="R13" i="11"/>
  <c r="AM13" i="11" s="1"/>
  <c r="R9" i="11"/>
  <c r="AM9" i="11" s="1"/>
  <c r="R14" i="11"/>
  <c r="AM14" i="11" s="1"/>
  <c r="R16" i="11"/>
  <c r="AM16" i="11" s="1"/>
  <c r="R18" i="11"/>
  <c r="AM18" i="11" s="1"/>
  <c r="R20" i="11"/>
  <c r="AM20" i="11" s="1"/>
  <c r="R22" i="11"/>
  <c r="AM22" i="11" s="1"/>
  <c r="R24" i="11"/>
  <c r="AM24" i="11" s="1"/>
  <c r="R26" i="11"/>
  <c r="AM26" i="11" s="1"/>
  <c r="R28" i="11"/>
  <c r="AM28" i="11" s="1"/>
  <c r="R30" i="11"/>
  <c r="AM30" i="11" s="1"/>
  <c r="R32" i="11"/>
  <c r="AM32" i="11" s="1"/>
  <c r="R34" i="11"/>
  <c r="AM34" i="11" s="1"/>
  <c r="R36" i="11"/>
  <c r="AM36" i="11" s="1"/>
  <c r="R38" i="11"/>
  <c r="AM38" i="11" s="1"/>
  <c r="R40" i="11"/>
  <c r="AM40" i="11" s="1"/>
  <c r="R42" i="11"/>
  <c r="AM42" i="11" s="1"/>
  <c r="R44" i="11"/>
  <c r="AM44" i="11" s="1"/>
  <c r="R46" i="11"/>
  <c r="AM46" i="11" s="1"/>
  <c r="R7" i="11"/>
  <c r="AM7" i="11" s="1"/>
  <c r="R57" i="11"/>
  <c r="AM57" i="11" s="1"/>
  <c r="R59" i="11"/>
  <c r="AM59" i="11" s="1"/>
  <c r="R61" i="11"/>
  <c r="AM61" i="11" s="1"/>
  <c r="R63" i="11"/>
  <c r="AM63" i="11" s="1"/>
  <c r="R65" i="11"/>
  <c r="AM65" i="11" s="1"/>
  <c r="R67" i="11"/>
  <c r="AM67" i="11" s="1"/>
  <c r="R69" i="11"/>
  <c r="AM69" i="11" s="1"/>
  <c r="R71" i="11"/>
  <c r="AM71" i="11" s="1"/>
  <c r="R73" i="11"/>
  <c r="AM73" i="11" s="1"/>
  <c r="R75" i="11"/>
  <c r="AM75" i="11" s="1"/>
  <c r="R77" i="11"/>
  <c r="AM77" i="11" s="1"/>
  <c r="R79" i="11"/>
  <c r="AM79" i="11" s="1"/>
  <c r="R81" i="11"/>
  <c r="AM81" i="11" s="1"/>
  <c r="R48" i="11"/>
  <c r="AM48" i="11" s="1"/>
  <c r="R54" i="11"/>
  <c r="AM54" i="11" s="1"/>
  <c r="R55" i="11"/>
  <c r="AM55" i="11" s="1"/>
  <c r="R56" i="11"/>
  <c r="AM56" i="11" s="1"/>
  <c r="R58" i="11"/>
  <c r="AM58" i="11" s="1"/>
  <c r="R60" i="11"/>
  <c r="AM60" i="11" s="1"/>
  <c r="R62" i="11"/>
  <c r="AM62" i="11" s="1"/>
  <c r="R64" i="11"/>
  <c r="AM64" i="11" s="1"/>
  <c r="R66" i="11"/>
  <c r="AM66" i="11" s="1"/>
  <c r="R68" i="11"/>
  <c r="AM68" i="11" s="1"/>
  <c r="R70" i="11"/>
  <c r="AM70" i="11" s="1"/>
  <c r="R72" i="11"/>
  <c r="AM72" i="11" s="1"/>
  <c r="R74" i="11"/>
  <c r="AM74" i="11" s="1"/>
  <c r="R76" i="11"/>
  <c r="AM76" i="11" s="1"/>
  <c r="R78" i="11"/>
  <c r="AM78" i="11" s="1"/>
  <c r="R80" i="11"/>
  <c r="AM80" i="11" s="1"/>
  <c r="R82" i="11"/>
  <c r="AM82" i="11" s="1"/>
  <c r="R50" i="11"/>
  <c r="AM50" i="11" s="1"/>
  <c r="R52" i="11"/>
  <c r="AM52" i="11" s="1"/>
  <c r="R4" i="11"/>
  <c r="AM4" i="11" s="1"/>
  <c r="T3" i="11" l="1"/>
  <c r="S5" i="11"/>
  <c r="AN5" i="11" s="1"/>
  <c r="S7" i="11"/>
  <c r="AN7" i="11" s="1"/>
  <c r="S9" i="11"/>
  <c r="AN9" i="11" s="1"/>
  <c r="S11" i="11"/>
  <c r="AN11" i="11" s="1"/>
  <c r="S6" i="11"/>
  <c r="AN6" i="11" s="1"/>
  <c r="S8" i="11"/>
  <c r="AN8" i="11" s="1"/>
  <c r="S10" i="11"/>
  <c r="AN10" i="11" s="1"/>
  <c r="S12" i="11"/>
  <c r="AN12" i="11" s="1"/>
  <c r="S15" i="11"/>
  <c r="AN15" i="11" s="1"/>
  <c r="S17" i="11"/>
  <c r="AN17" i="11" s="1"/>
  <c r="S19" i="11"/>
  <c r="AN19" i="11" s="1"/>
  <c r="S21" i="11"/>
  <c r="AN21" i="11" s="1"/>
  <c r="S23" i="11"/>
  <c r="AN23" i="11" s="1"/>
  <c r="S25" i="11"/>
  <c r="AN25" i="11" s="1"/>
  <c r="S27" i="11"/>
  <c r="AN27" i="11" s="1"/>
  <c r="S29" i="11"/>
  <c r="AN29" i="11" s="1"/>
  <c r="S31" i="11"/>
  <c r="AN31" i="11" s="1"/>
  <c r="S33" i="11"/>
  <c r="AN33" i="11" s="1"/>
  <c r="S35" i="11"/>
  <c r="AN35" i="11" s="1"/>
  <c r="S37" i="11"/>
  <c r="AN37" i="11" s="1"/>
  <c r="S39" i="11"/>
  <c r="AN39" i="11" s="1"/>
  <c r="S41" i="11"/>
  <c r="AN41" i="11" s="1"/>
  <c r="S43" i="11"/>
  <c r="AN43" i="11" s="1"/>
  <c r="S45" i="11"/>
  <c r="AN45" i="11" s="1"/>
  <c r="S47" i="11"/>
  <c r="AN47" i="11" s="1"/>
  <c r="S49" i="11"/>
  <c r="AN49" i="11" s="1"/>
  <c r="S51" i="11"/>
  <c r="AN51" i="11" s="1"/>
  <c r="S53" i="11"/>
  <c r="AN53" i="11" s="1"/>
  <c r="S13" i="11"/>
  <c r="AN13" i="11" s="1"/>
  <c r="S14" i="11"/>
  <c r="AN14" i="11" s="1"/>
  <c r="S16" i="11"/>
  <c r="AN16" i="11" s="1"/>
  <c r="S18" i="11"/>
  <c r="AN18" i="11" s="1"/>
  <c r="S20" i="11"/>
  <c r="AN20" i="11" s="1"/>
  <c r="S22" i="11"/>
  <c r="AN22" i="11" s="1"/>
  <c r="S24" i="11"/>
  <c r="AN24" i="11" s="1"/>
  <c r="S26" i="11"/>
  <c r="AN26" i="11" s="1"/>
  <c r="S28" i="11"/>
  <c r="AN28" i="11" s="1"/>
  <c r="S30" i="11"/>
  <c r="AN30" i="11" s="1"/>
  <c r="S32" i="11"/>
  <c r="AN32" i="11" s="1"/>
  <c r="S34" i="11"/>
  <c r="AN34" i="11" s="1"/>
  <c r="S36" i="11"/>
  <c r="AN36" i="11" s="1"/>
  <c r="S38" i="11"/>
  <c r="AN38" i="11" s="1"/>
  <c r="S40" i="11"/>
  <c r="AN40" i="11" s="1"/>
  <c r="S42" i="11"/>
  <c r="AN42" i="11" s="1"/>
  <c r="S44" i="11"/>
  <c r="AN44" i="11" s="1"/>
  <c r="S46" i="11"/>
  <c r="AN46" i="11" s="1"/>
  <c r="S48" i="11"/>
  <c r="AN48" i="11" s="1"/>
  <c r="S50" i="11"/>
  <c r="AN50" i="11" s="1"/>
  <c r="S52" i="11"/>
  <c r="AN52" i="11" s="1"/>
  <c r="S57" i="11"/>
  <c r="AN57" i="11" s="1"/>
  <c r="S59" i="11"/>
  <c r="AN59" i="11" s="1"/>
  <c r="S61" i="11"/>
  <c r="AN61" i="11" s="1"/>
  <c r="S63" i="11"/>
  <c r="AN63" i="11" s="1"/>
  <c r="S65" i="11"/>
  <c r="AN65" i="11" s="1"/>
  <c r="S67" i="11"/>
  <c r="AN67" i="11" s="1"/>
  <c r="S69" i="11"/>
  <c r="AN69" i="11" s="1"/>
  <c r="S71" i="11"/>
  <c r="AN71" i="11" s="1"/>
  <c r="S73" i="11"/>
  <c r="AN73" i="11" s="1"/>
  <c r="S75" i="11"/>
  <c r="AN75" i="11" s="1"/>
  <c r="S77" i="11"/>
  <c r="AN77" i="11" s="1"/>
  <c r="S79" i="11"/>
  <c r="AN79" i="11" s="1"/>
  <c r="S81" i="11"/>
  <c r="AN81" i="11" s="1"/>
  <c r="S54" i="11"/>
  <c r="AN54" i="11" s="1"/>
  <c r="S55" i="11"/>
  <c r="AN55" i="11" s="1"/>
  <c r="S56" i="11"/>
  <c r="AN56" i="11" s="1"/>
  <c r="S58" i="11"/>
  <c r="AN58" i="11" s="1"/>
  <c r="S60" i="11"/>
  <c r="AN60" i="11" s="1"/>
  <c r="S62" i="11"/>
  <c r="AN62" i="11" s="1"/>
  <c r="S64" i="11"/>
  <c r="AN64" i="11" s="1"/>
  <c r="S66" i="11"/>
  <c r="AN66" i="11" s="1"/>
  <c r="S68" i="11"/>
  <c r="AN68" i="11" s="1"/>
  <c r="S70" i="11"/>
  <c r="AN70" i="11" s="1"/>
  <c r="S72" i="11"/>
  <c r="AN72" i="11" s="1"/>
  <c r="S74" i="11"/>
  <c r="AN74" i="11" s="1"/>
  <c r="S76" i="11"/>
  <c r="AN76" i="11" s="1"/>
  <c r="S78" i="11"/>
  <c r="AN78" i="11" s="1"/>
  <c r="S80" i="11"/>
  <c r="AN80" i="11" s="1"/>
  <c r="S82" i="11"/>
  <c r="AN82" i="11" s="1"/>
  <c r="S4" i="11"/>
  <c r="AN4" i="11" s="1"/>
  <c r="U3" i="11" l="1"/>
  <c r="T5" i="11"/>
  <c r="AO5" i="11" s="1"/>
  <c r="T7" i="11"/>
  <c r="AO7" i="11" s="1"/>
  <c r="T9" i="11"/>
  <c r="AO9" i="11" s="1"/>
  <c r="T11" i="11"/>
  <c r="AO11" i="11" s="1"/>
  <c r="T13" i="11"/>
  <c r="AO13" i="11" s="1"/>
  <c r="T6" i="11"/>
  <c r="AO6" i="11" s="1"/>
  <c r="T8" i="11"/>
  <c r="AO8" i="11" s="1"/>
  <c r="T10" i="11"/>
  <c r="AO10" i="11" s="1"/>
  <c r="T12" i="11"/>
  <c r="AO12" i="11" s="1"/>
  <c r="T15" i="11"/>
  <c r="AO15" i="11" s="1"/>
  <c r="T17" i="11"/>
  <c r="AO17" i="11" s="1"/>
  <c r="T19" i="11"/>
  <c r="AO19" i="11" s="1"/>
  <c r="T21" i="11"/>
  <c r="AO21" i="11" s="1"/>
  <c r="T23" i="11"/>
  <c r="AO23" i="11" s="1"/>
  <c r="T25" i="11"/>
  <c r="AO25" i="11" s="1"/>
  <c r="T27" i="11"/>
  <c r="AO27" i="11" s="1"/>
  <c r="T29" i="11"/>
  <c r="AO29" i="11" s="1"/>
  <c r="T31" i="11"/>
  <c r="AO31" i="11" s="1"/>
  <c r="T33" i="11"/>
  <c r="AO33" i="11" s="1"/>
  <c r="T35" i="11"/>
  <c r="AO35" i="11" s="1"/>
  <c r="T37" i="11"/>
  <c r="AO37" i="11" s="1"/>
  <c r="T39" i="11"/>
  <c r="AO39" i="11" s="1"/>
  <c r="T41" i="11"/>
  <c r="AO41" i="11" s="1"/>
  <c r="T43" i="11"/>
  <c r="AO43" i="11" s="1"/>
  <c r="T45" i="11"/>
  <c r="AO45" i="11" s="1"/>
  <c r="T47" i="11"/>
  <c r="AO47" i="11" s="1"/>
  <c r="T49" i="11"/>
  <c r="AO49" i="11" s="1"/>
  <c r="T51" i="11"/>
  <c r="AO51" i="11" s="1"/>
  <c r="T53" i="11"/>
  <c r="AO53" i="11" s="1"/>
  <c r="T55" i="11"/>
  <c r="AO55" i="11" s="1"/>
  <c r="T26" i="11"/>
  <c r="AO26" i="11" s="1"/>
  <c r="T42" i="11"/>
  <c r="AO42" i="11" s="1"/>
  <c r="T50" i="11"/>
  <c r="AO50" i="11" s="1"/>
  <c r="T36" i="11"/>
  <c r="AO36" i="11" s="1"/>
  <c r="T16" i="11"/>
  <c r="AO16" i="11" s="1"/>
  <c r="T32" i="11"/>
  <c r="AO32" i="11" s="1"/>
  <c r="T52" i="11"/>
  <c r="AO52" i="11" s="1"/>
  <c r="T22" i="11"/>
  <c r="AO22" i="11" s="1"/>
  <c r="T38" i="11"/>
  <c r="AO38" i="11" s="1"/>
  <c r="T48" i="11"/>
  <c r="AO48" i="11" s="1"/>
  <c r="T57" i="11"/>
  <c r="AO57" i="11" s="1"/>
  <c r="T59" i="11"/>
  <c r="AO59" i="11" s="1"/>
  <c r="T61" i="11"/>
  <c r="AO61" i="11" s="1"/>
  <c r="T63" i="11"/>
  <c r="AO63" i="11" s="1"/>
  <c r="T65" i="11"/>
  <c r="AO65" i="11" s="1"/>
  <c r="T67" i="11"/>
  <c r="AO67" i="11" s="1"/>
  <c r="T69" i="11"/>
  <c r="AO69" i="11" s="1"/>
  <c r="T71" i="11"/>
  <c r="AO71" i="11" s="1"/>
  <c r="T73" i="11"/>
  <c r="AO73" i="11" s="1"/>
  <c r="T75" i="11"/>
  <c r="AO75" i="11" s="1"/>
  <c r="T77" i="11"/>
  <c r="AO77" i="11" s="1"/>
  <c r="T79" i="11"/>
  <c r="AO79" i="11" s="1"/>
  <c r="T81" i="11"/>
  <c r="AO81" i="11" s="1"/>
  <c r="T28" i="11"/>
  <c r="AO28" i="11" s="1"/>
  <c r="T44" i="11"/>
  <c r="AO44" i="11" s="1"/>
  <c r="T54" i="11"/>
  <c r="AO54" i="11" s="1"/>
  <c r="T18" i="11"/>
  <c r="AO18" i="11" s="1"/>
  <c r="T34" i="11"/>
  <c r="AO34" i="11" s="1"/>
  <c r="T20" i="11"/>
  <c r="AO20" i="11" s="1"/>
  <c r="T4" i="11"/>
  <c r="AO4" i="11" s="1"/>
  <c r="T24" i="11"/>
  <c r="AO24" i="11" s="1"/>
  <c r="T40" i="11"/>
  <c r="AO40" i="11" s="1"/>
  <c r="T14" i="11"/>
  <c r="AO14" i="11" s="1"/>
  <c r="T30" i="11"/>
  <c r="AO30" i="11" s="1"/>
  <c r="T46" i="11"/>
  <c r="AO46" i="11" s="1"/>
  <c r="T56" i="11"/>
  <c r="AO56" i="11" s="1"/>
  <c r="T58" i="11"/>
  <c r="AO58" i="11" s="1"/>
  <c r="T60" i="11"/>
  <c r="AO60" i="11" s="1"/>
  <c r="T62" i="11"/>
  <c r="AO62" i="11" s="1"/>
  <c r="T64" i="11"/>
  <c r="AO64" i="11" s="1"/>
  <c r="T66" i="11"/>
  <c r="AO66" i="11" s="1"/>
  <c r="T68" i="11"/>
  <c r="AO68" i="11" s="1"/>
  <c r="T70" i="11"/>
  <c r="AO70" i="11" s="1"/>
  <c r="T72" i="11"/>
  <c r="AO72" i="11" s="1"/>
  <c r="T74" i="11"/>
  <c r="AO74" i="11" s="1"/>
  <c r="T76" i="11"/>
  <c r="AO76" i="11" s="1"/>
  <c r="T78" i="11"/>
  <c r="AO78" i="11" s="1"/>
  <c r="T80" i="11"/>
  <c r="AO80" i="11" s="1"/>
  <c r="T82" i="11"/>
  <c r="AO82" i="11" s="1"/>
  <c r="V3" i="11" l="1"/>
  <c r="U5" i="11"/>
  <c r="AP5" i="11" s="1"/>
  <c r="U7" i="11"/>
  <c r="AP7" i="11" s="1"/>
  <c r="U9" i="11"/>
  <c r="AP9" i="11" s="1"/>
  <c r="U11" i="11"/>
  <c r="AP11" i="11" s="1"/>
  <c r="U14" i="11"/>
  <c r="AP14" i="11" s="1"/>
  <c r="U16" i="11"/>
  <c r="AP16" i="11" s="1"/>
  <c r="U18" i="11"/>
  <c r="AP18" i="11" s="1"/>
  <c r="U20" i="11"/>
  <c r="AP20" i="11" s="1"/>
  <c r="U22" i="11"/>
  <c r="AP22" i="11" s="1"/>
  <c r="U24" i="11"/>
  <c r="AP24" i="11" s="1"/>
  <c r="U26" i="11"/>
  <c r="AP26" i="11" s="1"/>
  <c r="U28" i="11"/>
  <c r="AP28" i="11" s="1"/>
  <c r="U30" i="11"/>
  <c r="AP30" i="11" s="1"/>
  <c r="U32" i="11"/>
  <c r="AP32" i="11" s="1"/>
  <c r="U34" i="11"/>
  <c r="AP34" i="11" s="1"/>
  <c r="U36" i="11"/>
  <c r="AP36" i="11" s="1"/>
  <c r="U38" i="11"/>
  <c r="AP38" i="11" s="1"/>
  <c r="U40" i="11"/>
  <c r="AP40" i="11" s="1"/>
  <c r="U42" i="11"/>
  <c r="AP42" i="11" s="1"/>
  <c r="U44" i="11"/>
  <c r="AP44" i="11" s="1"/>
  <c r="U46" i="11"/>
  <c r="AP46" i="11" s="1"/>
  <c r="U48" i="11"/>
  <c r="AP48" i="11" s="1"/>
  <c r="U50" i="11"/>
  <c r="AP50" i="11" s="1"/>
  <c r="U52" i="11"/>
  <c r="AP52" i="11" s="1"/>
  <c r="U8" i="11"/>
  <c r="AP8" i="11" s="1"/>
  <c r="U6" i="11"/>
  <c r="AP6" i="11" s="1"/>
  <c r="U13" i="11"/>
  <c r="AP13" i="11" s="1"/>
  <c r="U15" i="11"/>
  <c r="AP15" i="11" s="1"/>
  <c r="U17" i="11"/>
  <c r="AP17" i="11" s="1"/>
  <c r="U19" i="11"/>
  <c r="AP19" i="11" s="1"/>
  <c r="U21" i="11"/>
  <c r="AP21" i="11" s="1"/>
  <c r="U23" i="11"/>
  <c r="AP23" i="11" s="1"/>
  <c r="U25" i="11"/>
  <c r="AP25" i="11" s="1"/>
  <c r="U27" i="11"/>
  <c r="AP27" i="11" s="1"/>
  <c r="U29" i="11"/>
  <c r="AP29" i="11" s="1"/>
  <c r="U31" i="11"/>
  <c r="AP31" i="11" s="1"/>
  <c r="U33" i="11"/>
  <c r="AP33" i="11" s="1"/>
  <c r="U35" i="11"/>
  <c r="AP35" i="11" s="1"/>
  <c r="U37" i="11"/>
  <c r="AP37" i="11" s="1"/>
  <c r="U39" i="11"/>
  <c r="AP39" i="11" s="1"/>
  <c r="U41" i="11"/>
  <c r="AP41" i="11" s="1"/>
  <c r="U43" i="11"/>
  <c r="AP43" i="11" s="1"/>
  <c r="U45" i="11"/>
  <c r="AP45" i="11" s="1"/>
  <c r="U47" i="11"/>
  <c r="AP47" i="11" s="1"/>
  <c r="U49" i="11"/>
  <c r="AP49" i="11" s="1"/>
  <c r="U51" i="11"/>
  <c r="AP51" i="11" s="1"/>
  <c r="U53" i="11"/>
  <c r="AP53" i="11" s="1"/>
  <c r="U55" i="11"/>
  <c r="AP55" i="11" s="1"/>
  <c r="U12" i="11"/>
  <c r="AP12" i="11" s="1"/>
  <c r="U4" i="11"/>
  <c r="AP4" i="11" s="1"/>
  <c r="U66" i="11"/>
  <c r="AP66" i="11" s="1"/>
  <c r="U68" i="11"/>
  <c r="AP68" i="11" s="1"/>
  <c r="U74" i="11"/>
  <c r="AP74" i="11" s="1"/>
  <c r="U82" i="11"/>
  <c r="AP82" i="11" s="1"/>
  <c r="U10" i="11"/>
  <c r="AP10" i="11" s="1"/>
  <c r="U57" i="11"/>
  <c r="AP57" i="11" s="1"/>
  <c r="U59" i="11"/>
  <c r="AP59" i="11" s="1"/>
  <c r="U61" i="11"/>
  <c r="AP61" i="11" s="1"/>
  <c r="U63" i="11"/>
  <c r="AP63" i="11" s="1"/>
  <c r="U65" i="11"/>
  <c r="AP65" i="11" s="1"/>
  <c r="U67" i="11"/>
  <c r="AP67" i="11" s="1"/>
  <c r="U69" i="11"/>
  <c r="AP69" i="11" s="1"/>
  <c r="U71" i="11"/>
  <c r="AP71" i="11" s="1"/>
  <c r="U73" i="11"/>
  <c r="AP73" i="11" s="1"/>
  <c r="U75" i="11"/>
  <c r="AP75" i="11" s="1"/>
  <c r="U77" i="11"/>
  <c r="AP77" i="11" s="1"/>
  <c r="U79" i="11"/>
  <c r="AP79" i="11" s="1"/>
  <c r="U81" i="11"/>
  <c r="AP81" i="11" s="1"/>
  <c r="U54" i="11"/>
  <c r="AP54" i="11" s="1"/>
  <c r="U58" i="11"/>
  <c r="AP58" i="11" s="1"/>
  <c r="U70" i="11"/>
  <c r="AP70" i="11" s="1"/>
  <c r="U72" i="11"/>
  <c r="AP72" i="11" s="1"/>
  <c r="U80" i="11"/>
  <c r="AP80" i="11" s="1"/>
  <c r="U56" i="11"/>
  <c r="AP56" i="11" s="1"/>
  <c r="U60" i="11"/>
  <c r="AP60" i="11" s="1"/>
  <c r="U62" i="11"/>
  <c r="AP62" i="11" s="1"/>
  <c r="U64" i="11"/>
  <c r="AP64" i="11" s="1"/>
  <c r="U76" i="11"/>
  <c r="AP76" i="11" s="1"/>
  <c r="U78" i="11"/>
  <c r="AP78" i="11" s="1"/>
  <c r="W3" i="11" l="1"/>
  <c r="V5" i="11"/>
  <c r="AQ5" i="11" s="1"/>
  <c r="V7" i="11"/>
  <c r="AQ7" i="11" s="1"/>
  <c r="V9" i="11"/>
  <c r="AQ9" i="11" s="1"/>
  <c r="V11" i="11"/>
  <c r="AQ11" i="11" s="1"/>
  <c r="V10" i="11"/>
  <c r="AQ10" i="11" s="1"/>
  <c r="V14" i="11"/>
  <c r="AQ14" i="11" s="1"/>
  <c r="V16" i="11"/>
  <c r="AQ16" i="11" s="1"/>
  <c r="V18" i="11"/>
  <c r="AQ18" i="11" s="1"/>
  <c r="V20" i="11"/>
  <c r="AQ20" i="11" s="1"/>
  <c r="V22" i="11"/>
  <c r="AQ22" i="11" s="1"/>
  <c r="V24" i="11"/>
  <c r="AQ24" i="11" s="1"/>
  <c r="V26" i="11"/>
  <c r="AQ26" i="11" s="1"/>
  <c r="V28" i="11"/>
  <c r="AQ28" i="11" s="1"/>
  <c r="V30" i="11"/>
  <c r="AQ30" i="11" s="1"/>
  <c r="V32" i="11"/>
  <c r="AQ32" i="11" s="1"/>
  <c r="V34" i="11"/>
  <c r="AQ34" i="11" s="1"/>
  <c r="V36" i="11"/>
  <c r="AQ36" i="11" s="1"/>
  <c r="V38" i="11"/>
  <c r="AQ38" i="11" s="1"/>
  <c r="V40" i="11"/>
  <c r="AQ40" i="11" s="1"/>
  <c r="V42" i="11"/>
  <c r="AQ42" i="11" s="1"/>
  <c r="V44" i="11"/>
  <c r="AQ44" i="11" s="1"/>
  <c r="V46" i="11"/>
  <c r="AQ46" i="11" s="1"/>
  <c r="V48" i="11"/>
  <c r="AQ48" i="11" s="1"/>
  <c r="V50" i="11"/>
  <c r="AQ50" i="11" s="1"/>
  <c r="V52" i="11"/>
  <c r="AQ52" i="11" s="1"/>
  <c r="V8" i="11"/>
  <c r="AQ8" i="11" s="1"/>
  <c r="V6" i="11"/>
  <c r="AQ6" i="11" s="1"/>
  <c r="V13" i="11"/>
  <c r="AQ13" i="11" s="1"/>
  <c r="V15" i="11"/>
  <c r="AQ15" i="11" s="1"/>
  <c r="V17" i="11"/>
  <c r="AQ17" i="11" s="1"/>
  <c r="V19" i="11"/>
  <c r="AQ19" i="11" s="1"/>
  <c r="V21" i="11"/>
  <c r="AQ21" i="11" s="1"/>
  <c r="V23" i="11"/>
  <c r="AQ23" i="11" s="1"/>
  <c r="V25" i="11"/>
  <c r="AQ25" i="11" s="1"/>
  <c r="V27" i="11"/>
  <c r="AQ27" i="11" s="1"/>
  <c r="V29" i="11"/>
  <c r="AQ29" i="11" s="1"/>
  <c r="V31" i="11"/>
  <c r="AQ31" i="11" s="1"/>
  <c r="V33" i="11"/>
  <c r="AQ33" i="11" s="1"/>
  <c r="V35" i="11"/>
  <c r="AQ35" i="11" s="1"/>
  <c r="V37" i="11"/>
  <c r="AQ37" i="11" s="1"/>
  <c r="V39" i="11"/>
  <c r="AQ39" i="11" s="1"/>
  <c r="V41" i="11"/>
  <c r="AQ41" i="11" s="1"/>
  <c r="V43" i="11"/>
  <c r="AQ43" i="11" s="1"/>
  <c r="V45" i="11"/>
  <c r="AQ45" i="11" s="1"/>
  <c r="V47" i="11"/>
  <c r="AQ47" i="11" s="1"/>
  <c r="V12" i="11"/>
  <c r="AQ12" i="11" s="1"/>
  <c r="V56" i="11"/>
  <c r="AQ56" i="11" s="1"/>
  <c r="V58" i="11"/>
  <c r="AQ58" i="11" s="1"/>
  <c r="V60" i="11"/>
  <c r="AQ60" i="11" s="1"/>
  <c r="V62" i="11"/>
  <c r="AQ62" i="11" s="1"/>
  <c r="V64" i="11"/>
  <c r="AQ64" i="11" s="1"/>
  <c r="V66" i="11"/>
  <c r="AQ66" i="11" s="1"/>
  <c r="V68" i="11"/>
  <c r="AQ68" i="11" s="1"/>
  <c r="V70" i="11"/>
  <c r="AQ70" i="11" s="1"/>
  <c r="V72" i="11"/>
  <c r="AQ72" i="11" s="1"/>
  <c r="V74" i="11"/>
  <c r="AQ74" i="11" s="1"/>
  <c r="V76" i="11"/>
  <c r="AQ76" i="11" s="1"/>
  <c r="V78" i="11"/>
  <c r="AQ78" i="11" s="1"/>
  <c r="V80" i="11"/>
  <c r="AQ80" i="11" s="1"/>
  <c r="V82" i="11"/>
  <c r="AQ82" i="11" s="1"/>
  <c r="V4" i="11"/>
  <c r="AQ4" i="11" s="1"/>
  <c r="V51" i="11"/>
  <c r="AQ51" i="11" s="1"/>
  <c r="V57" i="11"/>
  <c r="AQ57" i="11" s="1"/>
  <c r="V59" i="11"/>
  <c r="AQ59" i="11" s="1"/>
  <c r="V61" i="11"/>
  <c r="AQ61" i="11" s="1"/>
  <c r="V63" i="11"/>
  <c r="AQ63" i="11" s="1"/>
  <c r="V65" i="11"/>
  <c r="AQ65" i="11" s="1"/>
  <c r="V67" i="11"/>
  <c r="AQ67" i="11" s="1"/>
  <c r="V69" i="11"/>
  <c r="AQ69" i="11" s="1"/>
  <c r="V71" i="11"/>
  <c r="AQ71" i="11" s="1"/>
  <c r="V73" i="11"/>
  <c r="AQ73" i="11" s="1"/>
  <c r="V75" i="11"/>
  <c r="AQ75" i="11" s="1"/>
  <c r="V77" i="11"/>
  <c r="AQ77" i="11" s="1"/>
  <c r="V79" i="11"/>
  <c r="AQ79" i="11" s="1"/>
  <c r="V81" i="11"/>
  <c r="AQ81" i="11" s="1"/>
  <c r="V49" i="11"/>
  <c r="AQ49" i="11" s="1"/>
  <c r="V53" i="11"/>
  <c r="AQ53" i="11" s="1"/>
  <c r="V54" i="11"/>
  <c r="AQ54" i="11" s="1"/>
  <c r="V55" i="11"/>
  <c r="AQ55" i="11" s="1"/>
  <c r="X3" i="11" l="1"/>
  <c r="W6" i="11"/>
  <c r="AR6" i="11" s="1"/>
  <c r="W8" i="11"/>
  <c r="AR8" i="11" s="1"/>
  <c r="W10" i="11"/>
  <c r="AR10" i="11" s="1"/>
  <c r="W12" i="11"/>
  <c r="AR12" i="11" s="1"/>
  <c r="W5" i="11"/>
  <c r="AR5" i="11" s="1"/>
  <c r="W7" i="11"/>
  <c r="AR7" i="11" s="1"/>
  <c r="W9" i="11"/>
  <c r="AR9" i="11" s="1"/>
  <c r="W11" i="11"/>
  <c r="AR11" i="11" s="1"/>
  <c r="W14" i="11"/>
  <c r="AR14" i="11" s="1"/>
  <c r="W16" i="11"/>
  <c r="AR16" i="11" s="1"/>
  <c r="W18" i="11"/>
  <c r="AR18" i="11" s="1"/>
  <c r="W20" i="11"/>
  <c r="AR20" i="11" s="1"/>
  <c r="W22" i="11"/>
  <c r="AR22" i="11" s="1"/>
  <c r="W24" i="11"/>
  <c r="AR24" i="11" s="1"/>
  <c r="W26" i="11"/>
  <c r="AR26" i="11" s="1"/>
  <c r="W28" i="11"/>
  <c r="AR28" i="11" s="1"/>
  <c r="W30" i="11"/>
  <c r="AR30" i="11" s="1"/>
  <c r="W32" i="11"/>
  <c r="AR32" i="11" s="1"/>
  <c r="W34" i="11"/>
  <c r="AR34" i="11" s="1"/>
  <c r="W36" i="11"/>
  <c r="AR36" i="11" s="1"/>
  <c r="W38" i="11"/>
  <c r="AR38" i="11" s="1"/>
  <c r="W40" i="11"/>
  <c r="AR40" i="11" s="1"/>
  <c r="W42" i="11"/>
  <c r="AR42" i="11" s="1"/>
  <c r="W44" i="11"/>
  <c r="AR44" i="11" s="1"/>
  <c r="W46" i="11"/>
  <c r="AR46" i="11" s="1"/>
  <c r="W48" i="11"/>
  <c r="AR48" i="11" s="1"/>
  <c r="W50" i="11"/>
  <c r="AR50" i="11" s="1"/>
  <c r="W52" i="11"/>
  <c r="AR52" i="11" s="1"/>
  <c r="W13" i="11"/>
  <c r="AR13" i="11" s="1"/>
  <c r="W15" i="11"/>
  <c r="AR15" i="11" s="1"/>
  <c r="W17" i="11"/>
  <c r="AR17" i="11" s="1"/>
  <c r="W19" i="11"/>
  <c r="AR19" i="11" s="1"/>
  <c r="W21" i="11"/>
  <c r="AR21" i="11" s="1"/>
  <c r="W23" i="11"/>
  <c r="AR23" i="11" s="1"/>
  <c r="W25" i="11"/>
  <c r="AR25" i="11" s="1"/>
  <c r="W27" i="11"/>
  <c r="AR27" i="11" s="1"/>
  <c r="W29" i="11"/>
  <c r="AR29" i="11" s="1"/>
  <c r="W31" i="11"/>
  <c r="AR31" i="11" s="1"/>
  <c r="W33" i="11"/>
  <c r="AR33" i="11" s="1"/>
  <c r="W35" i="11"/>
  <c r="AR35" i="11" s="1"/>
  <c r="W37" i="11"/>
  <c r="AR37" i="11" s="1"/>
  <c r="W39" i="11"/>
  <c r="AR39" i="11" s="1"/>
  <c r="W41" i="11"/>
  <c r="AR41" i="11" s="1"/>
  <c r="W43" i="11"/>
  <c r="AR43" i="11" s="1"/>
  <c r="W45" i="11"/>
  <c r="AR45" i="11" s="1"/>
  <c r="W47" i="11"/>
  <c r="AR47" i="11" s="1"/>
  <c r="W49" i="11"/>
  <c r="AR49" i="11" s="1"/>
  <c r="W56" i="11"/>
  <c r="AR56" i="11" s="1"/>
  <c r="W58" i="11"/>
  <c r="AR58" i="11" s="1"/>
  <c r="W60" i="11"/>
  <c r="AR60" i="11" s="1"/>
  <c r="W62" i="11"/>
  <c r="AR62" i="11" s="1"/>
  <c r="W64" i="11"/>
  <c r="AR64" i="11" s="1"/>
  <c r="W66" i="11"/>
  <c r="AR66" i="11" s="1"/>
  <c r="W68" i="11"/>
  <c r="AR68" i="11" s="1"/>
  <c r="W70" i="11"/>
  <c r="AR70" i="11" s="1"/>
  <c r="W72" i="11"/>
  <c r="AR72" i="11" s="1"/>
  <c r="W74" i="11"/>
  <c r="AR74" i="11" s="1"/>
  <c r="W76" i="11"/>
  <c r="AR76" i="11" s="1"/>
  <c r="W78" i="11"/>
  <c r="AR78" i="11" s="1"/>
  <c r="W80" i="11"/>
  <c r="AR80" i="11" s="1"/>
  <c r="W82" i="11"/>
  <c r="AR82" i="11" s="1"/>
  <c r="W4" i="11"/>
  <c r="AR4" i="11" s="1"/>
  <c r="W51" i="11"/>
  <c r="AR51" i="11" s="1"/>
  <c r="W57" i="11"/>
  <c r="AR57" i="11" s="1"/>
  <c r="W59" i="11"/>
  <c r="AR59" i="11" s="1"/>
  <c r="W61" i="11"/>
  <c r="AR61" i="11" s="1"/>
  <c r="W63" i="11"/>
  <c r="AR63" i="11" s="1"/>
  <c r="W65" i="11"/>
  <c r="AR65" i="11" s="1"/>
  <c r="W67" i="11"/>
  <c r="AR67" i="11" s="1"/>
  <c r="W69" i="11"/>
  <c r="AR69" i="11" s="1"/>
  <c r="W71" i="11"/>
  <c r="AR71" i="11" s="1"/>
  <c r="W73" i="11"/>
  <c r="AR73" i="11" s="1"/>
  <c r="W75" i="11"/>
  <c r="AR75" i="11" s="1"/>
  <c r="W77" i="11"/>
  <c r="AR77" i="11" s="1"/>
  <c r="W79" i="11"/>
  <c r="AR79" i="11" s="1"/>
  <c r="W81" i="11"/>
  <c r="AR81" i="11" s="1"/>
  <c r="W53" i="11"/>
  <c r="AR53" i="11" s="1"/>
  <c r="W54" i="11"/>
  <c r="AR54" i="11" s="1"/>
  <c r="W55" i="11"/>
  <c r="AR55" i="11" s="1"/>
  <c r="Y3" i="11" l="1"/>
  <c r="X6" i="11"/>
  <c r="AS6" i="11" s="1"/>
  <c r="X8" i="11"/>
  <c r="AS8" i="11" s="1"/>
  <c r="X10" i="11"/>
  <c r="AS10" i="11" s="1"/>
  <c r="X12" i="11"/>
  <c r="AS12" i="11" s="1"/>
  <c r="X5" i="11"/>
  <c r="AS5" i="11" s="1"/>
  <c r="X7" i="11"/>
  <c r="AS7" i="11" s="1"/>
  <c r="X9" i="11"/>
  <c r="AS9" i="11" s="1"/>
  <c r="X11" i="11"/>
  <c r="AS11" i="11" s="1"/>
  <c r="X14" i="11"/>
  <c r="AS14" i="11" s="1"/>
  <c r="X16" i="11"/>
  <c r="AS16" i="11" s="1"/>
  <c r="X18" i="11"/>
  <c r="AS18" i="11" s="1"/>
  <c r="X20" i="11"/>
  <c r="AS20" i="11" s="1"/>
  <c r="X22" i="11"/>
  <c r="AS22" i="11" s="1"/>
  <c r="X24" i="11"/>
  <c r="AS24" i="11" s="1"/>
  <c r="X26" i="11"/>
  <c r="AS26" i="11" s="1"/>
  <c r="X28" i="11"/>
  <c r="AS28" i="11" s="1"/>
  <c r="X30" i="11"/>
  <c r="AS30" i="11" s="1"/>
  <c r="X32" i="11"/>
  <c r="AS32" i="11" s="1"/>
  <c r="X34" i="11"/>
  <c r="AS34" i="11" s="1"/>
  <c r="X36" i="11"/>
  <c r="AS36" i="11" s="1"/>
  <c r="X38" i="11"/>
  <c r="AS38" i="11" s="1"/>
  <c r="X40" i="11"/>
  <c r="AS40" i="11" s="1"/>
  <c r="X42" i="11"/>
  <c r="AS42" i="11" s="1"/>
  <c r="X44" i="11"/>
  <c r="AS44" i="11" s="1"/>
  <c r="X46" i="11"/>
  <c r="AS46" i="11" s="1"/>
  <c r="X48" i="11"/>
  <c r="AS48" i="11" s="1"/>
  <c r="X50" i="11"/>
  <c r="AS50" i="11" s="1"/>
  <c r="X52" i="11"/>
  <c r="AS52" i="11" s="1"/>
  <c r="X54" i="11"/>
  <c r="AS54" i="11" s="1"/>
  <c r="X15" i="11"/>
  <c r="AS15" i="11" s="1"/>
  <c r="X31" i="11"/>
  <c r="AS31" i="11" s="1"/>
  <c r="X47" i="11"/>
  <c r="AS47" i="11" s="1"/>
  <c r="X21" i="11"/>
  <c r="AS21" i="11" s="1"/>
  <c r="X37" i="11"/>
  <c r="AS37" i="11" s="1"/>
  <c r="X25" i="11"/>
  <c r="AS25" i="11" s="1"/>
  <c r="X53" i="11"/>
  <c r="AS53" i="11" s="1"/>
  <c r="X27" i="11"/>
  <c r="AS27" i="11" s="1"/>
  <c r="X43" i="11"/>
  <c r="AS43" i="11" s="1"/>
  <c r="X56" i="11"/>
  <c r="AS56" i="11" s="1"/>
  <c r="X58" i="11"/>
  <c r="AS58" i="11" s="1"/>
  <c r="X60" i="11"/>
  <c r="AS60" i="11" s="1"/>
  <c r="X62" i="11"/>
  <c r="AS62" i="11" s="1"/>
  <c r="X64" i="11"/>
  <c r="AS64" i="11" s="1"/>
  <c r="X66" i="11"/>
  <c r="AS66" i="11" s="1"/>
  <c r="X68" i="11"/>
  <c r="AS68" i="11" s="1"/>
  <c r="X70" i="11"/>
  <c r="AS70" i="11" s="1"/>
  <c r="X72" i="11"/>
  <c r="AS72" i="11" s="1"/>
  <c r="X74" i="11"/>
  <c r="AS74" i="11" s="1"/>
  <c r="X76" i="11"/>
  <c r="AS76" i="11" s="1"/>
  <c r="X78" i="11"/>
  <c r="AS78" i="11" s="1"/>
  <c r="X80" i="11"/>
  <c r="AS80" i="11" s="1"/>
  <c r="X82" i="11"/>
  <c r="AS82" i="11" s="1"/>
  <c r="X17" i="11"/>
  <c r="AS17" i="11" s="1"/>
  <c r="X33" i="11"/>
  <c r="AS33" i="11" s="1"/>
  <c r="X4" i="11"/>
  <c r="AS4" i="11" s="1"/>
  <c r="X23" i="11"/>
  <c r="AS23" i="11" s="1"/>
  <c r="X39" i="11"/>
  <c r="AS39" i="11" s="1"/>
  <c r="X55" i="11"/>
  <c r="AS55" i="11" s="1"/>
  <c r="X13" i="11"/>
  <c r="AS13" i="11" s="1"/>
  <c r="X29" i="11"/>
  <c r="AS29" i="11" s="1"/>
  <c r="X45" i="11"/>
  <c r="AS45" i="11" s="1"/>
  <c r="X19" i="11"/>
  <c r="AS19" i="11" s="1"/>
  <c r="X35" i="11"/>
  <c r="AS35" i="11" s="1"/>
  <c r="X49" i="11"/>
  <c r="AS49" i="11" s="1"/>
  <c r="X51" i="11"/>
  <c r="AS51" i="11" s="1"/>
  <c r="X57" i="11"/>
  <c r="AS57" i="11" s="1"/>
  <c r="X59" i="11"/>
  <c r="AS59" i="11" s="1"/>
  <c r="X61" i="11"/>
  <c r="AS61" i="11" s="1"/>
  <c r="X63" i="11"/>
  <c r="AS63" i="11" s="1"/>
  <c r="X65" i="11"/>
  <c r="AS65" i="11" s="1"/>
  <c r="X67" i="11"/>
  <c r="AS67" i="11" s="1"/>
  <c r="X69" i="11"/>
  <c r="AS69" i="11" s="1"/>
  <c r="X71" i="11"/>
  <c r="AS71" i="11" s="1"/>
  <c r="X73" i="11"/>
  <c r="AS73" i="11" s="1"/>
  <c r="X75" i="11"/>
  <c r="AS75" i="11" s="1"/>
  <c r="X77" i="11"/>
  <c r="AS77" i="11" s="1"/>
  <c r="X79" i="11"/>
  <c r="AS79" i="11" s="1"/>
  <c r="X81" i="11"/>
  <c r="AS81" i="11" s="1"/>
  <c r="X41" i="11"/>
  <c r="AS41" i="11" s="1"/>
  <c r="Z3" i="11" l="1"/>
  <c r="Y6" i="11"/>
  <c r="AT6" i="11" s="1"/>
  <c r="Y8" i="11"/>
  <c r="AT8" i="11" s="1"/>
  <c r="Y10" i="11"/>
  <c r="AT10" i="11" s="1"/>
  <c r="Y12" i="11"/>
  <c r="AT12" i="11" s="1"/>
  <c r="Y13" i="11"/>
  <c r="AT13" i="11" s="1"/>
  <c r="Y15" i="11"/>
  <c r="AT15" i="11" s="1"/>
  <c r="Y17" i="11"/>
  <c r="AT17" i="11" s="1"/>
  <c r="Y19" i="11"/>
  <c r="AT19" i="11" s="1"/>
  <c r="Y21" i="11"/>
  <c r="AT21" i="11" s="1"/>
  <c r="Y23" i="11"/>
  <c r="AT23" i="11" s="1"/>
  <c r="Y25" i="11"/>
  <c r="AT25" i="11" s="1"/>
  <c r="Y27" i="11"/>
  <c r="AT27" i="11" s="1"/>
  <c r="Y29" i="11"/>
  <c r="AT29" i="11" s="1"/>
  <c r="Y31" i="11"/>
  <c r="AT31" i="11" s="1"/>
  <c r="Y33" i="11"/>
  <c r="AT33" i="11" s="1"/>
  <c r="Y35" i="11"/>
  <c r="AT35" i="11" s="1"/>
  <c r="Y37" i="11"/>
  <c r="AT37" i="11" s="1"/>
  <c r="Y39" i="11"/>
  <c r="AT39" i="11" s="1"/>
  <c r="Y41" i="11"/>
  <c r="AT41" i="11" s="1"/>
  <c r="Y43" i="11"/>
  <c r="AT43" i="11" s="1"/>
  <c r="Y45" i="11"/>
  <c r="AT45" i="11" s="1"/>
  <c r="Y47" i="11"/>
  <c r="AT47" i="11" s="1"/>
  <c r="Y49" i="11"/>
  <c r="AT49" i="11" s="1"/>
  <c r="Y51" i="11"/>
  <c r="AT51" i="11" s="1"/>
  <c r="Y5" i="11"/>
  <c r="AT5" i="11" s="1"/>
  <c r="Y11" i="11"/>
  <c r="AT11" i="11" s="1"/>
  <c r="Y14" i="11"/>
  <c r="AT14" i="11" s="1"/>
  <c r="Y16" i="11"/>
  <c r="AT16" i="11" s="1"/>
  <c r="Y18" i="11"/>
  <c r="AT18" i="11" s="1"/>
  <c r="Y20" i="11"/>
  <c r="AT20" i="11" s="1"/>
  <c r="Y22" i="11"/>
  <c r="AT22" i="11" s="1"/>
  <c r="Y24" i="11"/>
  <c r="AT24" i="11" s="1"/>
  <c r="Y26" i="11"/>
  <c r="AT26" i="11" s="1"/>
  <c r="Y28" i="11"/>
  <c r="AT28" i="11" s="1"/>
  <c r="Y30" i="11"/>
  <c r="AT30" i="11" s="1"/>
  <c r="Y32" i="11"/>
  <c r="AT32" i="11" s="1"/>
  <c r="Y34" i="11"/>
  <c r="AT34" i="11" s="1"/>
  <c r="Y36" i="11"/>
  <c r="AT36" i="11" s="1"/>
  <c r="Y38" i="11"/>
  <c r="AT38" i="11" s="1"/>
  <c r="Y40" i="11"/>
  <c r="AT40" i="11" s="1"/>
  <c r="Y42" i="11"/>
  <c r="AT42" i="11" s="1"/>
  <c r="Y44" i="11"/>
  <c r="AT44" i="11" s="1"/>
  <c r="Y46" i="11"/>
  <c r="AT46" i="11" s="1"/>
  <c r="Y48" i="11"/>
  <c r="AT48" i="11" s="1"/>
  <c r="Y50" i="11"/>
  <c r="AT50" i="11" s="1"/>
  <c r="Y52" i="11"/>
  <c r="AT52" i="11" s="1"/>
  <c r="Y54" i="11"/>
  <c r="AT54" i="11" s="1"/>
  <c r="Y9" i="11"/>
  <c r="AT9" i="11" s="1"/>
  <c r="Y53" i="11"/>
  <c r="AT53" i="11" s="1"/>
  <c r="Y55" i="11"/>
  <c r="AT55" i="11" s="1"/>
  <c r="Y63" i="11"/>
  <c r="AT63" i="11" s="1"/>
  <c r="Y79" i="11"/>
  <c r="AT79" i="11" s="1"/>
  <c r="Y7" i="11"/>
  <c r="AT7" i="11" s="1"/>
  <c r="Y56" i="11"/>
  <c r="AT56" i="11" s="1"/>
  <c r="Y58" i="11"/>
  <c r="AT58" i="11" s="1"/>
  <c r="Y60" i="11"/>
  <c r="AT60" i="11" s="1"/>
  <c r="Y62" i="11"/>
  <c r="AT62" i="11" s="1"/>
  <c r="Y64" i="11"/>
  <c r="AT64" i="11" s="1"/>
  <c r="Y66" i="11"/>
  <c r="AT66" i="11" s="1"/>
  <c r="Y68" i="11"/>
  <c r="AT68" i="11" s="1"/>
  <c r="Y70" i="11"/>
  <c r="AT70" i="11" s="1"/>
  <c r="Y72" i="11"/>
  <c r="AT72" i="11" s="1"/>
  <c r="Y74" i="11"/>
  <c r="AT74" i="11" s="1"/>
  <c r="Y76" i="11"/>
  <c r="AT76" i="11" s="1"/>
  <c r="Y78" i="11"/>
  <c r="AT78" i="11" s="1"/>
  <c r="Y80" i="11"/>
  <c r="AT80" i="11" s="1"/>
  <c r="Y82" i="11"/>
  <c r="AT82" i="11" s="1"/>
  <c r="Y4" i="11"/>
  <c r="AT4" i="11" s="1"/>
  <c r="Y61" i="11"/>
  <c r="AT61" i="11" s="1"/>
  <c r="Y67" i="11"/>
  <c r="AT67" i="11" s="1"/>
  <c r="Y77" i="11"/>
  <c r="AT77" i="11" s="1"/>
  <c r="Y59" i="11"/>
  <c r="AT59" i="11" s="1"/>
  <c r="Y65" i="11"/>
  <c r="AT65" i="11" s="1"/>
  <c r="Y69" i="11"/>
  <c r="AT69" i="11" s="1"/>
  <c r="Y75" i="11"/>
  <c r="AT75" i="11" s="1"/>
  <c r="Y81" i="11"/>
  <c r="AT81" i="11" s="1"/>
  <c r="Y57" i="11"/>
  <c r="AT57" i="11" s="1"/>
  <c r="Y71" i="11"/>
  <c r="AT71" i="11" s="1"/>
  <c r="Y73" i="11"/>
  <c r="AT73" i="11" s="1"/>
  <c r="AA3" i="11" l="1"/>
  <c r="Z6" i="11"/>
  <c r="AU6" i="11" s="1"/>
  <c r="Z8" i="11"/>
  <c r="AU8" i="11" s="1"/>
  <c r="Z10" i="11"/>
  <c r="AU10" i="11" s="1"/>
  <c r="Z12" i="11"/>
  <c r="AU12" i="11" s="1"/>
  <c r="Z7" i="11"/>
  <c r="AU7" i="11" s="1"/>
  <c r="Z13" i="11"/>
  <c r="AU13" i="11" s="1"/>
  <c r="Z15" i="11"/>
  <c r="AU15" i="11" s="1"/>
  <c r="Z17" i="11"/>
  <c r="AU17" i="11" s="1"/>
  <c r="Z19" i="11"/>
  <c r="AU19" i="11" s="1"/>
  <c r="Z21" i="11"/>
  <c r="AU21" i="11" s="1"/>
  <c r="Z23" i="11"/>
  <c r="AU23" i="11" s="1"/>
  <c r="Z25" i="11"/>
  <c r="AU25" i="11" s="1"/>
  <c r="Z27" i="11"/>
  <c r="AU27" i="11" s="1"/>
  <c r="Z29" i="11"/>
  <c r="AU29" i="11" s="1"/>
  <c r="Z31" i="11"/>
  <c r="AU31" i="11" s="1"/>
  <c r="Z33" i="11"/>
  <c r="AU33" i="11" s="1"/>
  <c r="Z35" i="11"/>
  <c r="AU35" i="11" s="1"/>
  <c r="Z37" i="11"/>
  <c r="AU37" i="11" s="1"/>
  <c r="Z39" i="11"/>
  <c r="AU39" i="11" s="1"/>
  <c r="Z41" i="11"/>
  <c r="AU41" i="11" s="1"/>
  <c r="Z43" i="11"/>
  <c r="AU43" i="11" s="1"/>
  <c r="Z45" i="11"/>
  <c r="AU45" i="11" s="1"/>
  <c r="Z47" i="11"/>
  <c r="AU47" i="11" s="1"/>
  <c r="Z49" i="11"/>
  <c r="AU49" i="11" s="1"/>
  <c r="Z51" i="11"/>
  <c r="AU51" i="11" s="1"/>
  <c r="Z53" i="11"/>
  <c r="AU53" i="11" s="1"/>
  <c r="Z5" i="11"/>
  <c r="AU5" i="11" s="1"/>
  <c r="Z11" i="11"/>
  <c r="AU11" i="11" s="1"/>
  <c r="Z14" i="11"/>
  <c r="AU14" i="11" s="1"/>
  <c r="Z16" i="11"/>
  <c r="AU16" i="11" s="1"/>
  <c r="Z18" i="11"/>
  <c r="AU18" i="11" s="1"/>
  <c r="Z20" i="11"/>
  <c r="AU20" i="11" s="1"/>
  <c r="Z22" i="11"/>
  <c r="AU22" i="11" s="1"/>
  <c r="Z24" i="11"/>
  <c r="AU24" i="11" s="1"/>
  <c r="Z26" i="11"/>
  <c r="AU26" i="11" s="1"/>
  <c r="Z28" i="11"/>
  <c r="AU28" i="11" s="1"/>
  <c r="Z30" i="11"/>
  <c r="AU30" i="11" s="1"/>
  <c r="Z32" i="11"/>
  <c r="AU32" i="11" s="1"/>
  <c r="Z34" i="11"/>
  <c r="AU34" i="11" s="1"/>
  <c r="Z36" i="11"/>
  <c r="AU36" i="11" s="1"/>
  <c r="Z38" i="11"/>
  <c r="AU38" i="11" s="1"/>
  <c r="Z40" i="11"/>
  <c r="AU40" i="11" s="1"/>
  <c r="Z42" i="11"/>
  <c r="AU42" i="11" s="1"/>
  <c r="Z44" i="11"/>
  <c r="AU44" i="11" s="1"/>
  <c r="Z46" i="11"/>
  <c r="AU46" i="11" s="1"/>
  <c r="Z9" i="11"/>
  <c r="AU9" i="11" s="1"/>
  <c r="Z57" i="11"/>
  <c r="AU57" i="11" s="1"/>
  <c r="Z59" i="11"/>
  <c r="AU59" i="11" s="1"/>
  <c r="Z61" i="11"/>
  <c r="AU61" i="11" s="1"/>
  <c r="Z63" i="11"/>
  <c r="AU63" i="11" s="1"/>
  <c r="Z65" i="11"/>
  <c r="AU65" i="11" s="1"/>
  <c r="Z67" i="11"/>
  <c r="AU67" i="11" s="1"/>
  <c r="Z69" i="11"/>
  <c r="AU69" i="11" s="1"/>
  <c r="Z71" i="11"/>
  <c r="AU71" i="11" s="1"/>
  <c r="Z73" i="11"/>
  <c r="AU73" i="11" s="1"/>
  <c r="Z75" i="11"/>
  <c r="AU75" i="11" s="1"/>
  <c r="Z77" i="11"/>
  <c r="AU77" i="11" s="1"/>
  <c r="Z79" i="11"/>
  <c r="AU79" i="11" s="1"/>
  <c r="Z81" i="11"/>
  <c r="AU81" i="11" s="1"/>
  <c r="Z50" i="11"/>
  <c r="AU50" i="11" s="1"/>
  <c r="Z55" i="11"/>
  <c r="AU55" i="11" s="1"/>
  <c r="Z52" i="11"/>
  <c r="AU52" i="11" s="1"/>
  <c r="Z48" i="11"/>
  <c r="AU48" i="11" s="1"/>
  <c r="Z56" i="11"/>
  <c r="AU56" i="11" s="1"/>
  <c r="Z58" i="11"/>
  <c r="AU58" i="11" s="1"/>
  <c r="Z60" i="11"/>
  <c r="AU60" i="11" s="1"/>
  <c r="Z62" i="11"/>
  <c r="AU62" i="11" s="1"/>
  <c r="Z64" i="11"/>
  <c r="AU64" i="11" s="1"/>
  <c r="Z66" i="11"/>
  <c r="AU66" i="11" s="1"/>
  <c r="Z68" i="11"/>
  <c r="AU68" i="11" s="1"/>
  <c r="Z70" i="11"/>
  <c r="AU70" i="11" s="1"/>
  <c r="Z72" i="11"/>
  <c r="AU72" i="11" s="1"/>
  <c r="Z74" i="11"/>
  <c r="AU74" i="11" s="1"/>
  <c r="Z76" i="11"/>
  <c r="AU76" i="11" s="1"/>
  <c r="Z78" i="11"/>
  <c r="AU78" i="11" s="1"/>
  <c r="Z80" i="11"/>
  <c r="AU80" i="11" s="1"/>
  <c r="Z82" i="11"/>
  <c r="AU82" i="11" s="1"/>
  <c r="Z4" i="11"/>
  <c r="AU4" i="11" s="1"/>
  <c r="Z54" i="11"/>
  <c r="AU54" i="11" s="1"/>
  <c r="AA5" i="11" l="1"/>
  <c r="AV5" i="11" s="1"/>
  <c r="AA7" i="11"/>
  <c r="AV7" i="11" s="1"/>
  <c r="AA9" i="11"/>
  <c r="AV9" i="11" s="1"/>
  <c r="AA11" i="11"/>
  <c r="AV11" i="11" s="1"/>
  <c r="AA6" i="11"/>
  <c r="AV6" i="11" s="1"/>
  <c r="AA8" i="11"/>
  <c r="AV8" i="11" s="1"/>
  <c r="AA10" i="11"/>
  <c r="AV10" i="11" s="1"/>
  <c r="AA13" i="11"/>
  <c r="AV13" i="11" s="1"/>
  <c r="AA15" i="11"/>
  <c r="AV15" i="11" s="1"/>
  <c r="AA17" i="11"/>
  <c r="AV17" i="11" s="1"/>
  <c r="AA19" i="11"/>
  <c r="AV19" i="11" s="1"/>
  <c r="AA21" i="11"/>
  <c r="AV21" i="11" s="1"/>
  <c r="AA23" i="11"/>
  <c r="AV23" i="11" s="1"/>
  <c r="AA25" i="11"/>
  <c r="AV25" i="11" s="1"/>
  <c r="AA27" i="11"/>
  <c r="AV27" i="11" s="1"/>
  <c r="AA29" i="11"/>
  <c r="AV29" i="11" s="1"/>
  <c r="AA31" i="11"/>
  <c r="AV31" i="11" s="1"/>
  <c r="AA33" i="11"/>
  <c r="AV33" i="11" s="1"/>
  <c r="AA35" i="11"/>
  <c r="AV35" i="11" s="1"/>
  <c r="AA37" i="11"/>
  <c r="AV37" i="11" s="1"/>
  <c r="AA39" i="11"/>
  <c r="AV39" i="11" s="1"/>
  <c r="AA41" i="11"/>
  <c r="AV41" i="11" s="1"/>
  <c r="AA43" i="11"/>
  <c r="AV43" i="11" s="1"/>
  <c r="AA45" i="11"/>
  <c r="AV45" i="11" s="1"/>
  <c r="AA47" i="11"/>
  <c r="AV47" i="11" s="1"/>
  <c r="AA49" i="11"/>
  <c r="AV49" i="11" s="1"/>
  <c r="AA51" i="11"/>
  <c r="AV51" i="11" s="1"/>
  <c r="AA53" i="11"/>
  <c r="AV53" i="11" s="1"/>
  <c r="AA14" i="11"/>
  <c r="AV14" i="11" s="1"/>
  <c r="AA16" i="11"/>
  <c r="AV16" i="11" s="1"/>
  <c r="AA18" i="11"/>
  <c r="AV18" i="11" s="1"/>
  <c r="AA20" i="11"/>
  <c r="AV20" i="11" s="1"/>
  <c r="AA22" i="11"/>
  <c r="AV22" i="11" s="1"/>
  <c r="AA24" i="11"/>
  <c r="AV24" i="11" s="1"/>
  <c r="AA26" i="11"/>
  <c r="AV26" i="11" s="1"/>
  <c r="AA28" i="11"/>
  <c r="AV28" i="11" s="1"/>
  <c r="AA30" i="11"/>
  <c r="AV30" i="11" s="1"/>
  <c r="AA32" i="11"/>
  <c r="AV32" i="11" s="1"/>
  <c r="AA34" i="11"/>
  <c r="AV34" i="11" s="1"/>
  <c r="AA36" i="11"/>
  <c r="AV36" i="11" s="1"/>
  <c r="AA38" i="11"/>
  <c r="AV38" i="11" s="1"/>
  <c r="AA40" i="11"/>
  <c r="AV40" i="11" s="1"/>
  <c r="AA42" i="11"/>
  <c r="AV42" i="11" s="1"/>
  <c r="AA44" i="11"/>
  <c r="AV44" i="11" s="1"/>
  <c r="AA46" i="11"/>
  <c r="AV46" i="11" s="1"/>
  <c r="AA48" i="11"/>
  <c r="AV48" i="11" s="1"/>
  <c r="AA54" i="11"/>
  <c r="AV54" i="11" s="1"/>
  <c r="AA57" i="11"/>
  <c r="AV57" i="11" s="1"/>
  <c r="AA59" i="11"/>
  <c r="AV59" i="11" s="1"/>
  <c r="AA61" i="11"/>
  <c r="AV61" i="11" s="1"/>
  <c r="AA63" i="11"/>
  <c r="AV63" i="11" s="1"/>
  <c r="AA65" i="11"/>
  <c r="AV65" i="11" s="1"/>
  <c r="AA67" i="11"/>
  <c r="AV67" i="11" s="1"/>
  <c r="AA69" i="11"/>
  <c r="AV69" i="11" s="1"/>
  <c r="AA71" i="11"/>
  <c r="AV71" i="11" s="1"/>
  <c r="AA73" i="11"/>
  <c r="AV73" i="11" s="1"/>
  <c r="AA75" i="11"/>
  <c r="AV75" i="11" s="1"/>
  <c r="AA77" i="11"/>
  <c r="AV77" i="11" s="1"/>
  <c r="AA79" i="11"/>
  <c r="AV79" i="11" s="1"/>
  <c r="AA81" i="11"/>
  <c r="AV81" i="11" s="1"/>
  <c r="AA50" i="11"/>
  <c r="AV50" i="11" s="1"/>
  <c r="AA55" i="11"/>
  <c r="AV55" i="11" s="1"/>
  <c r="AA52" i="11"/>
  <c r="AV52" i="11" s="1"/>
  <c r="AA12" i="11"/>
  <c r="AV12" i="11" s="1"/>
  <c r="AA56" i="11"/>
  <c r="AV56" i="11" s="1"/>
  <c r="AA58" i="11"/>
  <c r="AV58" i="11" s="1"/>
  <c r="AA60" i="11"/>
  <c r="AV60" i="11" s="1"/>
  <c r="AA62" i="11"/>
  <c r="AV62" i="11" s="1"/>
  <c r="AA64" i="11"/>
  <c r="AV64" i="11" s="1"/>
  <c r="AA66" i="11"/>
  <c r="AV66" i="11" s="1"/>
  <c r="AA68" i="11"/>
  <c r="AV68" i="11" s="1"/>
  <c r="AA70" i="11"/>
  <c r="AV70" i="11" s="1"/>
  <c r="AA72" i="11"/>
  <c r="AV72" i="11" s="1"/>
  <c r="AA74" i="11"/>
  <c r="AV74" i="11" s="1"/>
  <c r="AA76" i="11"/>
  <c r="AV76" i="11" s="1"/>
  <c r="AA78" i="11"/>
  <c r="AV78" i="11" s="1"/>
  <c r="AA80" i="11"/>
  <c r="AV80" i="11" s="1"/>
  <c r="AA82" i="11"/>
  <c r="AV82" i="11" s="1"/>
  <c r="AA4" i="11"/>
  <c r="AV4" i="11" s="1"/>
</calcChain>
</file>

<file path=xl/sharedStrings.xml><?xml version="1.0" encoding="utf-8"?>
<sst xmlns="http://schemas.openxmlformats.org/spreadsheetml/2006/main" count="8" uniqueCount="8">
  <si>
    <t>age</t>
  </si>
  <si>
    <t>year</t>
  </si>
  <si>
    <t>arima0</t>
  </si>
  <si>
    <t>arima1</t>
  </si>
  <si>
    <t>arima2</t>
  </si>
  <si>
    <t>glm1</t>
  </si>
  <si>
    <t>glm2</t>
  </si>
  <si>
    <t>APC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</si>
</sst>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0.1499984740745262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/>
    <xf numFmtId="41" fontId="0" fillId="0" borderId="0" xfId="1" applyFont="1" applyAlignment="1"/>
    <xf numFmtId="41" fontId="0" fillId="0" borderId="0" xfId="1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/>
    <xf numFmtId="41" fontId="0" fillId="2" borderId="0" xfId="1" applyFont="1" applyFill="1" applyAlignment="1"/>
    <xf numFmtId="41" fontId="0" fillId="0" borderId="0" xfId="1" applyFont="1" applyFill="1" applyAlignment="1"/>
    <xf numFmtId="0" fontId="0" fillId="3" borderId="0" xfId="0" applyFill="1" applyAlignment="1">
      <alignment horizontal="center" vertical="center"/>
    </xf>
    <xf numFmtId="41" fontId="0" fillId="3" borderId="0" xfId="1" applyFont="1" applyFill="1">
      <alignment vertical="center"/>
    </xf>
    <xf numFmtId="0" fontId="0" fillId="3" borderId="0" xfId="0" applyFill="1" applyAlignment="1"/>
    <xf numFmtId="9" fontId="0" fillId="0" borderId="0" xfId="2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A7925-69D8-4BEA-912E-DD6F95B09B76}">
  <sheetPr>
    <tabColor rgb="FFFFFF00"/>
  </sheetPr>
  <dimension ref="A3:P104"/>
  <sheetViews>
    <sheetView topLeftCell="A2" zoomScale="70" zoomScaleNormal="70" workbookViewId="0">
      <selection activeCell="A3" sqref="A3"/>
    </sheetView>
  </sheetViews>
  <sheetFormatPr defaultRowHeight="16.5" x14ac:dyDescent="0.3"/>
  <cols>
    <col min="2" max="16" width="10.875" bestFit="1" customWidth="1"/>
  </cols>
  <sheetData>
    <row r="3" spans="1:16" x14ac:dyDescent="0.3">
      <c r="A3" s="1"/>
      <c r="B3" s="1">
        <v>2010</v>
      </c>
      <c r="C3" s="1">
        <f t="shared" ref="C3:G3" si="0">+B3+1</f>
        <v>2011</v>
      </c>
      <c r="D3" s="1">
        <f t="shared" si="0"/>
        <v>2012</v>
      </c>
      <c r="E3" s="1">
        <f t="shared" si="0"/>
        <v>2013</v>
      </c>
      <c r="F3" s="1">
        <f t="shared" si="0"/>
        <v>2014</v>
      </c>
      <c r="G3" s="1">
        <f t="shared" si="0"/>
        <v>2015</v>
      </c>
      <c r="H3" s="1">
        <f>+G3+1</f>
        <v>2016</v>
      </c>
      <c r="I3" s="1">
        <f t="shared" ref="I3:P3" si="1">+H3+1</f>
        <v>2017</v>
      </c>
      <c r="J3" s="1">
        <f t="shared" si="1"/>
        <v>2018</v>
      </c>
      <c r="K3" s="1">
        <f t="shared" si="1"/>
        <v>2019</v>
      </c>
      <c r="L3" s="1">
        <f t="shared" si="1"/>
        <v>2020</v>
      </c>
      <c r="M3" s="7">
        <f t="shared" si="1"/>
        <v>2021</v>
      </c>
      <c r="N3" s="7">
        <f t="shared" si="1"/>
        <v>2022</v>
      </c>
      <c r="O3" s="7">
        <f t="shared" si="1"/>
        <v>2023</v>
      </c>
      <c r="P3" s="7">
        <f t="shared" si="1"/>
        <v>2024</v>
      </c>
    </row>
    <row r="4" spans="1:16" x14ac:dyDescent="0.3">
      <c r="A4" s="1">
        <v>18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2500000</v>
      </c>
      <c r="H4" s="9">
        <v>0</v>
      </c>
      <c r="I4" s="9">
        <v>0</v>
      </c>
      <c r="J4" s="9">
        <v>0</v>
      </c>
      <c r="K4" s="9">
        <v>0</v>
      </c>
      <c r="L4" s="9">
        <v>1666666.6666666665</v>
      </c>
      <c r="M4" s="8">
        <v>1250000</v>
      </c>
      <c r="N4" s="8">
        <v>0</v>
      </c>
      <c r="O4" s="8">
        <v>217391.30434782608</v>
      </c>
      <c r="P4" s="8"/>
    </row>
    <row r="5" spans="1:16" x14ac:dyDescent="0.3">
      <c r="A5" s="1">
        <v>19</v>
      </c>
      <c r="B5" s="2">
        <v>0</v>
      </c>
      <c r="C5" s="2">
        <v>21834.061135371179</v>
      </c>
      <c r="D5" s="2">
        <v>19120.458891013383</v>
      </c>
      <c r="E5" s="2">
        <v>41152.263374485599</v>
      </c>
      <c r="F5" s="2">
        <v>0</v>
      </c>
      <c r="G5" s="2">
        <v>0</v>
      </c>
      <c r="H5" s="9">
        <v>14064.697609001407</v>
      </c>
      <c r="I5" s="9">
        <v>24906.600249066003</v>
      </c>
      <c r="J5" s="9">
        <v>11792.452830188678</v>
      </c>
      <c r="K5" s="9">
        <v>0</v>
      </c>
      <c r="L5" s="9">
        <v>0</v>
      </c>
      <c r="M5" s="8">
        <v>10638.297872340425</v>
      </c>
      <c r="N5" s="8">
        <v>16090.104585679806</v>
      </c>
      <c r="O5" s="8">
        <v>3382.9499323410014</v>
      </c>
      <c r="P5" s="8"/>
    </row>
    <row r="6" spans="1:16" x14ac:dyDescent="0.3">
      <c r="A6" s="1">
        <v>20</v>
      </c>
      <c r="B6" s="2">
        <v>0</v>
      </c>
      <c r="C6" s="2">
        <v>0</v>
      </c>
      <c r="D6" s="2">
        <v>0</v>
      </c>
      <c r="E6" s="2">
        <v>0</v>
      </c>
      <c r="F6" s="2">
        <v>7686.3950807071487</v>
      </c>
      <c r="G6" s="2">
        <v>6309.1482649842274</v>
      </c>
      <c r="H6" s="9">
        <v>0</v>
      </c>
      <c r="I6" s="9">
        <v>8795.0747581354444</v>
      </c>
      <c r="J6" s="9">
        <v>18373.909049150207</v>
      </c>
      <c r="K6" s="9">
        <v>0</v>
      </c>
      <c r="L6" s="9">
        <v>8120.1786439301668</v>
      </c>
      <c r="M6" s="8">
        <v>14571.948998178506</v>
      </c>
      <c r="N6" s="8">
        <v>13874.43635102324</v>
      </c>
      <c r="O6" s="8">
        <v>2520.1612903225805</v>
      </c>
      <c r="P6" s="8"/>
    </row>
    <row r="7" spans="1:16" x14ac:dyDescent="0.3">
      <c r="A7" s="1">
        <v>21</v>
      </c>
      <c r="B7" s="2">
        <v>0</v>
      </c>
      <c r="C7" s="2">
        <v>0</v>
      </c>
      <c r="D7" s="2">
        <v>4506.5344749887336</v>
      </c>
      <c r="E7" s="2">
        <v>13140.604467805519</v>
      </c>
      <c r="F7" s="2">
        <v>8771.9298245614045</v>
      </c>
      <c r="G7" s="2">
        <v>7892.6598263614842</v>
      </c>
      <c r="H7" s="9">
        <v>6493.5064935064938</v>
      </c>
      <c r="I7" s="9">
        <v>5540.1662049861498</v>
      </c>
      <c r="J7" s="9">
        <v>7892.6598263614842</v>
      </c>
      <c r="K7" s="9">
        <v>2847.380410022779</v>
      </c>
      <c r="L7" s="9">
        <v>16895.969104513639</v>
      </c>
      <c r="M7" s="8">
        <v>4703.6688617121354</v>
      </c>
      <c r="N7" s="8">
        <v>4461.2982377871967</v>
      </c>
      <c r="O7" s="8">
        <v>7606.008746910059</v>
      </c>
      <c r="P7" s="8"/>
    </row>
    <row r="8" spans="1:16" x14ac:dyDescent="0.3">
      <c r="A8" s="1">
        <v>22</v>
      </c>
      <c r="B8" s="2">
        <v>0</v>
      </c>
      <c r="C8" s="2">
        <v>0</v>
      </c>
      <c r="D8" s="2">
        <v>6668.8896298766249</v>
      </c>
      <c r="E8" s="2">
        <v>3034.9013657056144</v>
      </c>
      <c r="F8" s="2">
        <v>0</v>
      </c>
      <c r="G8" s="2">
        <v>2618.4865147944488</v>
      </c>
      <c r="H8" s="9">
        <v>4621.0720887245843</v>
      </c>
      <c r="I8" s="9">
        <v>6156.3718448594291</v>
      </c>
      <c r="J8" s="9">
        <v>3819.7097020626434</v>
      </c>
      <c r="K8" s="9">
        <v>0</v>
      </c>
      <c r="L8" s="9">
        <v>6968.6411149825781</v>
      </c>
      <c r="M8" s="8">
        <v>3329.4489761944401</v>
      </c>
      <c r="N8" s="8">
        <v>5062.4367195410059</v>
      </c>
      <c r="O8" s="8">
        <v>1532.3322096230463</v>
      </c>
      <c r="P8" s="8"/>
    </row>
    <row r="9" spans="1:16" x14ac:dyDescent="0.3">
      <c r="A9" s="1">
        <v>23</v>
      </c>
      <c r="B9" s="2">
        <v>0</v>
      </c>
      <c r="C9" s="2">
        <v>10291.595197255574</v>
      </c>
      <c r="D9" s="2">
        <v>0</v>
      </c>
      <c r="E9" s="2">
        <v>9315.3237074988356</v>
      </c>
      <c r="F9" s="2">
        <v>2093.3640360058616</v>
      </c>
      <c r="G9" s="2">
        <v>3797.2280235428134</v>
      </c>
      <c r="H9" s="9">
        <v>1666.6666666666665</v>
      </c>
      <c r="I9" s="9">
        <v>1531.8627450980391</v>
      </c>
      <c r="J9" s="9">
        <v>1528.584530724549</v>
      </c>
      <c r="K9" s="9">
        <v>1508.0681646810435</v>
      </c>
      <c r="L9" s="9">
        <v>1309.7576948264571</v>
      </c>
      <c r="M9" s="8">
        <v>6428.387760349704</v>
      </c>
      <c r="N9" s="8">
        <v>6501.950585175553</v>
      </c>
      <c r="O9" s="8">
        <v>5031.4465408805027</v>
      </c>
      <c r="P9" s="8"/>
    </row>
    <row r="10" spans="1:16" x14ac:dyDescent="0.3">
      <c r="A10" s="1">
        <v>24</v>
      </c>
      <c r="B10" s="2">
        <v>0</v>
      </c>
      <c r="C10" s="2">
        <v>2866.9724770642201</v>
      </c>
      <c r="D10" s="2">
        <v>6222.7753578095826</v>
      </c>
      <c r="E10" s="2">
        <v>5157.2975760701393</v>
      </c>
      <c r="F10" s="2">
        <v>4932.5879644853667</v>
      </c>
      <c r="G10" s="2">
        <v>2844.9502133712663</v>
      </c>
      <c r="H10" s="9">
        <v>1280.4097311139565</v>
      </c>
      <c r="I10" s="9">
        <v>5837.7116170461177</v>
      </c>
      <c r="J10" s="9">
        <v>2316.1551823972204</v>
      </c>
      <c r="K10" s="9">
        <v>4861.4487117160916</v>
      </c>
      <c r="L10" s="9">
        <v>7255.3897180762851</v>
      </c>
      <c r="M10" s="8">
        <v>6082.7250608272507</v>
      </c>
      <c r="N10" s="8">
        <v>6387.7355477483234</v>
      </c>
      <c r="O10" s="8">
        <v>1036.591686534674</v>
      </c>
      <c r="P10" s="8"/>
    </row>
    <row r="11" spans="1:16" x14ac:dyDescent="0.3">
      <c r="A11" s="1">
        <v>25</v>
      </c>
      <c r="B11" s="2">
        <v>5927.6822762299935</v>
      </c>
      <c r="C11" s="2">
        <v>4744.9584816132856</v>
      </c>
      <c r="D11" s="2">
        <v>5087.3325419704934</v>
      </c>
      <c r="E11" s="2">
        <v>1439.4702749388225</v>
      </c>
      <c r="F11" s="2">
        <v>2543.23499491353</v>
      </c>
      <c r="G11" s="2">
        <v>2260.1423889705052</v>
      </c>
      <c r="H11" s="9">
        <v>4979.0878311093411</v>
      </c>
      <c r="I11" s="9">
        <v>4655.0600502746483</v>
      </c>
      <c r="J11" s="9">
        <v>2726.5291284195223</v>
      </c>
      <c r="K11" s="9">
        <v>3760.8123354644604</v>
      </c>
      <c r="L11" s="9">
        <v>4202.3869557908893</v>
      </c>
      <c r="M11" s="8">
        <v>4930.9664694280082</v>
      </c>
      <c r="N11" s="8">
        <v>3430.5317324185248</v>
      </c>
      <c r="O11" s="8">
        <v>5994.1770851173151</v>
      </c>
      <c r="P11" s="8"/>
    </row>
    <row r="12" spans="1:16" x14ac:dyDescent="0.3">
      <c r="A12" s="1">
        <v>26</v>
      </c>
      <c r="B12" s="2">
        <v>4420.8664898320067</v>
      </c>
      <c r="C12" s="2">
        <v>0</v>
      </c>
      <c r="D12" s="2">
        <v>1271.2941774726671</v>
      </c>
      <c r="E12" s="2">
        <v>4350.1903208265367</v>
      </c>
      <c r="F12" s="2">
        <v>3804.8130885570245</v>
      </c>
      <c r="G12" s="2">
        <v>2466.6995559940801</v>
      </c>
      <c r="H12" s="9">
        <v>3708.9236703508641</v>
      </c>
      <c r="I12" s="9">
        <v>2723.6824186299873</v>
      </c>
      <c r="J12" s="9">
        <v>3344.9290875033453</v>
      </c>
      <c r="K12" s="9">
        <v>3411.106562969027</v>
      </c>
      <c r="L12" s="9">
        <v>3089.8529230008648</v>
      </c>
      <c r="M12" s="8">
        <v>3717.0115227357205</v>
      </c>
      <c r="N12" s="8">
        <v>5851.3750731421887</v>
      </c>
      <c r="O12" s="8">
        <v>5465.2274900942757</v>
      </c>
      <c r="P12" s="8"/>
    </row>
    <row r="13" spans="1:16" x14ac:dyDescent="0.3">
      <c r="A13" s="1">
        <v>27</v>
      </c>
      <c r="B13" s="2">
        <v>0</v>
      </c>
      <c r="C13" s="2">
        <v>0</v>
      </c>
      <c r="D13" s="2">
        <v>1154.7344110854503</v>
      </c>
      <c r="E13" s="2">
        <v>2834.1993386868212</v>
      </c>
      <c r="F13" s="2">
        <v>3354.0164346805295</v>
      </c>
      <c r="G13" s="2">
        <v>2882.2596915982131</v>
      </c>
      <c r="H13" s="9">
        <v>2486.479766270902</v>
      </c>
      <c r="I13" s="9">
        <v>5764.6855364039893</v>
      </c>
      <c r="J13" s="9">
        <v>1115.137998327293</v>
      </c>
      <c r="K13" s="9">
        <v>4537.205081669691</v>
      </c>
      <c r="L13" s="9">
        <v>3061.0683128411815</v>
      </c>
      <c r="M13" s="8">
        <v>5111.6904360271947</v>
      </c>
      <c r="N13" s="8">
        <v>6087.7746416514474</v>
      </c>
      <c r="O13" s="8">
        <v>1757.4692442882251</v>
      </c>
      <c r="P13" s="8"/>
    </row>
    <row r="14" spans="1:16" x14ac:dyDescent="0.3">
      <c r="A14" s="1">
        <v>28</v>
      </c>
      <c r="B14" s="2">
        <v>0</v>
      </c>
      <c r="C14" s="2">
        <v>4876.4629388816647</v>
      </c>
      <c r="D14" s="2">
        <v>1118.0679785330949</v>
      </c>
      <c r="E14" s="2">
        <v>3522.9874933943984</v>
      </c>
      <c r="F14" s="2">
        <v>1517.2204521316946</v>
      </c>
      <c r="G14" s="2">
        <v>3945.8108641325794</v>
      </c>
      <c r="H14" s="9">
        <v>1709.7914054485354</v>
      </c>
      <c r="I14" s="9">
        <v>3022.6700251889165</v>
      </c>
      <c r="J14" s="9">
        <v>3432.3820731587725</v>
      </c>
      <c r="K14" s="9">
        <v>5428.3458349782868</v>
      </c>
      <c r="L14" s="9">
        <v>3556.6620726448232</v>
      </c>
      <c r="M14" s="8">
        <v>6071.118820468344</v>
      </c>
      <c r="N14" s="8">
        <v>7144.558228149559</v>
      </c>
      <c r="O14" s="8">
        <v>5644.209554107445</v>
      </c>
      <c r="P14" s="8"/>
    </row>
    <row r="15" spans="1:16" x14ac:dyDescent="0.3">
      <c r="A15" s="1">
        <v>29</v>
      </c>
      <c r="B15" s="2">
        <v>0</v>
      </c>
      <c r="C15" s="2">
        <v>3109.9362463069506</v>
      </c>
      <c r="D15" s="2">
        <v>0</v>
      </c>
      <c r="E15" s="2">
        <v>1715.8544955387783</v>
      </c>
      <c r="F15" s="2">
        <v>4286.6328498964067</v>
      </c>
      <c r="G15" s="2">
        <v>1230.9207287050715</v>
      </c>
      <c r="H15" s="9">
        <v>5247.6910159529807</v>
      </c>
      <c r="I15" s="9">
        <v>2834.0654669122855</v>
      </c>
      <c r="J15" s="9">
        <v>4389.0449438202249</v>
      </c>
      <c r="K15" s="9">
        <v>4796.9996947363825</v>
      </c>
      <c r="L15" s="9">
        <v>4323.7294131519984</v>
      </c>
      <c r="M15" s="8">
        <v>8104.9787726746426</v>
      </c>
      <c r="N15" s="8">
        <v>6175.635061138787</v>
      </c>
      <c r="O15" s="8">
        <v>5770.596590909091</v>
      </c>
      <c r="P15" s="8"/>
    </row>
    <row r="16" spans="1:16" x14ac:dyDescent="0.3">
      <c r="A16" s="1">
        <v>30</v>
      </c>
      <c r="B16" s="2">
        <v>0</v>
      </c>
      <c r="C16" s="2">
        <v>1371.7421124828534</v>
      </c>
      <c r="D16" s="2">
        <v>3111.7104034851154</v>
      </c>
      <c r="E16" s="2">
        <v>3334.1668750520962</v>
      </c>
      <c r="F16" s="2">
        <v>694.4926731022988</v>
      </c>
      <c r="G16" s="2">
        <v>1150.9466536226046</v>
      </c>
      <c r="H16" s="9">
        <v>1982.1605550049553</v>
      </c>
      <c r="I16" s="9">
        <v>3968.0790088620433</v>
      </c>
      <c r="J16" s="9">
        <v>2069.0225937267232</v>
      </c>
      <c r="K16" s="9">
        <v>1175.2262310494771</v>
      </c>
      <c r="L16" s="9">
        <v>3179.0886612504414</v>
      </c>
      <c r="M16" s="8">
        <v>2768.2618775736182</v>
      </c>
      <c r="N16" s="8">
        <v>3658.1796897863619</v>
      </c>
      <c r="O16" s="8">
        <v>5123.7584739082449</v>
      </c>
      <c r="P16" s="8"/>
    </row>
    <row r="17" spans="1:16" x14ac:dyDescent="0.3">
      <c r="A17" s="1">
        <v>31</v>
      </c>
      <c r="B17" s="2">
        <v>0</v>
      </c>
      <c r="C17" s="2">
        <v>0</v>
      </c>
      <c r="D17" s="2">
        <v>3736.9207772795216</v>
      </c>
      <c r="E17" s="2">
        <v>2393.1078493937462</v>
      </c>
      <c r="F17" s="2">
        <v>4014.4520272982741</v>
      </c>
      <c r="G17" s="2">
        <v>2237.3867322966776</v>
      </c>
      <c r="H17" s="9">
        <v>2834.0654669122855</v>
      </c>
      <c r="I17" s="9">
        <v>3782.4661679414976</v>
      </c>
      <c r="J17" s="9">
        <v>3938.8687568930204</v>
      </c>
      <c r="K17" s="9">
        <v>3355.3293815009511</v>
      </c>
      <c r="L17" s="9">
        <v>3869.8442387693894</v>
      </c>
      <c r="M17" s="8">
        <v>2189.0049408968666</v>
      </c>
      <c r="N17" s="8">
        <v>2655.7779769611257</v>
      </c>
      <c r="O17" s="8">
        <v>5284.1089230986008</v>
      </c>
      <c r="P17" s="8"/>
    </row>
    <row r="18" spans="1:16" x14ac:dyDescent="0.3">
      <c r="A18" s="1">
        <v>32</v>
      </c>
      <c r="B18" s="2">
        <v>3167.0625494853525</v>
      </c>
      <c r="C18" s="2">
        <v>3320.0531208499333</v>
      </c>
      <c r="D18" s="2">
        <v>2627.890679747723</v>
      </c>
      <c r="E18" s="2">
        <v>2977.2981019724598</v>
      </c>
      <c r="F18" s="2">
        <v>9806.4853556485359</v>
      </c>
      <c r="G18" s="2">
        <v>3274.9304077288361</v>
      </c>
      <c r="H18" s="9">
        <v>5071.4615029967736</v>
      </c>
      <c r="I18" s="9">
        <v>3616.0552854674756</v>
      </c>
      <c r="J18" s="9">
        <v>3370.5340423938283</v>
      </c>
      <c r="K18" s="9">
        <v>3216.9281910140471</v>
      </c>
      <c r="L18" s="9">
        <v>5557.613931085587</v>
      </c>
      <c r="M18" s="8">
        <v>3155.2980322414091</v>
      </c>
      <c r="N18" s="8">
        <v>5719.2739532223595</v>
      </c>
      <c r="O18" s="8">
        <v>6453.4864960795067</v>
      </c>
      <c r="P18" s="8"/>
    </row>
    <row r="19" spans="1:16" x14ac:dyDescent="0.3">
      <c r="A19" s="1">
        <v>33</v>
      </c>
      <c r="B19" s="2">
        <v>2589.3319523562918</v>
      </c>
      <c r="C19" s="2">
        <v>4015.2579803252361</v>
      </c>
      <c r="D19" s="2">
        <v>3246.7532467532469</v>
      </c>
      <c r="E19" s="2">
        <v>1402.1312394840156</v>
      </c>
      <c r="F19" s="2">
        <v>3660.7687614399019</v>
      </c>
      <c r="G19" s="2">
        <v>2660.5651040280954</v>
      </c>
      <c r="H19" s="9">
        <v>4074.2417383431416</v>
      </c>
      <c r="I19" s="9">
        <v>3173.5956839098699</v>
      </c>
      <c r="J19" s="9">
        <v>3611.0208355902214</v>
      </c>
      <c r="K19" s="9">
        <v>2400.3840614498317</v>
      </c>
      <c r="L19" s="9">
        <v>6581.5059682292758</v>
      </c>
      <c r="M19" s="8">
        <v>4145.0204487675474</v>
      </c>
      <c r="N19" s="8">
        <v>2798.7685418415899</v>
      </c>
      <c r="O19" s="8">
        <v>4123.9542830210912</v>
      </c>
      <c r="P19" s="8"/>
    </row>
    <row r="20" spans="1:16" x14ac:dyDescent="0.3">
      <c r="A20" s="1">
        <v>34</v>
      </c>
      <c r="B20" s="2">
        <v>4302.4631601591909</v>
      </c>
      <c r="C20" s="2">
        <v>8903.133903133903</v>
      </c>
      <c r="D20" s="2">
        <v>3834.6498964644529</v>
      </c>
      <c r="E20" s="2">
        <v>3954.1320680110716</v>
      </c>
      <c r="F20" s="2">
        <v>6416.9875160424681</v>
      </c>
      <c r="G20" s="2">
        <v>2543.23499491353</v>
      </c>
      <c r="H20" s="9">
        <v>2209.6517588828001</v>
      </c>
      <c r="I20" s="9">
        <v>2347.234175729599</v>
      </c>
      <c r="J20" s="9">
        <v>2838.3892141209867</v>
      </c>
      <c r="K20" s="9">
        <v>3327.0120105133583</v>
      </c>
      <c r="L20" s="9">
        <v>4089.262764341629</v>
      </c>
      <c r="M20" s="8">
        <v>7021.5236706365285</v>
      </c>
      <c r="N20" s="8">
        <v>4027.6025024836886</v>
      </c>
      <c r="O20" s="8">
        <v>4939.6267837541163</v>
      </c>
      <c r="P20" s="8"/>
    </row>
    <row r="21" spans="1:16" x14ac:dyDescent="0.3">
      <c r="A21" s="1">
        <v>35</v>
      </c>
      <c r="B21" s="2">
        <v>952.92548122736798</v>
      </c>
      <c r="C21" s="2">
        <v>5537.5365872953089</v>
      </c>
      <c r="D21" s="2">
        <v>4261.666311527807</v>
      </c>
      <c r="E21" s="2">
        <v>1902.4668653687615</v>
      </c>
      <c r="F21" s="2">
        <v>2780.8676307007786</v>
      </c>
      <c r="G21" s="2">
        <v>3427.0047978067173</v>
      </c>
      <c r="H21" s="9">
        <v>2553.734837199404</v>
      </c>
      <c r="I21" s="9">
        <v>3849.8556304138592</v>
      </c>
      <c r="J21" s="9">
        <v>4603.7254763085202</v>
      </c>
      <c r="K21" s="9">
        <v>3299.7855139415938</v>
      </c>
      <c r="L21" s="9">
        <v>3979.5338260375211</v>
      </c>
      <c r="M21" s="8">
        <v>6048.9703600452358</v>
      </c>
      <c r="N21" s="8">
        <v>4215.9626887302047</v>
      </c>
      <c r="O21" s="8">
        <v>3173.3439111463704</v>
      </c>
      <c r="P21" s="8"/>
    </row>
    <row r="22" spans="1:16" x14ac:dyDescent="0.3">
      <c r="A22" s="1">
        <v>36</v>
      </c>
      <c r="B22" s="2">
        <v>3450.0603760565809</v>
      </c>
      <c r="C22" s="2">
        <v>2943.9905792301461</v>
      </c>
      <c r="D22" s="2">
        <v>4492.0746967849582</v>
      </c>
      <c r="E22" s="2">
        <v>4190.6130268199231</v>
      </c>
      <c r="F22" s="2">
        <v>3782.3526233317125</v>
      </c>
      <c r="G22" s="2">
        <v>3285.7679309049945</v>
      </c>
      <c r="H22" s="9">
        <v>4573.8045738045739</v>
      </c>
      <c r="I22" s="9">
        <v>4049.9245241338681</v>
      </c>
      <c r="J22" s="9">
        <v>7985.2793111828623</v>
      </c>
      <c r="K22" s="9">
        <v>5530.4336510621688</v>
      </c>
      <c r="L22" s="9">
        <v>2823.5028376203518</v>
      </c>
      <c r="M22" s="8">
        <v>4385.7386099788455</v>
      </c>
      <c r="N22" s="8">
        <v>3616.7299594409569</v>
      </c>
      <c r="O22" s="8">
        <v>4952.0433694745625</v>
      </c>
      <c r="P22" s="8"/>
    </row>
    <row r="23" spans="1:16" x14ac:dyDescent="0.3">
      <c r="A23" s="1">
        <v>37</v>
      </c>
      <c r="B23" s="2">
        <v>1566.1707126076742</v>
      </c>
      <c r="C23" s="2">
        <v>4154.8369226507857</v>
      </c>
      <c r="D23" s="2">
        <v>6155.3613197094674</v>
      </c>
      <c r="E23" s="2">
        <v>2788.7779574990241</v>
      </c>
      <c r="F23" s="2">
        <v>6750.4413750129816</v>
      </c>
      <c r="G23" s="2">
        <v>4595.588235294118</v>
      </c>
      <c r="H23" s="9">
        <v>4840.8568316592036</v>
      </c>
      <c r="I23" s="9">
        <v>4376.3676148796503</v>
      </c>
      <c r="J23" s="9">
        <v>7398.6884143265506</v>
      </c>
      <c r="K23" s="9">
        <v>4472.98635739161</v>
      </c>
      <c r="L23" s="9">
        <v>3665.7925161435865</v>
      </c>
      <c r="M23" s="8">
        <v>3597.3071586412452</v>
      </c>
      <c r="N23" s="8">
        <v>4038.5683275278916</v>
      </c>
      <c r="O23" s="8">
        <v>5888.2261078825431</v>
      </c>
      <c r="P23" s="8"/>
    </row>
    <row r="24" spans="1:16" x14ac:dyDescent="0.3">
      <c r="A24" s="1">
        <v>38</v>
      </c>
      <c r="B24" s="2">
        <v>2124.0441801189463</v>
      </c>
      <c r="C24" s="2">
        <v>7718.5309062841707</v>
      </c>
      <c r="D24" s="2">
        <v>5348.2291419063467</v>
      </c>
      <c r="E24" s="2">
        <v>3247.6319350473614</v>
      </c>
      <c r="F24" s="2">
        <v>6392.2899149333725</v>
      </c>
      <c r="G24" s="2">
        <v>4041.4926579550047</v>
      </c>
      <c r="H24" s="9">
        <v>8376.545672118069</v>
      </c>
      <c r="I24" s="9">
        <v>7137.5040148460084</v>
      </c>
      <c r="J24" s="9">
        <v>5655.5440966100005</v>
      </c>
      <c r="K24" s="9">
        <v>4962.9330934582331</v>
      </c>
      <c r="L24" s="9">
        <v>3604.0032158797926</v>
      </c>
      <c r="M24" s="8">
        <v>5624.1531814811979</v>
      </c>
      <c r="N24" s="8">
        <v>7042.6077770511602</v>
      </c>
      <c r="O24" s="8">
        <v>5983.3960758894063</v>
      </c>
      <c r="P24" s="8"/>
    </row>
    <row r="25" spans="1:16" x14ac:dyDescent="0.3">
      <c r="A25" s="1">
        <v>39</v>
      </c>
      <c r="B25" s="2">
        <v>3158.1606872157658</v>
      </c>
      <c r="C25" s="2">
        <v>9005.763688760806</v>
      </c>
      <c r="D25" s="2">
        <v>12285.012285012284</v>
      </c>
      <c r="E25" s="2">
        <v>4704.6523784631472</v>
      </c>
      <c r="F25" s="2">
        <v>4315.0980486167718</v>
      </c>
      <c r="G25" s="2">
        <v>6077.1801883925855</v>
      </c>
      <c r="H25" s="9">
        <v>4717.7229124076111</v>
      </c>
      <c r="I25" s="9">
        <v>6723.2837933474875</v>
      </c>
      <c r="J25" s="9">
        <v>7888.2497945768282</v>
      </c>
      <c r="K25" s="9">
        <v>3084.2303303210683</v>
      </c>
      <c r="L25" s="9">
        <v>2716.2103433289872</v>
      </c>
      <c r="M25" s="8">
        <v>6330.8769530755399</v>
      </c>
      <c r="N25" s="8">
        <v>5029.1691812512572</v>
      </c>
      <c r="O25" s="8">
        <v>3991.6176030336296</v>
      </c>
      <c r="P25" s="8"/>
    </row>
    <row r="26" spans="1:16" x14ac:dyDescent="0.3">
      <c r="A26" s="1">
        <v>40</v>
      </c>
      <c r="B26" s="2">
        <v>2335.2209702843134</v>
      </c>
      <c r="C26" s="2">
        <v>6491.0477632931252</v>
      </c>
      <c r="D26" s="2">
        <v>7400.750647565681</v>
      </c>
      <c r="E26" s="2">
        <v>5008.7653393438513</v>
      </c>
      <c r="F26" s="2">
        <v>1412.9615674453655</v>
      </c>
      <c r="G26" s="2">
        <v>4238.0064417697913</v>
      </c>
      <c r="H26" s="9">
        <v>5742.2861955439857</v>
      </c>
      <c r="I26" s="9">
        <v>3523.9806885858266</v>
      </c>
      <c r="J26" s="9">
        <v>6160.2308465454071</v>
      </c>
      <c r="K26" s="9">
        <v>6110.788597268478</v>
      </c>
      <c r="L26" s="9">
        <v>6199.9622610992801</v>
      </c>
      <c r="M26" s="8">
        <v>4475.941812756434</v>
      </c>
      <c r="N26" s="8">
        <v>4465.2824291136412</v>
      </c>
      <c r="O26" s="8">
        <v>4498.7628402189403</v>
      </c>
      <c r="P26" s="8"/>
    </row>
    <row r="27" spans="1:16" x14ac:dyDescent="0.3">
      <c r="A27" s="1">
        <v>41</v>
      </c>
      <c r="B27" s="2">
        <v>2224.9415952831237</v>
      </c>
      <c r="C27" s="2">
        <v>4535.3759322717196</v>
      </c>
      <c r="D27" s="2">
        <v>6347.9662092875633</v>
      </c>
      <c r="E27" s="2">
        <v>5716.4634146341459</v>
      </c>
      <c r="F27" s="2">
        <v>4529.1906336337697</v>
      </c>
      <c r="G27" s="2">
        <v>6710.2835094782749</v>
      </c>
      <c r="H27" s="9">
        <v>6366.5643022994527</v>
      </c>
      <c r="I27" s="9">
        <v>5165.6450168744404</v>
      </c>
      <c r="J27" s="9">
        <v>8459.686340860284</v>
      </c>
      <c r="K27" s="9">
        <v>6367.6885290639493</v>
      </c>
      <c r="L27" s="9">
        <v>6419.6870402567874</v>
      </c>
      <c r="M27" s="8">
        <v>6176.4996541160199</v>
      </c>
      <c r="N27" s="8">
        <v>5841.5480102227093</v>
      </c>
      <c r="O27" s="8">
        <v>7372.4565025066349</v>
      </c>
      <c r="P27" s="8"/>
    </row>
    <row r="28" spans="1:16" x14ac:dyDescent="0.3">
      <c r="A28" s="1">
        <v>42</v>
      </c>
      <c r="B28" s="2">
        <v>2864.672854360032</v>
      </c>
      <c r="C28" s="2">
        <v>6401.4181603309034</v>
      </c>
      <c r="D28" s="2">
        <v>5904.2601507857207</v>
      </c>
      <c r="E28" s="2">
        <v>3140.2808308285857</v>
      </c>
      <c r="F28" s="2">
        <v>3045.7294522038028</v>
      </c>
      <c r="G28" s="2">
        <v>5312.4106084753384</v>
      </c>
      <c r="H28" s="9">
        <v>5273.0696798493409</v>
      </c>
      <c r="I28" s="9">
        <v>4783.5446065534561</v>
      </c>
      <c r="J28" s="9">
        <v>6368.2098961981792</v>
      </c>
      <c r="K28" s="9">
        <v>6409.2781931939562</v>
      </c>
      <c r="L28" s="9">
        <v>6694.3365912438085</v>
      </c>
      <c r="M28" s="8">
        <v>6127.7513603608013</v>
      </c>
      <c r="N28" s="8">
        <v>7762.2801697998784</v>
      </c>
      <c r="O28" s="8">
        <v>6786.0691694336056</v>
      </c>
      <c r="P28" s="8"/>
    </row>
    <row r="29" spans="1:16" x14ac:dyDescent="0.3">
      <c r="A29" s="1">
        <v>43</v>
      </c>
      <c r="B29" s="2">
        <v>2338.3608090728399</v>
      </c>
      <c r="C29" s="2">
        <v>7555.1526140828046</v>
      </c>
      <c r="D29" s="2">
        <v>7550.1865340202521</v>
      </c>
      <c r="E29" s="2">
        <v>6261.2180156113036</v>
      </c>
      <c r="F29" s="2">
        <v>6200.6531354636027</v>
      </c>
      <c r="G29" s="2">
        <v>7919.2239160562267</v>
      </c>
      <c r="H29" s="9">
        <v>7364.0413859125883</v>
      </c>
      <c r="I29" s="9">
        <v>7570.8042258852684</v>
      </c>
      <c r="J29" s="9">
        <v>9569.377990430623</v>
      </c>
      <c r="K29" s="9">
        <v>9610.7640557424311</v>
      </c>
      <c r="L29" s="9">
        <v>7065.985433199261</v>
      </c>
      <c r="M29" s="8">
        <v>6198.7057102477002</v>
      </c>
      <c r="N29" s="8">
        <v>6276.2516294114803</v>
      </c>
      <c r="O29" s="8">
        <v>10120.725800621702</v>
      </c>
      <c r="P29" s="8"/>
    </row>
    <row r="30" spans="1:16" x14ac:dyDescent="0.3">
      <c r="A30" s="1">
        <v>44</v>
      </c>
      <c r="B30" s="2">
        <v>2892.8488775746359</v>
      </c>
      <c r="C30" s="2">
        <v>7265.1790347690712</v>
      </c>
      <c r="D30" s="2">
        <v>5931.1981020166077</v>
      </c>
      <c r="E30" s="2">
        <v>8624.2299794661194</v>
      </c>
      <c r="F30" s="2">
        <v>5049.5241794523208</v>
      </c>
      <c r="G30" s="2">
        <v>5314.3030671120569</v>
      </c>
      <c r="H30" s="9">
        <v>9736.0450021635661</v>
      </c>
      <c r="I30" s="9">
        <v>4421.6183123023029</v>
      </c>
      <c r="J30" s="9">
        <v>6798.3166073162838</v>
      </c>
      <c r="K30" s="9">
        <v>9085.9531164819182</v>
      </c>
      <c r="L30" s="9">
        <v>9746.3248233478625</v>
      </c>
      <c r="M30" s="8">
        <v>7835.2078857576143</v>
      </c>
      <c r="N30" s="8">
        <v>7352.9411764705883</v>
      </c>
      <c r="O30" s="8">
        <v>10106.357380047164</v>
      </c>
      <c r="P30" s="8"/>
    </row>
    <row r="31" spans="1:16" x14ac:dyDescent="0.3">
      <c r="A31" s="1">
        <v>45</v>
      </c>
      <c r="B31" s="2">
        <v>5844.5353594389244</v>
      </c>
      <c r="C31" s="2">
        <v>8808.2901554404143</v>
      </c>
      <c r="D31" s="2">
        <v>8981.7528599792004</v>
      </c>
      <c r="E31" s="2">
        <v>9411.3620807665975</v>
      </c>
      <c r="F31" s="2">
        <v>9612.0573647583533</v>
      </c>
      <c r="G31" s="2">
        <v>5018.640665328363</v>
      </c>
      <c r="H31" s="9">
        <v>9039.7051665391828</v>
      </c>
      <c r="I31" s="9">
        <v>8407.3177293516273</v>
      </c>
      <c r="J31" s="9">
        <v>9926.0350292978128</v>
      </c>
      <c r="K31" s="9">
        <v>11709.241056296798</v>
      </c>
      <c r="L31" s="9">
        <v>8249.2369455825337</v>
      </c>
      <c r="M31" s="8">
        <v>8077.952239107386</v>
      </c>
      <c r="N31" s="8">
        <v>6501.950585175553</v>
      </c>
      <c r="O31" s="8">
        <v>6844.9616193223492</v>
      </c>
      <c r="P31" s="8"/>
    </row>
    <row r="32" spans="1:16" x14ac:dyDescent="0.3">
      <c r="A32" s="1">
        <v>46</v>
      </c>
      <c r="B32" s="2">
        <v>2942.5612052730694</v>
      </c>
      <c r="C32" s="2">
        <v>9406.3545150501668</v>
      </c>
      <c r="D32" s="2">
        <v>4241.6815911018948</v>
      </c>
      <c r="E32" s="2">
        <v>6199.353495992561</v>
      </c>
      <c r="F32" s="2">
        <v>10787.917532363754</v>
      </c>
      <c r="G32" s="2">
        <v>5723.8936786749182</v>
      </c>
      <c r="H32" s="9">
        <v>8637.0129223001022</v>
      </c>
      <c r="I32" s="9">
        <v>12013.377057696678</v>
      </c>
      <c r="J32" s="9">
        <v>8879.8680705315237</v>
      </c>
      <c r="K32" s="9">
        <v>8548.8352212011105</v>
      </c>
      <c r="L32" s="9">
        <v>7293.3322112822234</v>
      </c>
      <c r="M32" s="8">
        <v>8501.6488046166523</v>
      </c>
      <c r="N32" s="8">
        <v>8462.1319594813212</v>
      </c>
      <c r="O32" s="8">
        <v>10712.506228201297</v>
      </c>
      <c r="P32" s="8"/>
    </row>
    <row r="33" spans="1:16" x14ac:dyDescent="0.3">
      <c r="A33" s="1">
        <v>47</v>
      </c>
      <c r="B33" s="2">
        <v>4107.017132128608</v>
      </c>
      <c r="C33" s="2">
        <v>9562.2609434764126</v>
      </c>
      <c r="D33" s="2">
        <v>13513.513513513515</v>
      </c>
      <c r="E33" s="2">
        <v>10653.882008256758</v>
      </c>
      <c r="F33" s="2">
        <v>11232.682947123185</v>
      </c>
      <c r="G33" s="2">
        <v>9686.3124953431197</v>
      </c>
      <c r="H33" s="9">
        <v>11732.761221548053</v>
      </c>
      <c r="I33" s="9">
        <v>6608.3453961860405</v>
      </c>
      <c r="J33" s="9">
        <v>12759.071388560404</v>
      </c>
      <c r="K33" s="9">
        <v>14024.817829811886</v>
      </c>
      <c r="L33" s="9">
        <v>9284.5285991615783</v>
      </c>
      <c r="M33" s="8">
        <v>11455.058873674678</v>
      </c>
      <c r="N33" s="8">
        <v>10970.507194611695</v>
      </c>
      <c r="O33" s="8">
        <v>6725.6196288454348</v>
      </c>
      <c r="P33" s="8"/>
    </row>
    <row r="34" spans="1:16" x14ac:dyDescent="0.3">
      <c r="A34" s="1">
        <v>48</v>
      </c>
      <c r="B34" s="2">
        <v>7183.478000598624</v>
      </c>
      <c r="C34" s="2">
        <v>11684.104307185726</v>
      </c>
      <c r="D34" s="2">
        <v>11637.492120448043</v>
      </c>
      <c r="E34" s="2">
        <v>10037.41217264349</v>
      </c>
      <c r="F34" s="2">
        <v>13042.197820690815</v>
      </c>
      <c r="G34" s="2">
        <v>5060.7287449392716</v>
      </c>
      <c r="H34" s="9">
        <v>11497.45662323183</v>
      </c>
      <c r="I34" s="9">
        <v>11497.556769186547</v>
      </c>
      <c r="J34" s="9">
        <v>8783.088012599188</v>
      </c>
      <c r="K34" s="9">
        <v>10501.995379122034</v>
      </c>
      <c r="L34" s="9">
        <v>10175.527855507504</v>
      </c>
      <c r="M34" s="8">
        <v>10391.132899925396</v>
      </c>
      <c r="N34" s="8">
        <v>11885.58146905787</v>
      </c>
      <c r="O34" s="8">
        <v>8201.342969911324</v>
      </c>
      <c r="P34" s="8"/>
    </row>
    <row r="35" spans="1:16" x14ac:dyDescent="0.3">
      <c r="A35" s="1">
        <v>49</v>
      </c>
      <c r="B35" s="2">
        <v>3101.1598337778332</v>
      </c>
      <c r="C35" s="2">
        <v>11357.490535424553</v>
      </c>
      <c r="D35" s="2">
        <v>10786.428711512062</v>
      </c>
      <c r="E35" s="2">
        <v>18023.846935946021</v>
      </c>
      <c r="F35" s="2">
        <v>12582.982600772335</v>
      </c>
      <c r="G35" s="2">
        <v>13050.699992090485</v>
      </c>
      <c r="H35" s="9">
        <v>12373.985515158132</v>
      </c>
      <c r="I35" s="9">
        <v>11371.617779858858</v>
      </c>
      <c r="J35" s="9">
        <v>13498.588783899864</v>
      </c>
      <c r="K35" s="9">
        <v>12309.135136719322</v>
      </c>
      <c r="L35" s="9">
        <v>11993.417566172984</v>
      </c>
      <c r="M35" s="8">
        <v>11078.087003512564</v>
      </c>
      <c r="N35" s="8">
        <v>12687.001110112597</v>
      </c>
      <c r="O35" s="8">
        <v>12159.018820046522</v>
      </c>
      <c r="P35" s="8"/>
    </row>
    <row r="36" spans="1:16" x14ac:dyDescent="0.3">
      <c r="A36" s="1">
        <v>50</v>
      </c>
      <c r="B36" s="2">
        <v>5130.1782736950108</v>
      </c>
      <c r="C36" s="2">
        <v>9001.9129064926292</v>
      </c>
      <c r="D36" s="2">
        <v>14513.061755580022</v>
      </c>
      <c r="E36" s="2">
        <v>12915.724895059735</v>
      </c>
      <c r="F36" s="2">
        <v>11755.997735881918</v>
      </c>
      <c r="G36" s="2">
        <v>11442.115156716114</v>
      </c>
      <c r="H36" s="9">
        <v>9292.6439430546779</v>
      </c>
      <c r="I36" s="9">
        <v>13241.802278983867</v>
      </c>
      <c r="J36" s="9">
        <v>11991.573488899692</v>
      </c>
      <c r="K36" s="9">
        <v>11033.24884449083</v>
      </c>
      <c r="L36" s="9">
        <v>14315.998127907937</v>
      </c>
      <c r="M36" s="8">
        <v>15467.491599551975</v>
      </c>
      <c r="N36" s="8">
        <v>12891.789541535734</v>
      </c>
      <c r="O36" s="8">
        <v>13530.004775295803</v>
      </c>
      <c r="P36" s="8"/>
    </row>
    <row r="37" spans="1:16" x14ac:dyDescent="0.3">
      <c r="A37" s="1">
        <v>51</v>
      </c>
      <c r="B37" s="2">
        <v>4006.4102564102564</v>
      </c>
      <c r="C37" s="2">
        <v>17987.698735058606</v>
      </c>
      <c r="D37" s="2">
        <v>15590.894917368258</v>
      </c>
      <c r="E37" s="2">
        <v>12775.0177430802</v>
      </c>
      <c r="F37" s="2">
        <v>15239.919881564052</v>
      </c>
      <c r="G37" s="2">
        <v>17644.64505539598</v>
      </c>
      <c r="H37" s="9">
        <v>14601.905932984937</v>
      </c>
      <c r="I37" s="9">
        <v>15774.567095687091</v>
      </c>
      <c r="J37" s="9">
        <v>10805.335134222523</v>
      </c>
      <c r="K37" s="9">
        <v>12916.640413332494</v>
      </c>
      <c r="L37" s="9">
        <v>14805.709975696287</v>
      </c>
      <c r="M37" s="8">
        <v>11696.839195044795</v>
      </c>
      <c r="N37" s="8">
        <v>10387.258296489639</v>
      </c>
      <c r="O37" s="8">
        <v>14584.740040513168</v>
      </c>
      <c r="P37" s="8"/>
    </row>
    <row r="38" spans="1:16" x14ac:dyDescent="0.3">
      <c r="A38" s="1">
        <v>52</v>
      </c>
      <c r="B38" s="2">
        <v>9326.3505272975108</v>
      </c>
      <c r="C38" s="2">
        <v>14063.837593249358</v>
      </c>
      <c r="D38" s="2">
        <v>13494.548202526179</v>
      </c>
      <c r="E38" s="2">
        <v>9976.5550955255148</v>
      </c>
      <c r="F38" s="2">
        <v>18044.841430955927</v>
      </c>
      <c r="G38" s="2">
        <v>10337.413165729407</v>
      </c>
      <c r="H38" s="9">
        <v>14505.821931234563</v>
      </c>
      <c r="I38" s="9">
        <v>13108.123291262498</v>
      </c>
      <c r="J38" s="9">
        <v>16551.626989716864</v>
      </c>
      <c r="K38" s="9">
        <v>12990.47365265472</v>
      </c>
      <c r="L38" s="9">
        <v>11440.614180340208</v>
      </c>
      <c r="M38" s="8">
        <v>12514.623064994423</v>
      </c>
      <c r="N38" s="8">
        <v>16055.659620016055</v>
      </c>
      <c r="O38" s="8">
        <v>13288.135593220339</v>
      </c>
      <c r="P38" s="8"/>
    </row>
    <row r="39" spans="1:16" x14ac:dyDescent="0.3">
      <c r="A39" s="1">
        <v>53</v>
      </c>
      <c r="B39" s="2">
        <v>12269.938650306749</v>
      </c>
      <c r="C39" s="2">
        <v>21652.122564136214</v>
      </c>
      <c r="D39" s="2">
        <v>18804.490284346688</v>
      </c>
      <c r="E39" s="2">
        <v>13899.6138996139</v>
      </c>
      <c r="F39" s="2">
        <v>17943.148550382473</v>
      </c>
      <c r="G39" s="2">
        <v>11953.041622198505</v>
      </c>
      <c r="H39" s="9">
        <v>14893.200078385264</v>
      </c>
      <c r="I39" s="9">
        <v>16375.961611699293</v>
      </c>
      <c r="J39" s="9">
        <v>20051.039008384978</v>
      </c>
      <c r="K39" s="9">
        <v>11800.638622796056</v>
      </c>
      <c r="L39" s="9">
        <v>14899.822470200354</v>
      </c>
      <c r="M39" s="8">
        <v>16621.467938063161</v>
      </c>
      <c r="N39" s="8">
        <v>11777.917773699637</v>
      </c>
      <c r="O39" s="8">
        <v>14082.981258801863</v>
      </c>
      <c r="P39" s="8"/>
    </row>
    <row r="40" spans="1:16" x14ac:dyDescent="0.3">
      <c r="A40" s="1">
        <v>54</v>
      </c>
      <c r="B40" s="2">
        <v>8734.317929172621</v>
      </c>
      <c r="C40" s="2">
        <v>20386.643233743413</v>
      </c>
      <c r="D40" s="2">
        <v>16539.05053598775</v>
      </c>
      <c r="E40" s="2">
        <v>19595.035924232528</v>
      </c>
      <c r="F40" s="2">
        <v>18661.297451259637</v>
      </c>
      <c r="G40" s="2">
        <v>13952.651003690702</v>
      </c>
      <c r="H40" s="9">
        <v>18200.938359488755</v>
      </c>
      <c r="I40" s="9">
        <v>21833.224805607693</v>
      </c>
      <c r="J40" s="9">
        <v>14933.731566175098</v>
      </c>
      <c r="K40" s="9">
        <v>23369.526137916157</v>
      </c>
      <c r="L40" s="9">
        <v>18920.533758215497</v>
      </c>
      <c r="M40" s="8">
        <v>15431.146225541634</v>
      </c>
      <c r="N40" s="8">
        <v>12938.512659158408</v>
      </c>
      <c r="O40" s="8">
        <v>16692.168590902769</v>
      </c>
      <c r="P40" s="8"/>
    </row>
    <row r="41" spans="1:16" x14ac:dyDescent="0.3">
      <c r="A41" s="1">
        <v>55</v>
      </c>
      <c r="B41" s="2">
        <v>13082.155939298797</v>
      </c>
      <c r="C41" s="2">
        <v>16817.782977478793</v>
      </c>
      <c r="D41" s="2">
        <v>21796.56538969617</v>
      </c>
      <c r="E41" s="2">
        <v>24421.444353994651</v>
      </c>
      <c r="F41" s="2">
        <v>22316.794685488891</v>
      </c>
      <c r="G41" s="2">
        <v>18153.889121631059</v>
      </c>
      <c r="H41" s="9">
        <v>23112.480739599385</v>
      </c>
      <c r="I41" s="9">
        <v>21037.589806692336</v>
      </c>
      <c r="J41" s="9">
        <v>19630.79013930311</v>
      </c>
      <c r="K41" s="9">
        <v>20578.400029397711</v>
      </c>
      <c r="L41" s="9">
        <v>23538.371006265359</v>
      </c>
      <c r="M41" s="8">
        <v>13312.552763166439</v>
      </c>
      <c r="N41" s="8">
        <v>17726.085333996765</v>
      </c>
      <c r="O41" s="8">
        <v>16692.997883566342</v>
      </c>
      <c r="P41" s="8"/>
    </row>
    <row r="42" spans="1:16" x14ac:dyDescent="0.3">
      <c r="A42" s="1">
        <v>56</v>
      </c>
      <c r="B42" s="2">
        <v>10342.233922527264</v>
      </c>
      <c r="C42" s="2">
        <v>27150.043919188694</v>
      </c>
      <c r="D42" s="2">
        <v>26536.027760767502</v>
      </c>
      <c r="E42" s="2">
        <v>20804.438280166436</v>
      </c>
      <c r="F42" s="2">
        <v>17575.657714066019</v>
      </c>
      <c r="G42" s="2">
        <v>18712.759147092136</v>
      </c>
      <c r="H42" s="9">
        <v>16337.704773259153</v>
      </c>
      <c r="I42" s="9">
        <v>24230.271128378663</v>
      </c>
      <c r="J42" s="9">
        <v>16451.233842538189</v>
      </c>
      <c r="K42" s="9">
        <v>18154.872174879587</v>
      </c>
      <c r="L42" s="9">
        <v>20360.164285463547</v>
      </c>
      <c r="M42" s="8">
        <v>17207.058267822802</v>
      </c>
      <c r="N42" s="8">
        <v>18377.52690995012</v>
      </c>
      <c r="O42" s="8">
        <v>17978.236871155968</v>
      </c>
      <c r="P42" s="8"/>
    </row>
    <row r="43" spans="1:16" x14ac:dyDescent="0.3">
      <c r="A43" s="1">
        <v>57</v>
      </c>
      <c r="B43" s="2">
        <v>11267.028577281575</v>
      </c>
      <c r="C43" s="2">
        <v>26788.800553059107</v>
      </c>
      <c r="D43" s="2">
        <v>31667.04365528161</v>
      </c>
      <c r="E43" s="2">
        <v>16981.255306642284</v>
      </c>
      <c r="F43" s="2">
        <v>22243.597451003967</v>
      </c>
      <c r="G43" s="2">
        <v>23104.389834068475</v>
      </c>
      <c r="H43" s="9">
        <v>21765.874893536482</v>
      </c>
      <c r="I43" s="9">
        <v>21813.105313672455</v>
      </c>
      <c r="J43" s="9">
        <v>25018.76407305479</v>
      </c>
      <c r="K43" s="9">
        <v>24644.994718929702</v>
      </c>
      <c r="L43" s="9">
        <v>28034.36006181936</v>
      </c>
      <c r="M43" s="8">
        <v>25612.626332548803</v>
      </c>
      <c r="N43" s="8">
        <v>25044.599972553864</v>
      </c>
      <c r="O43" s="8">
        <v>18770.530267480055</v>
      </c>
      <c r="P43" s="8"/>
    </row>
    <row r="44" spans="1:16" x14ac:dyDescent="0.3">
      <c r="A44" s="1">
        <v>58</v>
      </c>
      <c r="B44" s="2">
        <v>19077.544607788128</v>
      </c>
      <c r="C44" s="2">
        <v>26467.530012288495</v>
      </c>
      <c r="D44" s="2">
        <v>27640.029265913337</v>
      </c>
      <c r="E44" s="2">
        <v>30085.959885386819</v>
      </c>
      <c r="F44" s="2">
        <v>25043.826696719258</v>
      </c>
      <c r="G44" s="2">
        <v>29753.390169937633</v>
      </c>
      <c r="H44" s="9">
        <v>22019.817836052451</v>
      </c>
      <c r="I44" s="9">
        <v>29373.368146214099</v>
      </c>
      <c r="J44" s="9">
        <v>23927.608109283912</v>
      </c>
      <c r="K44" s="9">
        <v>19796.263455272816</v>
      </c>
      <c r="L44" s="9">
        <v>26006.33197648123</v>
      </c>
      <c r="M44" s="8">
        <v>26370.380788298586</v>
      </c>
      <c r="N44" s="8">
        <v>24544.179523141654</v>
      </c>
      <c r="O44" s="8">
        <v>23487.344878356591</v>
      </c>
      <c r="P44" s="8"/>
    </row>
    <row r="45" spans="1:16" x14ac:dyDescent="0.3">
      <c r="A45" s="1">
        <v>59</v>
      </c>
      <c r="B45" s="2">
        <v>16528.92561983471</v>
      </c>
      <c r="C45" s="2">
        <v>26101.482564209648</v>
      </c>
      <c r="D45" s="2">
        <v>22285.612408628989</v>
      </c>
      <c r="E45" s="2">
        <v>29627.319507250893</v>
      </c>
      <c r="F45" s="2">
        <v>29446.004245702938</v>
      </c>
      <c r="G45" s="2">
        <v>28277.480296011068</v>
      </c>
      <c r="H45" s="9">
        <v>23995.200959808037</v>
      </c>
      <c r="I45" s="9">
        <v>20771.513353115726</v>
      </c>
      <c r="J45" s="9">
        <v>26563.519433311583</v>
      </c>
      <c r="K45" s="9">
        <v>24619.903248099519</v>
      </c>
      <c r="L45" s="9">
        <v>24374.650363621833</v>
      </c>
      <c r="M45" s="8">
        <v>25731.866492634719</v>
      </c>
      <c r="N45" s="8">
        <v>28768.699654775606</v>
      </c>
      <c r="O45" s="8">
        <v>20356.415842291346</v>
      </c>
      <c r="P45" s="8"/>
    </row>
    <row r="46" spans="1:16" x14ac:dyDescent="0.3">
      <c r="A46" s="1">
        <v>60</v>
      </c>
      <c r="B46" s="2">
        <v>21156.558533145278</v>
      </c>
      <c r="C46" s="2">
        <v>32883.147386964178</v>
      </c>
      <c r="D46" s="2">
        <v>33767.007647234088</v>
      </c>
      <c r="E46" s="2">
        <v>33456.292356523976</v>
      </c>
      <c r="F46" s="2">
        <v>24896.265560165972</v>
      </c>
      <c r="G46" s="2">
        <v>26872.9107950449</v>
      </c>
      <c r="H46" s="9">
        <v>31802.937434948537</v>
      </c>
      <c r="I46" s="9">
        <v>23890.970299180106</v>
      </c>
      <c r="J46" s="9">
        <v>23648.815095826969</v>
      </c>
      <c r="K46" s="9">
        <v>27069.915056473445</v>
      </c>
      <c r="L46" s="9">
        <v>27458.600878675228</v>
      </c>
      <c r="M46" s="8">
        <v>28808.208366219416</v>
      </c>
      <c r="N46" s="8">
        <v>28156.152499809756</v>
      </c>
      <c r="O46" s="8">
        <v>30575.407058130109</v>
      </c>
      <c r="P46" s="8"/>
    </row>
    <row r="47" spans="1:16" x14ac:dyDescent="0.3">
      <c r="A47" s="1">
        <v>61</v>
      </c>
      <c r="B47" s="2">
        <v>21655.065738592421</v>
      </c>
      <c r="C47" s="2">
        <v>31458.906802988597</v>
      </c>
      <c r="D47" s="2">
        <v>32460.264159391092</v>
      </c>
      <c r="E47" s="2">
        <v>32517.214996174447</v>
      </c>
      <c r="F47" s="2">
        <v>35402.60167956529</v>
      </c>
      <c r="G47" s="2">
        <v>32281.205164992825</v>
      </c>
      <c r="H47" s="9">
        <v>28497.245266290924</v>
      </c>
      <c r="I47" s="9">
        <v>32625.493675233243</v>
      </c>
      <c r="J47" s="9">
        <v>32740.368874822656</v>
      </c>
      <c r="K47" s="9">
        <v>26141.856565058693</v>
      </c>
      <c r="L47" s="9">
        <v>40337.367070040338</v>
      </c>
      <c r="M47" s="8">
        <v>29082.019725195987</v>
      </c>
      <c r="N47" s="8">
        <v>39315.823605706872</v>
      </c>
      <c r="O47" s="8">
        <v>34813.221200860549</v>
      </c>
      <c r="P47" s="8"/>
    </row>
    <row r="48" spans="1:16" x14ac:dyDescent="0.3">
      <c r="A48" s="1">
        <v>62</v>
      </c>
      <c r="B48" s="2">
        <v>34482.758620689652</v>
      </c>
      <c r="C48" s="2">
        <v>23467.292461132296</v>
      </c>
      <c r="D48" s="2">
        <v>38226.299694189598</v>
      </c>
      <c r="E48" s="2">
        <v>31014.621178555604</v>
      </c>
      <c r="F48" s="2">
        <v>41482.040162157064</v>
      </c>
      <c r="G48" s="2">
        <v>33311.667208319792</v>
      </c>
      <c r="H48" s="9">
        <v>31964.76772268788</v>
      </c>
      <c r="I48" s="9">
        <v>28859.103443853011</v>
      </c>
      <c r="J48" s="9">
        <v>26895.866222300181</v>
      </c>
      <c r="K48" s="9">
        <v>34810.476295723282</v>
      </c>
      <c r="L48" s="9">
        <v>36552.235119782665</v>
      </c>
      <c r="M48" s="8">
        <v>37062.77507528376</v>
      </c>
      <c r="N48" s="8">
        <v>41353.218072236152</v>
      </c>
      <c r="O48" s="8">
        <v>33447.648079935643</v>
      </c>
      <c r="P48" s="8"/>
    </row>
    <row r="49" spans="1:16" x14ac:dyDescent="0.3">
      <c r="A49" s="1">
        <v>63</v>
      </c>
      <c r="B49" s="2">
        <v>15612.802498048399</v>
      </c>
      <c r="C49" s="2">
        <v>43866.774979691305</v>
      </c>
      <c r="D49" s="2">
        <v>31139.419674451521</v>
      </c>
      <c r="E49" s="2">
        <v>38514.101130575225</v>
      </c>
      <c r="F49" s="2">
        <v>44967.880085653109</v>
      </c>
      <c r="G49" s="2">
        <v>35918.216982869773</v>
      </c>
      <c r="H49" s="9">
        <v>33251.524028184627</v>
      </c>
      <c r="I49" s="9">
        <v>30795.674282031079</v>
      </c>
      <c r="J49" s="9">
        <v>36217.824343551933</v>
      </c>
      <c r="K49" s="9">
        <v>31981.048267693222</v>
      </c>
      <c r="L49" s="9">
        <v>43636.765355722491</v>
      </c>
      <c r="M49" s="8">
        <v>42820.155347540327</v>
      </c>
      <c r="N49" s="8">
        <v>40003.855793329472</v>
      </c>
      <c r="O49" s="8">
        <v>43476.271108873734</v>
      </c>
      <c r="P49" s="8"/>
    </row>
    <row r="50" spans="1:16" x14ac:dyDescent="0.3">
      <c r="A50" s="1">
        <v>64</v>
      </c>
      <c r="B50" s="2">
        <v>22462.732285072492</v>
      </c>
      <c r="C50" s="2">
        <v>60795.87324981577</v>
      </c>
      <c r="D50" s="2">
        <v>37783.375314861463</v>
      </c>
      <c r="E50" s="2">
        <v>40305.767894371085</v>
      </c>
      <c r="F50" s="2">
        <v>44675.199227239791</v>
      </c>
      <c r="G50" s="2">
        <v>35639.412997903564</v>
      </c>
      <c r="H50" s="9">
        <v>44955.943175687826</v>
      </c>
      <c r="I50" s="9">
        <v>34284.803061712642</v>
      </c>
      <c r="J50" s="9">
        <v>39728.402195897135</v>
      </c>
      <c r="K50" s="9">
        <v>41163.018621365569</v>
      </c>
      <c r="L50" s="9">
        <v>51032.518395442676</v>
      </c>
      <c r="M50" s="8">
        <v>41361.578447263986</v>
      </c>
      <c r="N50" s="8">
        <v>41912.449549829245</v>
      </c>
      <c r="O50" s="8">
        <v>40888.440181726401</v>
      </c>
      <c r="P50" s="8"/>
    </row>
    <row r="51" spans="1:16" x14ac:dyDescent="0.3">
      <c r="A51" s="1">
        <v>65</v>
      </c>
      <c r="B51" s="2">
        <v>45271.629778672032</v>
      </c>
      <c r="C51" s="2">
        <v>61863.8994212732</v>
      </c>
      <c r="D51" s="2">
        <v>57512.580877066859</v>
      </c>
      <c r="E51" s="2">
        <v>68269.976726144305</v>
      </c>
      <c r="F51" s="2">
        <v>58344.640434192675</v>
      </c>
      <c r="G51" s="2">
        <v>58277.830637488107</v>
      </c>
      <c r="H51" s="9">
        <v>44508.850015526346</v>
      </c>
      <c r="I51" s="9">
        <v>26505.803857051458</v>
      </c>
      <c r="J51" s="9">
        <v>46492.65905383361</v>
      </c>
      <c r="K51" s="9">
        <v>30100.579986785109</v>
      </c>
      <c r="L51" s="9">
        <v>44928.97258011232</v>
      </c>
      <c r="M51" s="8">
        <v>44753.553069247057</v>
      </c>
      <c r="N51" s="8">
        <v>51131.354687040846</v>
      </c>
      <c r="O51" s="8">
        <v>37546.933667083853</v>
      </c>
      <c r="P51" s="8"/>
    </row>
    <row r="52" spans="1:16" x14ac:dyDescent="0.3">
      <c r="A52" s="1">
        <v>66</v>
      </c>
      <c r="B52" s="2">
        <v>35633.300939423389</v>
      </c>
      <c r="C52" s="2">
        <v>65581.734272528542</v>
      </c>
      <c r="D52" s="2">
        <v>40016.006402561026</v>
      </c>
      <c r="E52" s="2">
        <v>56017.347307553311</v>
      </c>
      <c r="F52" s="2">
        <v>60549.604098742428</v>
      </c>
      <c r="G52" s="2">
        <v>59580.230196343939</v>
      </c>
      <c r="H52" s="9">
        <v>57272.401861353057</v>
      </c>
      <c r="I52" s="9">
        <v>61422.413793103449</v>
      </c>
      <c r="J52" s="9">
        <v>52341.07346783403</v>
      </c>
      <c r="K52" s="9">
        <v>57724.957555178269</v>
      </c>
      <c r="L52" s="9">
        <v>54508.289802407446</v>
      </c>
      <c r="M52" s="8">
        <v>43448.275862068964</v>
      </c>
      <c r="N52" s="8">
        <v>52366.175329712954</v>
      </c>
      <c r="O52" s="8">
        <v>45234.654771627822</v>
      </c>
      <c r="P52" s="8"/>
    </row>
    <row r="53" spans="1:16" x14ac:dyDescent="0.3">
      <c r="A53" s="1">
        <v>67</v>
      </c>
      <c r="B53" s="2">
        <v>30874.785591766722</v>
      </c>
      <c r="C53" s="2">
        <v>84745.762711864401</v>
      </c>
      <c r="D53" s="2">
        <v>53789.731051344745</v>
      </c>
      <c r="E53" s="2">
        <v>59232.026143790848</v>
      </c>
      <c r="F53" s="2">
        <v>53830.970751839224</v>
      </c>
      <c r="G53" s="2">
        <v>56382.145653876272</v>
      </c>
      <c r="H53" s="9">
        <v>53490.604855301055</v>
      </c>
      <c r="I53" s="9">
        <v>54495.912806539505</v>
      </c>
      <c r="J53" s="9">
        <v>56255.625562556255</v>
      </c>
      <c r="K53" s="9">
        <v>46255.289833677787</v>
      </c>
      <c r="L53" s="9">
        <v>44367.116137451063</v>
      </c>
      <c r="M53" s="8">
        <v>61296.660117878193</v>
      </c>
      <c r="N53" s="8">
        <v>63581.250924146087</v>
      </c>
      <c r="O53" s="8">
        <v>56008.850781358044</v>
      </c>
      <c r="P53" s="8"/>
    </row>
    <row r="54" spans="1:16" x14ac:dyDescent="0.3">
      <c r="A54" s="1">
        <v>68</v>
      </c>
      <c r="B54" s="2">
        <v>38109.756097560974</v>
      </c>
      <c r="C54" s="2">
        <v>93302.23258913694</v>
      </c>
      <c r="D54" s="2">
        <v>78789.788843365895</v>
      </c>
      <c r="E54" s="2">
        <v>52750.565184626976</v>
      </c>
      <c r="F54" s="2">
        <v>57003.257328990228</v>
      </c>
      <c r="G54" s="2">
        <v>61338.625293162542</v>
      </c>
      <c r="H54" s="9">
        <v>57921.102066374457</v>
      </c>
      <c r="I54" s="9">
        <v>62464.508801817145</v>
      </c>
      <c r="J54" s="9">
        <v>64028.684850813159</v>
      </c>
      <c r="K54" s="9">
        <v>67504.655493482307</v>
      </c>
      <c r="L54" s="9">
        <v>66251.7566753664</v>
      </c>
      <c r="M54" s="8">
        <v>61532.892950864174</v>
      </c>
      <c r="N54" s="8">
        <v>61477.112237268419</v>
      </c>
      <c r="O54" s="8">
        <v>79433.739677546211</v>
      </c>
      <c r="P54" s="8"/>
    </row>
    <row r="55" spans="1:16" x14ac:dyDescent="0.3">
      <c r="A55" s="1">
        <v>69</v>
      </c>
      <c r="B55" s="2">
        <v>40214.477211796249</v>
      </c>
      <c r="C55" s="2">
        <v>75018.754688672168</v>
      </c>
      <c r="D55" s="2">
        <v>63887.020847343643</v>
      </c>
      <c r="E55" s="2">
        <v>90614.886731391583</v>
      </c>
      <c r="F55" s="2">
        <v>63645.62118126273</v>
      </c>
      <c r="G55" s="2">
        <v>49638.055842812821</v>
      </c>
      <c r="H55" s="9">
        <v>73059.360730593602</v>
      </c>
      <c r="I55" s="9">
        <v>66666.666666666672</v>
      </c>
      <c r="J55" s="9">
        <v>75044.143613890526</v>
      </c>
      <c r="K55" s="9">
        <v>51958.433253397285</v>
      </c>
      <c r="L55" s="9">
        <v>66547.831253713608</v>
      </c>
      <c r="M55" s="8">
        <v>51655.070630402697</v>
      </c>
      <c r="N55" s="8">
        <v>62542.095641297026</v>
      </c>
      <c r="O55" s="8">
        <v>62909.799751905019</v>
      </c>
      <c r="P55" s="8"/>
    </row>
    <row r="56" spans="1:16" x14ac:dyDescent="0.3">
      <c r="A56" s="1">
        <v>70</v>
      </c>
      <c r="B56" s="2">
        <v>50847.457627118638</v>
      </c>
      <c r="C56" s="2">
        <v>92715.231788079473</v>
      </c>
      <c r="D56" s="2">
        <v>61871.616395978352</v>
      </c>
      <c r="E56" s="2">
        <v>98626.276858048615</v>
      </c>
      <c r="F56" s="2">
        <v>96731.154102735163</v>
      </c>
      <c r="G56" s="2">
        <v>85293.357456707148</v>
      </c>
      <c r="H56" s="9">
        <v>70063.694267515923</v>
      </c>
      <c r="I56" s="9">
        <v>66755.674232309742</v>
      </c>
      <c r="J56" s="9">
        <v>91587.516960651294</v>
      </c>
      <c r="K56" s="9">
        <v>68712.780577187354</v>
      </c>
      <c r="L56" s="9">
        <v>65897.858319604609</v>
      </c>
      <c r="M56" s="8">
        <v>79920.079920079923</v>
      </c>
      <c r="N56" s="8">
        <v>69953.740268532099</v>
      </c>
      <c r="O56" s="8">
        <v>82619.02303005266</v>
      </c>
      <c r="P56" s="8"/>
    </row>
    <row r="57" spans="1:16" x14ac:dyDescent="0.3">
      <c r="A57" s="1">
        <v>71</v>
      </c>
      <c r="B57" s="2">
        <v>21582.733812949638</v>
      </c>
      <c r="C57" s="2">
        <v>111436.95014662757</v>
      </c>
      <c r="D57" s="2">
        <v>121438.58010275573</v>
      </c>
      <c r="E57" s="2">
        <v>110921.50170648465</v>
      </c>
      <c r="F57" s="2">
        <v>100185.52875695733</v>
      </c>
      <c r="G57" s="2">
        <v>92067.988668555234</v>
      </c>
      <c r="H57" s="9">
        <v>63747.22838137472</v>
      </c>
      <c r="I57" s="9">
        <v>92293.493308721736</v>
      </c>
      <c r="J57" s="9">
        <v>110406.86976078512</v>
      </c>
      <c r="K57" s="9">
        <v>58907.533023920034</v>
      </c>
      <c r="L57" s="9">
        <v>64475.546469570691</v>
      </c>
      <c r="M57" s="8">
        <v>76258.992805755392</v>
      </c>
      <c r="N57" s="8">
        <v>84224.598930481283</v>
      </c>
      <c r="O57" s="8">
        <v>76923.076923076922</v>
      </c>
      <c r="P57" s="8"/>
    </row>
    <row r="58" spans="1:16" x14ac:dyDescent="0.3">
      <c r="A58" s="1">
        <v>72</v>
      </c>
      <c r="B58" s="2">
        <v>54298.642533936647</v>
      </c>
      <c r="C58" s="2">
        <v>94191.522762951325</v>
      </c>
      <c r="D58" s="2">
        <v>139906.72884743506</v>
      </c>
      <c r="E58" s="2">
        <v>77841.20394395433</v>
      </c>
      <c r="F58" s="2">
        <v>78813.166434863248</v>
      </c>
      <c r="G58" s="2">
        <v>73740.270380991395</v>
      </c>
      <c r="H58" s="9">
        <v>143577.8036476523</v>
      </c>
      <c r="I58" s="9">
        <v>71229.482812016096</v>
      </c>
      <c r="J58" s="9">
        <v>98609.355246523381</v>
      </c>
      <c r="K58" s="9">
        <v>79435.127978817298</v>
      </c>
      <c r="L58" s="9">
        <v>77220.077220077219</v>
      </c>
      <c r="M58" s="8">
        <v>64923.970613360667</v>
      </c>
      <c r="N58" s="8">
        <v>111305.45396724441</v>
      </c>
      <c r="O58" s="8">
        <v>90036.900369003692</v>
      </c>
      <c r="P58" s="8"/>
    </row>
    <row r="59" spans="1:16" x14ac:dyDescent="0.3">
      <c r="A59" s="1">
        <v>73</v>
      </c>
      <c r="B59" s="2">
        <v>64102.564102564102</v>
      </c>
      <c r="C59" s="2">
        <v>176297.7473065622</v>
      </c>
      <c r="D59" s="2">
        <v>139130.4347826087</v>
      </c>
      <c r="E59" s="2">
        <v>141263.94052044611</v>
      </c>
      <c r="F59" s="2">
        <v>100671.1409395973</v>
      </c>
      <c r="G59" s="2">
        <v>111167.25618999495</v>
      </c>
      <c r="H59" s="9">
        <v>108108.10810810812</v>
      </c>
      <c r="I59" s="9">
        <v>109565.95027391487</v>
      </c>
      <c r="J59" s="9">
        <v>108880.57162300101</v>
      </c>
      <c r="K59" s="9">
        <v>87407.812073204041</v>
      </c>
      <c r="L59" s="9">
        <v>87449.775466792722</v>
      </c>
      <c r="M59" s="8">
        <v>89751.617616364019</v>
      </c>
      <c r="N59" s="8">
        <v>98991.052731772332</v>
      </c>
      <c r="O59" s="8">
        <v>70410.139060024652</v>
      </c>
      <c r="P59" s="8"/>
    </row>
    <row r="60" spans="1:16" x14ac:dyDescent="0.3">
      <c r="A60" s="1">
        <v>74</v>
      </c>
      <c r="B60" s="2">
        <v>93209.05459387484</v>
      </c>
      <c r="C60" s="2">
        <v>115606.93641618497</v>
      </c>
      <c r="D60" s="2">
        <v>85744.908896034292</v>
      </c>
      <c r="E60" s="2">
        <v>77972.70955165691</v>
      </c>
      <c r="F60" s="2">
        <v>120288.69286287088</v>
      </c>
      <c r="G60" s="2">
        <v>90854.027861901865</v>
      </c>
      <c r="H60" s="9">
        <v>133481.64627363739</v>
      </c>
      <c r="I60" s="9">
        <v>180270.40560841264</v>
      </c>
      <c r="J60" s="9">
        <v>156106.51974288336</v>
      </c>
      <c r="K60" s="9">
        <v>122176.97149203997</v>
      </c>
      <c r="L60" s="9">
        <v>108060.7476635514</v>
      </c>
      <c r="M60" s="8">
        <v>127388.53503184715</v>
      </c>
      <c r="N60" s="8">
        <v>110982.65895953757</v>
      </c>
      <c r="O60" s="8">
        <v>113445.37815126051</v>
      </c>
      <c r="P60" s="8"/>
    </row>
    <row r="61" spans="1:16" x14ac:dyDescent="0.3">
      <c r="A61" s="1">
        <v>75</v>
      </c>
      <c r="B61" s="2">
        <v>147783.25123152707</v>
      </c>
      <c r="C61" s="2">
        <v>73206.442166910696</v>
      </c>
      <c r="D61" s="2">
        <v>166028.09706257982</v>
      </c>
      <c r="E61" s="2">
        <v>208333.33333333331</v>
      </c>
      <c r="F61" s="2">
        <v>105152.47108307046</v>
      </c>
      <c r="G61" s="2">
        <v>223413.76228775692</v>
      </c>
      <c r="H61" s="9">
        <v>155721.05619498985</v>
      </c>
      <c r="I61" s="9">
        <v>156445.55694618274</v>
      </c>
      <c r="J61" s="9">
        <v>139043.38153503893</v>
      </c>
      <c r="K61" s="9">
        <v>194319.88041853512</v>
      </c>
      <c r="L61" s="9">
        <v>108259.8235765838</v>
      </c>
      <c r="M61" s="8">
        <v>159897.66549408378</v>
      </c>
      <c r="N61" s="8">
        <v>136518.77133105803</v>
      </c>
      <c r="O61" s="8">
        <v>154202.00462606014</v>
      </c>
      <c r="P61" s="8"/>
    </row>
    <row r="62" spans="1:16" x14ac:dyDescent="0.3">
      <c r="A62" s="1">
        <v>76</v>
      </c>
      <c r="B62" s="2">
        <v>56285.178236397747</v>
      </c>
      <c r="C62" s="2">
        <v>95602.29445506692</v>
      </c>
      <c r="D62" s="2">
        <v>188034.18803418803</v>
      </c>
      <c r="E62" s="2">
        <v>224215.24663677128</v>
      </c>
      <c r="F62" s="2">
        <v>241477.27272727274</v>
      </c>
      <c r="G62" s="2">
        <v>161892.901618929</v>
      </c>
      <c r="H62" s="9">
        <v>175438.59649122806</v>
      </c>
      <c r="I62" s="9">
        <v>173501.57728706623</v>
      </c>
      <c r="J62" s="9">
        <v>163004.96102055279</v>
      </c>
      <c r="K62" s="9">
        <v>197775.03090234858</v>
      </c>
      <c r="L62" s="9">
        <v>221741.48188209845</v>
      </c>
      <c r="M62" s="8">
        <v>133988.38767306836</v>
      </c>
      <c r="N62" s="8">
        <v>141202.02751629252</v>
      </c>
      <c r="O62" s="8">
        <v>141955.83596214512</v>
      </c>
      <c r="P62" s="8"/>
    </row>
    <row r="63" spans="1:16" x14ac:dyDescent="0.3">
      <c r="A63" s="1">
        <v>77</v>
      </c>
      <c r="B63" s="2">
        <v>89887.640449438215</v>
      </c>
      <c r="C63" s="2">
        <v>171306.20985010709</v>
      </c>
      <c r="D63" s="2">
        <v>132158.59030837004</v>
      </c>
      <c r="E63" s="2">
        <v>189873.41772151898</v>
      </c>
      <c r="F63" s="2">
        <v>221843.00341296929</v>
      </c>
      <c r="G63" s="2">
        <v>160513.64365971106</v>
      </c>
      <c r="H63" s="9">
        <v>241477.27272727274</v>
      </c>
      <c r="I63" s="9">
        <v>168471.72081829121</v>
      </c>
      <c r="J63" s="9">
        <v>160284.95102404273</v>
      </c>
      <c r="K63" s="9">
        <v>233281.49300155521</v>
      </c>
      <c r="L63" s="9">
        <v>201207.24346076458</v>
      </c>
      <c r="M63" s="8">
        <v>151057.40181268883</v>
      </c>
      <c r="N63" s="8">
        <v>165374.67700258398</v>
      </c>
      <c r="O63" s="8">
        <v>176767.67676767675</v>
      </c>
      <c r="P63" s="8"/>
    </row>
    <row r="64" spans="1:16" x14ac:dyDescent="0.3">
      <c r="A64" s="1">
        <v>78</v>
      </c>
      <c r="B64" s="2">
        <v>83798.882681564239</v>
      </c>
      <c r="C64" s="2">
        <v>225000</v>
      </c>
      <c r="D64" s="2">
        <v>123456.79012345678</v>
      </c>
      <c r="E64" s="2">
        <v>249307.47922437676</v>
      </c>
      <c r="F64" s="2">
        <v>294840.29484029487</v>
      </c>
      <c r="G64" s="2">
        <v>213592.23300970873</v>
      </c>
      <c r="H64" s="9">
        <v>346715.3284671533</v>
      </c>
      <c r="I64" s="9">
        <v>198019.80198019801</v>
      </c>
      <c r="J64" s="9">
        <v>280112.04481792718</v>
      </c>
      <c r="K64" s="9">
        <v>165692.00779727096</v>
      </c>
      <c r="L64" s="9">
        <v>195911.41396933561</v>
      </c>
      <c r="M64" s="8">
        <v>190258.75190258751</v>
      </c>
      <c r="N64" s="8">
        <v>240622.78839348903</v>
      </c>
      <c r="O64" s="8">
        <v>165644.17177914112</v>
      </c>
      <c r="P64" s="8"/>
    </row>
    <row r="65" spans="1:16" x14ac:dyDescent="0.3">
      <c r="A65" s="1">
        <v>79</v>
      </c>
      <c r="B65" s="2">
        <v>0</v>
      </c>
      <c r="C65" s="2">
        <v>191082.8025477707</v>
      </c>
      <c r="D65" s="2">
        <v>146198.83040935671</v>
      </c>
      <c r="E65" s="2">
        <v>178041.54302670623</v>
      </c>
      <c r="F65" s="2">
        <v>349206.34920634923</v>
      </c>
      <c r="G65" s="2">
        <v>311614.73087818694</v>
      </c>
      <c r="H65" s="9">
        <v>224215.24663677128</v>
      </c>
      <c r="I65" s="9">
        <v>281385.28138528141</v>
      </c>
      <c r="J65" s="9">
        <v>300601.20240480959</v>
      </c>
      <c r="K65" s="9">
        <v>218408.73634945397</v>
      </c>
      <c r="L65" s="9">
        <v>180658.87353878852</v>
      </c>
      <c r="M65" s="8">
        <v>327552.98651252408</v>
      </c>
      <c r="N65" s="8">
        <v>322003.57781753136</v>
      </c>
      <c r="O65" s="8">
        <v>272804.77408354648</v>
      </c>
      <c r="P65" s="8"/>
    </row>
    <row r="66" spans="1:16" x14ac:dyDescent="0.3">
      <c r="A66" s="1">
        <v>80</v>
      </c>
      <c r="B66" s="2">
        <v>59880.239520958086</v>
      </c>
      <c r="C66" s="2">
        <v>285714.28571428568</v>
      </c>
      <c r="D66" s="2">
        <v>231660.23166023166</v>
      </c>
      <c r="E66" s="2">
        <v>224719.10112359549</v>
      </c>
      <c r="F66" s="2">
        <v>240549.82817869418</v>
      </c>
      <c r="G66" s="2">
        <v>177935.94306049825</v>
      </c>
      <c r="H66" s="9">
        <v>192307.69230769231</v>
      </c>
      <c r="I66" s="9">
        <v>322580.6451612903</v>
      </c>
      <c r="J66" s="9">
        <v>284237.72609819123</v>
      </c>
      <c r="K66" s="9">
        <v>273348.51936218678</v>
      </c>
      <c r="L66" s="9">
        <v>158172.23198594025</v>
      </c>
      <c r="M66" s="8">
        <v>216560.50955414012</v>
      </c>
      <c r="N66" s="8">
        <v>225921.52199762187</v>
      </c>
      <c r="O66" s="8">
        <v>333333.33333333331</v>
      </c>
      <c r="P66" s="8"/>
    </row>
    <row r="67" spans="1:16" x14ac:dyDescent="0.3">
      <c r="A67" s="1">
        <v>81</v>
      </c>
      <c r="B67" s="2">
        <v>135135.13513513515</v>
      </c>
      <c r="C67" s="2">
        <v>595238.09523809515</v>
      </c>
      <c r="D67" s="2">
        <v>423728.81355932204</v>
      </c>
      <c r="E67" s="2">
        <v>472440.94488188974</v>
      </c>
      <c r="F67" s="2">
        <v>372670.80745341617</v>
      </c>
      <c r="G67" s="2">
        <v>526315.78947368416</v>
      </c>
      <c r="H67" s="9">
        <v>479041.91616766469</v>
      </c>
      <c r="I67" s="9">
        <v>376344.08602150541</v>
      </c>
      <c r="J67" s="9">
        <v>370370.37037037034</v>
      </c>
      <c r="K67" s="9">
        <v>283018.86792452831</v>
      </c>
      <c r="L67" s="9">
        <v>423076.92307692312</v>
      </c>
      <c r="M67" s="8">
        <v>206489.67551622418</v>
      </c>
      <c r="N67" s="8">
        <v>292887.02928870294</v>
      </c>
      <c r="O67" s="8">
        <v>291828.79377431906</v>
      </c>
      <c r="P67" s="8"/>
    </row>
    <row r="68" spans="1:16" x14ac:dyDescent="0.3">
      <c r="A68" s="1">
        <v>82</v>
      </c>
      <c r="B68" s="2">
        <v>144927.53623188406</v>
      </c>
      <c r="C68" s="2">
        <v>714285.7142857142</v>
      </c>
      <c r="D68" s="2">
        <v>379746.83544303797</v>
      </c>
      <c r="E68" s="2">
        <v>396039.60396039602</v>
      </c>
      <c r="F68" s="2">
        <v>188679.24528301886</v>
      </c>
      <c r="G68" s="2">
        <v>0</v>
      </c>
      <c r="H68" s="9">
        <v>692307.69230769237</v>
      </c>
      <c r="I68" s="9">
        <v>500000</v>
      </c>
      <c r="J68" s="9">
        <v>503144.65408805036</v>
      </c>
      <c r="K68" s="9">
        <v>559006.2111801242</v>
      </c>
      <c r="L68" s="9">
        <v>427807.48663101601</v>
      </c>
      <c r="M68" s="8">
        <v>400000</v>
      </c>
      <c r="N68" s="8">
        <v>514705.88235294115</v>
      </c>
      <c r="O68" s="8">
        <v>350877.19298245612</v>
      </c>
      <c r="P68" s="8"/>
    </row>
    <row r="69" spans="1:16" x14ac:dyDescent="0.3">
      <c r="A69" s="1">
        <v>83</v>
      </c>
      <c r="B69" s="2">
        <v>263157.89473684208</v>
      </c>
      <c r="C69" s="2">
        <v>172413.79310344826</v>
      </c>
      <c r="D69" s="2">
        <v>303030.30303030304</v>
      </c>
      <c r="E69" s="2">
        <v>447761.19402985071</v>
      </c>
      <c r="F69" s="2">
        <v>329670.32967032969</v>
      </c>
      <c r="G69" s="2">
        <v>312500</v>
      </c>
      <c r="H69" s="9">
        <v>476190.47619047615</v>
      </c>
      <c r="I69" s="9">
        <v>689655.17241379304</v>
      </c>
      <c r="J69" s="9">
        <v>413223.14049586776</v>
      </c>
      <c r="K69" s="9">
        <v>500000</v>
      </c>
      <c r="L69" s="9">
        <v>544217.68707482994</v>
      </c>
      <c r="M69" s="8">
        <v>584415.58441558445</v>
      </c>
      <c r="N69" s="8">
        <v>520833.33333333337</v>
      </c>
      <c r="O69" s="8">
        <v>367346.93877551024</v>
      </c>
      <c r="P69" s="8"/>
    </row>
    <row r="70" spans="1:16" x14ac:dyDescent="0.3">
      <c r="A70" s="1">
        <v>84</v>
      </c>
      <c r="B70" s="2">
        <v>0</v>
      </c>
      <c r="C70" s="2">
        <v>0</v>
      </c>
      <c r="D70" s="2">
        <v>175438.59649122806</v>
      </c>
      <c r="E70" s="2">
        <v>327868.85245901643</v>
      </c>
      <c r="F70" s="2">
        <v>819672.13114754087</v>
      </c>
      <c r="G70" s="2">
        <v>750000</v>
      </c>
      <c r="H70" s="9">
        <v>617283.95061728393</v>
      </c>
      <c r="I70" s="9">
        <v>370370.37037037034</v>
      </c>
      <c r="J70" s="9">
        <v>721649.48453608237</v>
      </c>
      <c r="K70" s="9">
        <v>194174.75728155338</v>
      </c>
      <c r="L70" s="9">
        <v>409836.06557377044</v>
      </c>
      <c r="M70" s="8">
        <v>472440.94488188974</v>
      </c>
      <c r="N70" s="8">
        <v>852713.17829457368</v>
      </c>
      <c r="O70" s="8">
        <v>414201.18343195267</v>
      </c>
      <c r="P70" s="8"/>
    </row>
    <row r="71" spans="1:16" x14ac:dyDescent="0.3">
      <c r="A71" s="1">
        <v>85</v>
      </c>
      <c r="B71" s="2">
        <v>0</v>
      </c>
      <c r="C71" s="2">
        <v>0</v>
      </c>
      <c r="D71" s="2">
        <v>0</v>
      </c>
      <c r="E71" s="2">
        <v>731707.31707317068</v>
      </c>
      <c r="F71" s="2">
        <v>888888.88888888888</v>
      </c>
      <c r="G71" s="2">
        <v>961538.46153846162</v>
      </c>
      <c r="H71" s="9">
        <v>294117.64705882355</v>
      </c>
      <c r="I71" s="9">
        <v>645161.29032258061</v>
      </c>
      <c r="J71" s="9">
        <v>319148.93617021275</v>
      </c>
      <c r="K71" s="9">
        <v>722891.56626506022</v>
      </c>
      <c r="L71" s="9">
        <v>549450.54945054941</v>
      </c>
      <c r="M71" s="8">
        <v>700000.00000000012</v>
      </c>
      <c r="N71" s="8">
        <v>733944.95412844035</v>
      </c>
      <c r="O71" s="8">
        <v>540540.54054054059</v>
      </c>
      <c r="P71" s="8"/>
    </row>
    <row r="72" spans="1:16" x14ac:dyDescent="0.3">
      <c r="A72" s="1">
        <v>86</v>
      </c>
      <c r="B72" s="2">
        <v>0</v>
      </c>
      <c r="C72" s="2">
        <v>0</v>
      </c>
      <c r="D72" s="2">
        <v>0</v>
      </c>
      <c r="E72" s="2">
        <v>689655.17241379304</v>
      </c>
      <c r="F72" s="2">
        <v>0</v>
      </c>
      <c r="G72" s="2">
        <v>500000</v>
      </c>
      <c r="H72" s="9">
        <v>1063829.7872340425</v>
      </c>
      <c r="I72" s="9">
        <v>862068.96551724139</v>
      </c>
      <c r="J72" s="9">
        <v>1176470.5882352942</v>
      </c>
      <c r="K72" s="9">
        <v>240963.85542168675</v>
      </c>
      <c r="L72" s="9">
        <v>857142.85714285716</v>
      </c>
      <c r="M72" s="8">
        <v>526315.78947368416</v>
      </c>
      <c r="N72" s="8">
        <v>384615.38461538462</v>
      </c>
      <c r="O72" s="8">
        <v>638297.8723404255</v>
      </c>
      <c r="P72" s="8"/>
    </row>
    <row r="73" spans="1:16" x14ac:dyDescent="0.3">
      <c r="A73" s="1">
        <v>87</v>
      </c>
      <c r="B73" s="2">
        <v>0</v>
      </c>
      <c r="C73" s="2">
        <v>0</v>
      </c>
      <c r="D73" s="2">
        <v>0</v>
      </c>
      <c r="E73" s="2">
        <v>0</v>
      </c>
      <c r="F73" s="2">
        <v>370370.37037037034</v>
      </c>
      <c r="G73" s="2">
        <v>333333.33333333331</v>
      </c>
      <c r="H73" s="9">
        <v>540540.54054054059</v>
      </c>
      <c r="I73" s="9">
        <v>769230.76923076925</v>
      </c>
      <c r="J73" s="9">
        <v>392156.86274509801</v>
      </c>
      <c r="K73" s="9">
        <v>1333333.3333333333</v>
      </c>
      <c r="L73" s="9">
        <v>285714.28571428568</v>
      </c>
      <c r="M73" s="8">
        <v>701754.38596491225</v>
      </c>
      <c r="N73" s="8">
        <v>303030.30303030304</v>
      </c>
      <c r="O73" s="8">
        <v>579710.14492753625</v>
      </c>
      <c r="P73" s="8"/>
    </row>
    <row r="74" spans="1:16" x14ac:dyDescent="0.3">
      <c r="A74" s="1">
        <v>88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9">
        <v>0</v>
      </c>
      <c r="I74" s="9">
        <v>967741.93548387091</v>
      </c>
      <c r="J74" s="9">
        <v>285714.28571428568</v>
      </c>
      <c r="K74" s="9">
        <v>454545.45454545453</v>
      </c>
      <c r="L74" s="9">
        <v>810810.81081081089</v>
      </c>
      <c r="M74" s="8">
        <v>754716.98113207542</v>
      </c>
      <c r="N74" s="8">
        <v>217391.30434782608</v>
      </c>
      <c r="O74" s="8">
        <v>769230.76923076925</v>
      </c>
      <c r="P74" s="8"/>
    </row>
    <row r="75" spans="1:16" x14ac:dyDescent="0.3">
      <c r="A75" s="1">
        <v>89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9">
        <v>500000</v>
      </c>
      <c r="I75" s="9">
        <v>1500000</v>
      </c>
      <c r="J75" s="9">
        <v>0</v>
      </c>
      <c r="K75" s="9">
        <v>689655.17241379304</v>
      </c>
      <c r="L75" s="9">
        <v>1250000</v>
      </c>
      <c r="M75" s="8">
        <v>882352.9411764706</v>
      </c>
      <c r="N75" s="8">
        <v>1020408.1632653062</v>
      </c>
      <c r="O75" s="8">
        <v>1250000</v>
      </c>
      <c r="P75" s="8"/>
    </row>
    <row r="76" spans="1:16" x14ac:dyDescent="0.3">
      <c r="A76" s="1">
        <v>90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9">
        <v>0</v>
      </c>
      <c r="I76" s="9">
        <v>714285.7142857142</v>
      </c>
      <c r="J76" s="9">
        <v>0</v>
      </c>
      <c r="K76" s="9">
        <v>869565.21739130432</v>
      </c>
      <c r="L76" s="9">
        <v>384615.38461538462</v>
      </c>
      <c r="M76" s="8">
        <v>285714.28571428568</v>
      </c>
      <c r="N76" s="8">
        <v>967741.93548387091</v>
      </c>
      <c r="O76" s="8">
        <v>810810.81081081089</v>
      </c>
      <c r="P76" s="8"/>
    </row>
    <row r="77" spans="1:16" x14ac:dyDescent="0.3">
      <c r="A77" s="1">
        <v>91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9">
        <v>0</v>
      </c>
      <c r="I77" s="9">
        <v>0</v>
      </c>
      <c r="J77" s="9">
        <v>0</v>
      </c>
      <c r="K77" s="9">
        <v>2222222.222222222</v>
      </c>
      <c r="L77" s="9">
        <v>769230.76923076925</v>
      </c>
      <c r="M77" s="8">
        <v>0</v>
      </c>
      <c r="N77" s="8">
        <v>454545.45454545453</v>
      </c>
      <c r="O77" s="8">
        <v>1764705.8823529412</v>
      </c>
      <c r="P77" s="8"/>
    </row>
    <row r="78" spans="1:16" x14ac:dyDescent="0.3">
      <c r="A78" s="1">
        <v>92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9">
        <v>0</v>
      </c>
      <c r="I78" s="9">
        <v>0</v>
      </c>
      <c r="J78" s="9">
        <v>0</v>
      </c>
      <c r="K78" s="9">
        <v>0</v>
      </c>
      <c r="L78" s="9">
        <v>2222222.222222222</v>
      </c>
      <c r="M78" s="8">
        <v>0</v>
      </c>
      <c r="N78" s="8">
        <v>909090.90909090906</v>
      </c>
      <c r="O78" s="8">
        <v>526315.78947368416</v>
      </c>
      <c r="P78" s="8"/>
    </row>
    <row r="79" spans="1:16" x14ac:dyDescent="0.3">
      <c r="A79" s="1">
        <v>93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8">
        <v>0</v>
      </c>
      <c r="N79" s="8">
        <v>1111111.111111111</v>
      </c>
      <c r="O79" s="8">
        <v>1818181.8181818181</v>
      </c>
      <c r="P79" s="8"/>
    </row>
    <row r="80" spans="1:16" x14ac:dyDescent="0.3">
      <c r="A80" s="1">
        <v>94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8">
        <v>0</v>
      </c>
      <c r="N80" s="8">
        <v>0</v>
      </c>
      <c r="O80" s="8">
        <v>1666666.6666666665</v>
      </c>
      <c r="P80" s="8"/>
    </row>
    <row r="81" spans="1:16" x14ac:dyDescent="0.3">
      <c r="A81" s="1">
        <v>95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8">
        <v>0</v>
      </c>
      <c r="N81" s="8">
        <v>0</v>
      </c>
      <c r="O81" s="8">
        <v>0</v>
      </c>
      <c r="P81" s="8"/>
    </row>
    <row r="82" spans="1:16" x14ac:dyDescent="0.3">
      <c r="A82" s="1">
        <v>96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8">
        <v>0</v>
      </c>
      <c r="N82" s="8">
        <v>0</v>
      </c>
      <c r="O82" s="8">
        <v>0</v>
      </c>
      <c r="P82" s="8"/>
    </row>
    <row r="83" spans="1:16" x14ac:dyDescent="0.3">
      <c r="A83" s="1"/>
      <c r="B83" s="2"/>
      <c r="C83" s="2"/>
      <c r="D83" s="2"/>
      <c r="E83" s="2"/>
      <c r="F83" s="2"/>
      <c r="G83" s="2"/>
      <c r="H83" s="9"/>
      <c r="I83" s="9"/>
      <c r="J83" s="9"/>
      <c r="K83" s="9"/>
      <c r="L83" s="9"/>
      <c r="M83" s="8"/>
      <c r="N83" s="8"/>
      <c r="O83" s="8"/>
      <c r="P83" s="8"/>
    </row>
    <row r="84" spans="1:16" x14ac:dyDescent="0.3">
      <c r="A84" s="1"/>
      <c r="B84" s="2"/>
      <c r="C84" s="2"/>
      <c r="D84" s="2"/>
      <c r="E84" s="2"/>
      <c r="F84" s="2"/>
      <c r="G84" s="2"/>
      <c r="H84" s="9"/>
      <c r="I84" s="9"/>
      <c r="J84" s="9"/>
      <c r="K84" s="9"/>
      <c r="L84" s="9"/>
      <c r="M84" s="8"/>
      <c r="N84" s="8"/>
      <c r="O84" s="8"/>
      <c r="P84" s="8"/>
    </row>
    <row r="85" spans="1:16" x14ac:dyDescent="0.3">
      <c r="A85" s="1"/>
      <c r="B85" s="2"/>
      <c r="C85" s="2"/>
      <c r="D85" s="2"/>
      <c r="E85" s="2"/>
      <c r="F85" s="2"/>
      <c r="G85" s="2"/>
      <c r="H85" s="9"/>
      <c r="I85" s="9"/>
      <c r="J85" s="9"/>
      <c r="K85" s="9"/>
      <c r="L85" s="9"/>
      <c r="M85" s="8"/>
      <c r="N85" s="8"/>
      <c r="O85" s="8"/>
      <c r="P85" s="8"/>
    </row>
    <row r="86" spans="1:16" x14ac:dyDescent="0.3">
      <c r="A86" s="1"/>
      <c r="B86" s="2"/>
      <c r="C86" s="2"/>
      <c r="D86" s="2"/>
      <c r="E86" s="2"/>
      <c r="F86" s="2"/>
      <c r="G86" s="2"/>
      <c r="H86" s="9"/>
      <c r="I86" s="9"/>
      <c r="J86" s="9"/>
      <c r="K86" s="9"/>
      <c r="L86" s="9"/>
      <c r="M86" s="8"/>
      <c r="N86" s="8"/>
      <c r="O86" s="8"/>
      <c r="P86" s="8"/>
    </row>
    <row r="87" spans="1:16" x14ac:dyDescent="0.3">
      <c r="A87" s="1"/>
      <c r="B87" s="2"/>
      <c r="C87" s="2"/>
      <c r="D87" s="2"/>
      <c r="E87" s="2"/>
      <c r="F87" s="2"/>
      <c r="G87" s="2"/>
      <c r="H87" s="9"/>
      <c r="I87" s="9"/>
      <c r="J87" s="9"/>
      <c r="K87" s="9"/>
      <c r="L87" s="9"/>
      <c r="M87" s="8"/>
      <c r="N87" s="8"/>
      <c r="O87" s="8"/>
      <c r="P87" s="8"/>
    </row>
    <row r="88" spans="1:16" x14ac:dyDescent="0.3">
      <c r="A88" s="1"/>
      <c r="B88" s="2"/>
      <c r="C88" s="2"/>
      <c r="D88" s="2"/>
      <c r="E88" s="2"/>
      <c r="F88" s="2"/>
      <c r="G88" s="2"/>
      <c r="H88" s="9"/>
      <c r="I88" s="9"/>
      <c r="J88" s="9"/>
      <c r="K88" s="9"/>
      <c r="L88" s="9"/>
      <c r="M88" s="8"/>
      <c r="N88" s="8"/>
      <c r="O88" s="8"/>
      <c r="P88" s="8"/>
    </row>
    <row r="89" spans="1:16" x14ac:dyDescent="0.3">
      <c r="A89" s="1"/>
      <c r="B89" s="2"/>
      <c r="C89" s="2"/>
      <c r="D89" s="2"/>
      <c r="E89" s="2"/>
      <c r="F89" s="2"/>
      <c r="G89" s="2"/>
      <c r="H89" s="9"/>
      <c r="I89" s="9"/>
      <c r="J89" s="9"/>
      <c r="K89" s="9"/>
      <c r="L89" s="9"/>
      <c r="M89" s="8"/>
      <c r="N89" s="8"/>
      <c r="O89" s="8"/>
      <c r="P89" s="8"/>
    </row>
    <row r="90" spans="1:16" x14ac:dyDescent="0.3">
      <c r="A90" s="1"/>
      <c r="B90" s="2"/>
      <c r="C90" s="2"/>
      <c r="D90" s="2"/>
      <c r="E90" s="2"/>
      <c r="F90" s="2"/>
      <c r="G90" s="2"/>
      <c r="H90" s="9"/>
      <c r="I90" s="9"/>
      <c r="J90" s="9"/>
      <c r="K90" s="9"/>
      <c r="L90" s="9"/>
      <c r="M90" s="8"/>
      <c r="N90" s="8"/>
      <c r="O90" s="8"/>
      <c r="P90" s="8"/>
    </row>
    <row r="91" spans="1:16" x14ac:dyDescent="0.3">
      <c r="A91" s="1"/>
      <c r="B91" s="2"/>
      <c r="C91" s="2"/>
      <c r="D91" s="2"/>
      <c r="E91" s="2"/>
      <c r="F91" s="2"/>
      <c r="G91" s="2"/>
      <c r="H91" s="9"/>
      <c r="I91" s="9"/>
      <c r="J91" s="9"/>
      <c r="K91" s="9"/>
      <c r="L91" s="9"/>
      <c r="M91" s="8"/>
      <c r="N91" s="8"/>
      <c r="O91" s="8"/>
      <c r="P91" s="8"/>
    </row>
    <row r="92" spans="1:16" x14ac:dyDescent="0.3">
      <c r="A92" s="1"/>
      <c r="B92" s="2"/>
      <c r="C92" s="2"/>
      <c r="D92" s="2"/>
      <c r="E92" s="2"/>
      <c r="F92" s="2"/>
      <c r="G92" s="2"/>
      <c r="H92" s="9"/>
      <c r="I92" s="9"/>
      <c r="J92" s="9"/>
      <c r="K92" s="9"/>
      <c r="L92" s="9"/>
      <c r="M92" s="8"/>
      <c r="N92" s="8"/>
      <c r="O92" s="8"/>
      <c r="P92" s="8"/>
    </row>
    <row r="93" spans="1:16" x14ac:dyDescent="0.3">
      <c r="A93" s="1"/>
      <c r="B93" s="2"/>
      <c r="C93" s="2"/>
      <c r="D93" s="2"/>
      <c r="E93" s="2"/>
      <c r="F93" s="2"/>
      <c r="G93" s="2"/>
      <c r="H93" s="9"/>
      <c r="I93" s="9"/>
      <c r="J93" s="9"/>
      <c r="K93" s="9"/>
      <c r="L93" s="9"/>
      <c r="M93" s="8"/>
      <c r="N93" s="8"/>
      <c r="O93" s="8"/>
      <c r="P93" s="8"/>
    </row>
    <row r="94" spans="1:16" x14ac:dyDescent="0.3">
      <c r="A94" s="1"/>
      <c r="B94" s="2"/>
      <c r="C94" s="2"/>
      <c r="D94" s="2"/>
      <c r="E94" s="2"/>
      <c r="F94" s="2"/>
      <c r="G94" s="2"/>
      <c r="H94" s="9"/>
      <c r="I94" s="9"/>
      <c r="J94" s="9"/>
      <c r="K94" s="9"/>
      <c r="L94" s="9"/>
      <c r="M94" s="8"/>
      <c r="N94" s="8"/>
      <c r="O94" s="8"/>
      <c r="P94" s="8"/>
    </row>
    <row r="95" spans="1:16" x14ac:dyDescent="0.3">
      <c r="A95" s="1"/>
      <c r="B95" s="2"/>
      <c r="C95" s="2"/>
      <c r="D95" s="2"/>
      <c r="E95" s="2"/>
      <c r="F95" s="2"/>
      <c r="G95" s="2"/>
      <c r="H95" s="9"/>
      <c r="I95" s="9"/>
      <c r="J95" s="9"/>
      <c r="K95" s="9"/>
      <c r="L95" s="9"/>
      <c r="M95" s="8"/>
      <c r="N95" s="8"/>
      <c r="O95" s="8"/>
      <c r="P95" s="8"/>
    </row>
    <row r="96" spans="1:16" x14ac:dyDescent="0.3">
      <c r="A96" s="1"/>
      <c r="B96" s="2"/>
      <c r="C96" s="2"/>
      <c r="D96" s="2"/>
      <c r="E96" s="2"/>
      <c r="F96" s="2"/>
      <c r="G96" s="2"/>
      <c r="H96" s="9"/>
      <c r="I96" s="9"/>
      <c r="J96" s="9"/>
      <c r="K96" s="9"/>
      <c r="L96" s="9"/>
      <c r="M96" s="8"/>
      <c r="N96" s="8"/>
      <c r="O96" s="8"/>
      <c r="P96" s="8"/>
    </row>
    <row r="97" spans="1:16" x14ac:dyDescent="0.3">
      <c r="A97" s="1"/>
      <c r="B97" s="2"/>
      <c r="C97" s="2"/>
      <c r="D97" s="2"/>
      <c r="E97" s="2"/>
      <c r="F97" s="2"/>
      <c r="G97" s="2"/>
      <c r="H97" s="9"/>
      <c r="I97" s="9"/>
      <c r="J97" s="9"/>
      <c r="K97" s="9"/>
      <c r="L97" s="9"/>
      <c r="M97" s="8"/>
      <c r="N97" s="8"/>
      <c r="O97" s="8"/>
      <c r="P97" s="8"/>
    </row>
    <row r="98" spans="1:16" x14ac:dyDescent="0.3">
      <c r="A98" s="1"/>
      <c r="B98" s="2"/>
      <c r="C98" s="2"/>
      <c r="D98" s="2"/>
      <c r="E98" s="2"/>
      <c r="F98" s="2"/>
      <c r="G98" s="2"/>
      <c r="H98" s="9"/>
      <c r="I98" s="9"/>
      <c r="J98" s="9"/>
      <c r="K98" s="9"/>
      <c r="L98" s="9"/>
      <c r="M98" s="8"/>
      <c r="N98" s="8"/>
      <c r="O98" s="8"/>
      <c r="P98" s="8"/>
    </row>
    <row r="99" spans="1:16" x14ac:dyDescent="0.3">
      <c r="A99" s="1"/>
      <c r="B99" s="2"/>
      <c r="C99" s="2"/>
      <c r="D99" s="2"/>
      <c r="E99" s="2"/>
      <c r="F99" s="2"/>
      <c r="G99" s="2"/>
      <c r="H99" s="9"/>
      <c r="I99" s="9"/>
      <c r="J99" s="9"/>
      <c r="K99" s="9"/>
      <c r="L99" s="9"/>
      <c r="M99" s="8"/>
      <c r="N99" s="8"/>
      <c r="O99" s="8"/>
      <c r="P99" s="8"/>
    </row>
    <row r="100" spans="1:16" x14ac:dyDescent="0.3">
      <c r="A100" s="1"/>
      <c r="B100" s="2"/>
      <c r="C100" s="2"/>
      <c r="D100" s="2"/>
      <c r="E100" s="2"/>
      <c r="F100" s="2"/>
      <c r="G100" s="2"/>
      <c r="H100" s="9"/>
      <c r="I100" s="9"/>
      <c r="J100" s="9"/>
      <c r="K100" s="9"/>
      <c r="L100" s="9"/>
      <c r="M100" s="8"/>
      <c r="N100" s="8"/>
      <c r="O100" s="8"/>
      <c r="P100" s="8"/>
    </row>
    <row r="101" spans="1:16" x14ac:dyDescent="0.3">
      <c r="A101" s="1"/>
      <c r="B101" s="2"/>
      <c r="C101" s="2"/>
      <c r="D101" s="2"/>
      <c r="E101" s="2"/>
      <c r="F101" s="2"/>
      <c r="G101" s="2"/>
      <c r="H101" s="9"/>
      <c r="I101" s="9"/>
      <c r="J101" s="9"/>
      <c r="K101" s="9"/>
      <c r="L101" s="9"/>
      <c r="M101" s="8"/>
      <c r="N101" s="8"/>
      <c r="O101" s="8"/>
      <c r="P101" s="8"/>
    </row>
    <row r="102" spans="1:16" x14ac:dyDescent="0.3">
      <c r="A102" s="1"/>
      <c r="B102" s="2"/>
      <c r="C102" s="2"/>
      <c r="D102" s="2"/>
      <c r="E102" s="2"/>
      <c r="F102" s="2"/>
      <c r="G102" s="2"/>
      <c r="H102" s="9"/>
      <c r="I102" s="9"/>
      <c r="J102" s="9"/>
      <c r="K102" s="9"/>
      <c r="L102" s="9"/>
      <c r="M102" s="8"/>
      <c r="N102" s="8"/>
      <c r="O102" s="8"/>
      <c r="P102" s="8"/>
    </row>
    <row r="103" spans="1:16" x14ac:dyDescent="0.3">
      <c r="A103" s="1"/>
      <c r="B103" s="2"/>
      <c r="C103" s="2"/>
      <c r="D103" s="2"/>
      <c r="E103" s="2"/>
      <c r="F103" s="2"/>
      <c r="G103" s="2"/>
      <c r="H103" s="9"/>
      <c r="I103" s="9"/>
      <c r="J103" s="9"/>
      <c r="K103" s="9"/>
      <c r="L103" s="9"/>
      <c r="M103" s="8"/>
      <c r="N103" s="8"/>
      <c r="O103" s="8"/>
      <c r="P103" s="8"/>
    </row>
    <row r="104" spans="1:16" x14ac:dyDescent="0.3">
      <c r="A104" s="1"/>
      <c r="B104" s="2"/>
      <c r="C104" s="2"/>
      <c r="D104" s="2"/>
      <c r="E104" s="2"/>
      <c r="F104" s="2"/>
      <c r="G104" s="2"/>
      <c r="H104" s="9"/>
      <c r="I104" s="9"/>
      <c r="J104" s="9"/>
      <c r="K104" s="9"/>
      <c r="L104" s="9"/>
      <c r="M104" s="8"/>
      <c r="N104" s="8"/>
      <c r="O104" s="8"/>
      <c r="P104" s="8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CF60C-45BB-4AB8-A5BE-AFFC11D7295B}">
  <dimension ref="A3:AV82"/>
  <sheetViews>
    <sheetView tabSelected="1" topLeftCell="A2" zoomScale="70" zoomScaleNormal="70" workbookViewId="0">
      <selection activeCell="P29" sqref="P29"/>
    </sheetView>
  </sheetViews>
  <sheetFormatPr defaultRowHeight="16.5" x14ac:dyDescent="0.3"/>
  <cols>
    <col min="2" max="15" width="10.875" bestFit="1" customWidth="1"/>
    <col min="16" max="16" width="11.75" bestFit="1" customWidth="1"/>
    <col min="17" max="22" width="13" bestFit="1" customWidth="1"/>
    <col min="23" max="24" width="14.25" bestFit="1" customWidth="1"/>
    <col min="25" max="25" width="13" bestFit="1" customWidth="1"/>
    <col min="26" max="27" width="14.25" bestFit="1" customWidth="1"/>
    <col min="28" max="28" width="14.25" customWidth="1"/>
  </cols>
  <sheetData>
    <row r="3" spans="1:48" x14ac:dyDescent="0.3">
      <c r="A3" s="1"/>
      <c r="B3" s="1">
        <v>2010</v>
      </c>
      <c r="C3" s="1">
        <v>2011</v>
      </c>
      <c r="D3" s="1">
        <v>2012</v>
      </c>
      <c r="E3" s="1">
        <v>2013</v>
      </c>
      <c r="F3" s="1">
        <v>2014</v>
      </c>
      <c r="G3" s="1">
        <v>2015</v>
      </c>
      <c r="H3" s="1">
        <v>2016</v>
      </c>
      <c r="I3" s="1">
        <v>2017</v>
      </c>
      <c r="J3" s="1">
        <v>2018</v>
      </c>
      <c r="K3" s="1">
        <v>2019</v>
      </c>
      <c r="L3" s="1">
        <v>2020</v>
      </c>
      <c r="M3" s="1">
        <v>2021</v>
      </c>
      <c r="N3" s="1">
        <v>2022</v>
      </c>
      <c r="O3" s="1">
        <v>2023</v>
      </c>
      <c r="P3" s="7">
        <f>+O3+1</f>
        <v>2024</v>
      </c>
      <c r="Q3" s="7">
        <f t="shared" ref="Q3:AA3" si="0">+P3+1</f>
        <v>2025</v>
      </c>
      <c r="R3" s="7">
        <f t="shared" si="0"/>
        <v>2026</v>
      </c>
      <c r="S3" s="7">
        <f t="shared" si="0"/>
        <v>2027</v>
      </c>
      <c r="T3" s="7">
        <f t="shared" si="0"/>
        <v>2028</v>
      </c>
      <c r="U3" s="7">
        <f t="shared" si="0"/>
        <v>2029</v>
      </c>
      <c r="V3" s="7">
        <f t="shared" si="0"/>
        <v>2030</v>
      </c>
      <c r="W3" s="7">
        <f t="shared" si="0"/>
        <v>2031</v>
      </c>
      <c r="X3" s="7">
        <f t="shared" si="0"/>
        <v>2032</v>
      </c>
      <c r="Y3" s="7">
        <f t="shared" si="0"/>
        <v>2033</v>
      </c>
      <c r="Z3" s="7">
        <f t="shared" si="0"/>
        <v>2034</v>
      </c>
      <c r="AA3" s="7">
        <f t="shared" si="0"/>
        <v>2035</v>
      </c>
      <c r="AB3" s="1"/>
      <c r="AC3" s="1">
        <v>2016</v>
      </c>
      <c r="AD3" s="1">
        <v>2017</v>
      </c>
      <c r="AE3" s="1">
        <v>2018</v>
      </c>
      <c r="AF3" s="1">
        <v>2019</v>
      </c>
      <c r="AG3" s="1">
        <v>2020</v>
      </c>
      <c r="AH3" s="1">
        <v>2021</v>
      </c>
      <c r="AI3" s="1">
        <v>2022</v>
      </c>
      <c r="AJ3" s="1">
        <v>2023</v>
      </c>
      <c r="AK3">
        <v>2024</v>
      </c>
      <c r="AL3">
        <v>2025</v>
      </c>
      <c r="AM3">
        <v>2026</v>
      </c>
      <c r="AN3">
        <v>2027</v>
      </c>
      <c r="AO3">
        <v>2028</v>
      </c>
      <c r="AP3">
        <v>2029</v>
      </c>
      <c r="AQ3">
        <v>2030</v>
      </c>
      <c r="AR3">
        <v>2031</v>
      </c>
      <c r="AS3">
        <v>2032</v>
      </c>
      <c r="AT3">
        <v>2033</v>
      </c>
      <c r="AU3">
        <v>2034</v>
      </c>
      <c r="AV3">
        <v>2035</v>
      </c>
    </row>
    <row r="4" spans="1:48" x14ac:dyDescent="0.3">
      <c r="A4" s="1">
        <v>18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2500000</v>
      </c>
      <c r="H4" s="9">
        <v>0</v>
      </c>
      <c r="I4" s="9">
        <v>0</v>
      </c>
      <c r="J4" s="9">
        <v>0</v>
      </c>
      <c r="K4" s="9">
        <v>0</v>
      </c>
      <c r="L4" s="9">
        <v>1666666.6666666665</v>
      </c>
      <c r="M4" s="9">
        <v>1250000</v>
      </c>
      <c r="N4" s="9">
        <v>0</v>
      </c>
      <c r="O4" s="9">
        <v>217391.30434782608</v>
      </c>
      <c r="P4" s="8">
        <f>INDEX(전체모델결과!$A$2:$I$910,MATCH(APC!$A4&amp;"_"&amp;APC!P$3,전체모델결과!$A$2:$A$910,0),9)</f>
        <v>3448213.90410524</v>
      </c>
      <c r="Q4" s="8">
        <f>INDEX(전체모델결과!$A$2:$I$910,MATCH(APC!$A4&amp;"_"&amp;APC!Q$3,전체모델결과!$A$2:$A$910,0),9)</f>
        <v>4655578.7622179296</v>
      </c>
      <c r="R4" s="8">
        <f>INDEX(전체모델결과!$A$2:$I$910,MATCH(APC!$A4&amp;"_"&amp;APC!R$3,전체모델결과!$A$2:$A$910,0),9)</f>
        <v>6323683.0381732797</v>
      </c>
      <c r="S4" s="8">
        <f>INDEX(전체모델결과!$A$2:$I$910,MATCH(APC!$A4&amp;"_"&amp;APC!S$3,전체모델결과!$A$2:$A$910,0),9)</f>
        <v>9102014.0052165501</v>
      </c>
      <c r="T4" s="8">
        <f>INDEX(전체모델결과!$A$2:$I$910,MATCH(APC!$A4&amp;"_"&amp;APC!T$3,전체모델결과!$A$2:$A$910,0),9)</f>
        <v>11450094.044970199</v>
      </c>
      <c r="U4" s="8">
        <f>INDEX(전체모델결과!$A$2:$I$910,MATCH(APC!$A4&amp;"_"&amp;APC!U$3,전체모델결과!$A$2:$A$910,0),9)</f>
        <v>18293229.4779795</v>
      </c>
      <c r="V4" s="8">
        <f>INDEX(전체모델결과!$A$2:$I$910,MATCH(APC!$A4&amp;"_"&amp;APC!V$3,전체모델결과!$A$2:$A$910,0),9)</f>
        <v>23824460.482448801</v>
      </c>
      <c r="W4" s="8">
        <f>INDEX(전체모델결과!$A$2:$I$910,MATCH(APC!$A4&amp;"_"&amp;APC!W$3,전체모델결과!$A$2:$A$910,0),9)</f>
        <v>29066694.543221802</v>
      </c>
      <c r="X4" s="8">
        <f>INDEX(전체모델결과!$A$2:$I$910,MATCH(APC!$A4&amp;"_"&amp;APC!X$3,전체모델결과!$A$2:$A$910,0),9)</f>
        <v>51792745.087941699</v>
      </c>
      <c r="Y4" s="8">
        <f>INDEX(전체모델결과!$A$2:$I$910,MATCH(APC!$A4&amp;"_"&amp;APC!Y$3,전체모델결과!$A$2:$A$910,0),9)</f>
        <v>64130051.5624495</v>
      </c>
      <c r="Z4" s="8">
        <f>INDEX(전체모델결과!$A$2:$I$910,MATCH(APC!$A4&amp;"_"&amp;APC!Z$3,전체모델결과!$A$2:$A$910,0),9)</f>
        <v>90179415.684069604</v>
      </c>
      <c r="AA4" s="8">
        <f>INDEX(전체모델결과!$A$2:$I$910,MATCH(APC!$A4&amp;"_"&amp;APC!AA$3,전체모델결과!$A$2:$A$910,0),9)</f>
        <v>109988545.264026</v>
      </c>
      <c r="AB4" s="13"/>
      <c r="AC4" s="13">
        <f t="shared" ref="AC4:AJ19" si="1">IFERROR(-(H4/G4-1),0)</f>
        <v>1</v>
      </c>
      <c r="AD4" s="13">
        <f t="shared" si="1"/>
        <v>0</v>
      </c>
      <c r="AE4" s="13">
        <f t="shared" si="1"/>
        <v>0</v>
      </c>
      <c r="AF4" s="13">
        <f t="shared" si="1"/>
        <v>0</v>
      </c>
      <c r="AG4" s="13">
        <f t="shared" si="1"/>
        <v>0</v>
      </c>
      <c r="AH4" s="13">
        <f t="shared" si="1"/>
        <v>0.24999999999999989</v>
      </c>
      <c r="AI4" s="13">
        <f t="shared" si="1"/>
        <v>1</v>
      </c>
      <c r="AJ4" s="13">
        <f t="shared" si="1"/>
        <v>0</v>
      </c>
      <c r="AK4" s="13">
        <f>IFERROR(-(P4/O4-1),0)</f>
        <v>-14.861783958884104</v>
      </c>
      <c r="AL4" s="13">
        <f t="shared" ref="AL4:AV4" si="2">IFERROR(-(Q4/P4-1),0)</f>
        <v>-0.35014210013922642</v>
      </c>
      <c r="AM4" s="13">
        <f t="shared" si="2"/>
        <v>-0.35830223505029068</v>
      </c>
      <c r="AN4" s="13">
        <f t="shared" si="2"/>
        <v>-0.43935329305275328</v>
      </c>
      <c r="AO4" s="13">
        <f t="shared" si="2"/>
        <v>-0.25797367905695556</v>
      </c>
      <c r="AP4" s="13">
        <f t="shared" si="2"/>
        <v>-0.59764884079841729</v>
      </c>
      <c r="AQ4" s="13">
        <f t="shared" si="2"/>
        <v>-0.30236492747918176</v>
      </c>
      <c r="AR4" s="13">
        <f t="shared" si="2"/>
        <v>-0.22003579324009848</v>
      </c>
      <c r="AS4" s="13">
        <f t="shared" si="2"/>
        <v>-0.78185878724278579</v>
      </c>
      <c r="AT4" s="13">
        <f t="shared" si="2"/>
        <v>-0.23820530179583299</v>
      </c>
      <c r="AU4" s="13">
        <f t="shared" si="2"/>
        <v>-0.40619590171783004</v>
      </c>
      <c r="AV4" s="13">
        <f t="shared" si="2"/>
        <v>-0.21966353884299705</v>
      </c>
    </row>
    <row r="5" spans="1:48" x14ac:dyDescent="0.3">
      <c r="A5" s="1">
        <v>19</v>
      </c>
      <c r="B5" s="2">
        <v>0</v>
      </c>
      <c r="C5" s="2">
        <v>21834.061135371179</v>
      </c>
      <c r="D5" s="2">
        <v>19120.458891013383</v>
      </c>
      <c r="E5" s="2">
        <v>41152.263374485599</v>
      </c>
      <c r="F5" s="2">
        <v>0</v>
      </c>
      <c r="G5" s="2">
        <v>0</v>
      </c>
      <c r="H5" s="9">
        <v>14064.697609001407</v>
      </c>
      <c r="I5" s="9">
        <v>24906.600249066003</v>
      </c>
      <c r="J5" s="9">
        <v>11792.452830188678</v>
      </c>
      <c r="K5" s="9">
        <v>0</v>
      </c>
      <c r="L5" s="9">
        <v>0</v>
      </c>
      <c r="M5" s="9">
        <v>10638.297872340425</v>
      </c>
      <c r="N5" s="9">
        <v>16090.104585679806</v>
      </c>
      <c r="O5" s="9">
        <v>3382.9499323410014</v>
      </c>
      <c r="P5" s="8">
        <f>INDEX(전체모델결과!$A$2:$I$910,MATCH(APC!$A5&amp;"_"&amp;APC!P$3,전체모델결과!$A$2:$A$910,0),9)</f>
        <v>102076.902911143</v>
      </c>
      <c r="Q5" s="8">
        <f>INDEX(전체모델결과!$A$2:$I$910,MATCH(APC!$A5&amp;"_"&amp;APC!Q$3,전체모델결과!$A$2:$A$910,0),9)</f>
        <v>145718.41736709699</v>
      </c>
      <c r="R5" s="8">
        <f>INDEX(전체모델결과!$A$2:$I$910,MATCH(APC!$A5&amp;"_"&amp;APC!R$3,전체모델결과!$A$2:$A$910,0),9)</f>
        <v>169166.00426278499</v>
      </c>
      <c r="S5" s="8">
        <f>INDEX(전체모델결과!$A$2:$I$910,MATCH(APC!$A5&amp;"_"&amp;APC!S$3,전체모델결과!$A$2:$A$910,0),9)</f>
        <v>256046.83274732399</v>
      </c>
      <c r="T5" s="8">
        <f>INDEX(전체모델결과!$A$2:$I$910,MATCH(APC!$A5&amp;"_"&amp;APC!T$3,전체모델결과!$A$2:$A$910,0),9)</f>
        <v>346423.980626659</v>
      </c>
      <c r="U5" s="8">
        <f>INDEX(전체모델결과!$A$2:$I$910,MATCH(APC!$A5&amp;"_"&amp;APC!U$3,전체모델결과!$A$2:$A$910,0),9)</f>
        <v>493081.48983860598</v>
      </c>
      <c r="V5" s="8">
        <f>INDEX(전체모델결과!$A$2:$I$910,MATCH(APC!$A5&amp;"_"&amp;APC!V$3,전체모델결과!$A$2:$A$910,0),9)</f>
        <v>703402.48209595098</v>
      </c>
      <c r="W5" s="8">
        <f>INDEX(전체모델결과!$A$2:$I$910,MATCH(APC!$A5&amp;"_"&amp;APC!W$3,전체모델결과!$A$2:$A$910,0),9)</f>
        <v>928167.81769000401</v>
      </c>
      <c r="X5" s="8">
        <f>INDEX(전체모델결과!$A$2:$I$910,MATCH(APC!$A5&amp;"_"&amp;APC!X$3,전체모델결과!$A$2:$A$910,0),9)</f>
        <v>1098722.3324824299</v>
      </c>
      <c r="Y5" s="8">
        <f>INDEX(전체모델결과!$A$2:$I$910,MATCH(APC!$A5&amp;"_"&amp;APC!Y$3,전체모델결과!$A$2:$A$910,0),9)</f>
        <v>2027113.9724167499</v>
      </c>
      <c r="Z5" s="8">
        <f>INDEX(전체모델결과!$A$2:$I$910,MATCH(APC!$A5&amp;"_"&amp;APC!Z$3,전체모델결과!$A$2:$A$910,0),9)</f>
        <v>2562626.6311086798</v>
      </c>
      <c r="AA5" s="8">
        <f>INDEX(전체모델결과!$A$2:$I$910,MATCH(APC!$A5&amp;"_"&amp;APC!AA$3,전체모델결과!$A$2:$A$910,0),9)</f>
        <v>3590860.8506762101</v>
      </c>
      <c r="AB5" s="13"/>
      <c r="AC5" s="13">
        <f t="shared" si="1"/>
        <v>0</v>
      </c>
      <c r="AD5" s="13">
        <f t="shared" si="1"/>
        <v>-0.77085927770859275</v>
      </c>
      <c r="AE5" s="13">
        <f t="shared" si="1"/>
        <v>0.52653301886792458</v>
      </c>
      <c r="AF5" s="13">
        <f t="shared" si="1"/>
        <v>1</v>
      </c>
      <c r="AG5" s="13">
        <f t="shared" si="1"/>
        <v>0</v>
      </c>
      <c r="AH5" s="13">
        <f t="shared" si="1"/>
        <v>0</v>
      </c>
      <c r="AI5" s="13">
        <f t="shared" si="1"/>
        <v>-0.51246983105390198</v>
      </c>
      <c r="AJ5" s="13">
        <f t="shared" si="1"/>
        <v>0.78974966170500682</v>
      </c>
      <c r="AK5" s="13">
        <f t="shared" ref="AK5:AK68" si="3">IFERROR(-(P5/O5-1),0)</f>
        <v>-29.173932500533869</v>
      </c>
      <c r="AL5" s="13">
        <f t="shared" ref="AL5:AL68" si="4">IFERROR(-(Q5/P5-1),0)</f>
        <v>-0.42753564431655544</v>
      </c>
      <c r="AM5" s="13">
        <f t="shared" ref="AM5:AM68" si="5">IFERROR(-(R5/Q5-1),0)</f>
        <v>-0.16091024950276767</v>
      </c>
      <c r="AN5" s="13">
        <f t="shared" ref="AN5:AN68" si="6">IFERROR(-(S5/R5-1),0)</f>
        <v>-0.51358326315715908</v>
      </c>
      <c r="AO5" s="13">
        <f t="shared" ref="AO5:AO68" si="7">IFERROR(-(T5/S5-1),0)</f>
        <v>-0.35297116121144279</v>
      </c>
      <c r="AP5" s="13">
        <f t="shared" ref="AP5:AP68" si="8">IFERROR(-(U5/T5-1),0)</f>
        <v>-0.42334687381240999</v>
      </c>
      <c r="AQ5" s="13">
        <f t="shared" ref="AQ5:AQ68" si="9">IFERROR(-(V5/U5-1),0)</f>
        <v>-0.42654408366898267</v>
      </c>
      <c r="AR5" s="13">
        <f t="shared" ref="AR5:AR68" si="10">IFERROR(-(W5/V5-1),0)</f>
        <v>-0.3195401513573175</v>
      </c>
      <c r="AS5" s="13">
        <f t="shared" ref="AS5:AS68" si="11">IFERROR(-(X5/W5-1),0)</f>
        <v>-0.18375396295994917</v>
      </c>
      <c r="AT5" s="13">
        <f t="shared" ref="AT5:AT68" si="12">IFERROR(-(Y5/X5-1),0)</f>
        <v>-0.84497385052393681</v>
      </c>
      <c r="AU5" s="13">
        <f t="shared" ref="AU5:AU68" si="13">IFERROR(-(Z5/Y5-1),0)</f>
        <v>-0.26417491368454482</v>
      </c>
      <c r="AV5" s="13">
        <f t="shared" ref="AV5:AV68" si="14">IFERROR(-(AA5/Z5-1),0)</f>
        <v>-0.401242306267098</v>
      </c>
    </row>
    <row r="6" spans="1:48" x14ac:dyDescent="0.3">
      <c r="A6" s="1">
        <v>20</v>
      </c>
      <c r="B6" s="2">
        <v>0</v>
      </c>
      <c r="C6" s="2">
        <v>0</v>
      </c>
      <c r="D6" s="2">
        <v>0</v>
      </c>
      <c r="E6" s="2">
        <v>0</v>
      </c>
      <c r="F6" s="2">
        <v>7686.3950807071487</v>
      </c>
      <c r="G6" s="2">
        <v>6309.1482649842274</v>
      </c>
      <c r="H6" s="9">
        <v>0</v>
      </c>
      <c r="I6" s="9">
        <v>8795.0747581354444</v>
      </c>
      <c r="J6" s="9">
        <v>18373.909049150207</v>
      </c>
      <c r="K6" s="9">
        <v>0</v>
      </c>
      <c r="L6" s="9">
        <v>8120.1786439301668</v>
      </c>
      <c r="M6" s="9">
        <v>14571.948998178506</v>
      </c>
      <c r="N6" s="9">
        <v>13874.43635102324</v>
      </c>
      <c r="O6" s="9">
        <v>2520.1612903225805</v>
      </c>
      <c r="P6" s="8">
        <f>INDEX(전체모델결과!$A$2:$I$910,MATCH(APC!$A6&amp;"_"&amp;APC!P$3,전체모델결과!$A$2:$A$910,0),9)</f>
        <v>36622.676834608697</v>
      </c>
      <c r="Q6" s="8">
        <f>INDEX(전체모델결과!$A$2:$I$910,MATCH(APC!$A6&amp;"_"&amp;APC!Q$3,전체모델결과!$A$2:$A$910,0),9)</f>
        <v>50703.134748153701</v>
      </c>
      <c r="R6" s="8">
        <f>INDEX(전체모델결과!$A$2:$I$910,MATCH(APC!$A6&amp;"_"&amp;APC!R$3,전체모델결과!$A$2:$A$910,0),9)</f>
        <v>64239.728064516901</v>
      </c>
      <c r="S6" s="8">
        <f>INDEX(전체모델결과!$A$2:$I$910,MATCH(APC!$A6&amp;"_"&amp;APC!S$3,전체모델결과!$A$2:$A$910,0),9)</f>
        <v>79370.995563610602</v>
      </c>
      <c r="T6" s="8">
        <f>INDEX(전체모델결과!$A$2:$I$910,MATCH(APC!$A6&amp;"_"&amp;APC!T$3,전체모델결과!$A$2:$A$910,0),9)</f>
        <v>108701.709512999</v>
      </c>
      <c r="U6" s="8">
        <f>INDEX(전체모델결과!$A$2:$I$910,MATCH(APC!$A6&amp;"_"&amp;APC!U$3,전체모델결과!$A$2:$A$910,0),9)</f>
        <v>141261.954551851</v>
      </c>
      <c r="V6" s="8">
        <f>INDEX(전체모델결과!$A$2:$I$910,MATCH(APC!$A6&amp;"_"&amp;APC!V$3,전체모델결과!$A$2:$A$910,0),9)</f>
        <v>222477.350332056</v>
      </c>
      <c r="W6" s="8">
        <f>INDEX(전체모델결과!$A$2:$I$910,MATCH(APC!$A6&amp;"_"&amp;APC!W$3,전체모델결과!$A$2:$A$910,0),9)</f>
        <v>346344.21517933003</v>
      </c>
      <c r="X6" s="8">
        <f>INDEX(전체모델결과!$A$2:$I$910,MATCH(APC!$A6&amp;"_"&amp;APC!X$3,전체모델결과!$A$2:$A$910,0),9)</f>
        <v>438359.30692534102</v>
      </c>
      <c r="Y6" s="8">
        <f>INDEX(전체모델결과!$A$2:$I$910,MATCH(APC!$A6&amp;"_"&amp;APC!Y$3,전체모델결과!$A$2:$A$910,0),9)</f>
        <v>561667.88314987998</v>
      </c>
      <c r="Z6" s="8">
        <f>INDEX(전체모델결과!$A$2:$I$910,MATCH(APC!$A6&amp;"_"&amp;APC!Z$3,전체모델결과!$A$2:$A$910,0),9)</f>
        <v>970870.43631455896</v>
      </c>
      <c r="AA6" s="8">
        <f>INDEX(전체모델결과!$A$2:$I$910,MATCH(APC!$A6&amp;"_"&amp;APC!AA$3,전체모델결과!$A$2:$A$910,0),9)</f>
        <v>1152086.07401291</v>
      </c>
      <c r="AB6" s="13"/>
      <c r="AC6" s="13">
        <f t="shared" si="1"/>
        <v>1</v>
      </c>
      <c r="AD6" s="13">
        <f t="shared" si="1"/>
        <v>0</v>
      </c>
      <c r="AE6" s="13">
        <f t="shared" si="1"/>
        <v>-1.0891134588883786</v>
      </c>
      <c r="AF6" s="13">
        <f t="shared" si="1"/>
        <v>1</v>
      </c>
      <c r="AG6" s="13">
        <f t="shared" si="1"/>
        <v>0</v>
      </c>
      <c r="AH6" s="13">
        <f t="shared" si="1"/>
        <v>-0.79453551912568288</v>
      </c>
      <c r="AI6" s="13">
        <f t="shared" si="1"/>
        <v>4.7866805411030167E-2</v>
      </c>
      <c r="AJ6" s="13">
        <f t="shared" si="1"/>
        <v>0.818359375</v>
      </c>
      <c r="AK6" s="13">
        <f t="shared" si="3"/>
        <v>-13.531878167972732</v>
      </c>
      <c r="AL6" s="13">
        <f t="shared" si="4"/>
        <v>-0.38447375043429011</v>
      </c>
      <c r="AM6" s="13">
        <f t="shared" si="5"/>
        <v>-0.26697744397068313</v>
      </c>
      <c r="AN6" s="13">
        <f t="shared" si="6"/>
        <v>-0.23554376637300134</v>
      </c>
      <c r="AO6" s="13">
        <f t="shared" si="7"/>
        <v>-0.36953944877611833</v>
      </c>
      <c r="AP6" s="13">
        <f t="shared" si="8"/>
        <v>-0.29953756187209102</v>
      </c>
      <c r="AQ6" s="13">
        <f t="shared" si="9"/>
        <v>-0.57492759489176137</v>
      </c>
      <c r="AR6" s="13">
        <f t="shared" si="10"/>
        <v>-0.55676168680720961</v>
      </c>
      <c r="AS6" s="13">
        <f t="shared" si="11"/>
        <v>-0.26567526672379227</v>
      </c>
      <c r="AT6" s="13">
        <f t="shared" si="12"/>
        <v>-0.28129567292508795</v>
      </c>
      <c r="AU6" s="13">
        <f t="shared" si="13"/>
        <v>-0.72854896183459372</v>
      </c>
      <c r="AV6" s="13">
        <f t="shared" si="14"/>
        <v>-0.18665275089253797</v>
      </c>
    </row>
    <row r="7" spans="1:48" x14ac:dyDescent="0.3">
      <c r="A7" s="1">
        <v>21</v>
      </c>
      <c r="B7" s="2">
        <v>0</v>
      </c>
      <c r="C7" s="2">
        <v>0</v>
      </c>
      <c r="D7" s="2">
        <v>4506.5344749887336</v>
      </c>
      <c r="E7" s="2">
        <v>13140.604467805519</v>
      </c>
      <c r="F7" s="2">
        <v>8771.9298245614045</v>
      </c>
      <c r="G7" s="2">
        <v>7892.6598263614842</v>
      </c>
      <c r="H7" s="9">
        <v>6493.5064935064938</v>
      </c>
      <c r="I7" s="9">
        <v>5540.1662049861498</v>
      </c>
      <c r="J7" s="9">
        <v>7892.6598263614842</v>
      </c>
      <c r="K7" s="9">
        <v>2847.380410022779</v>
      </c>
      <c r="L7" s="9">
        <v>16895.969104513639</v>
      </c>
      <c r="M7" s="9">
        <v>4703.6688617121354</v>
      </c>
      <c r="N7" s="9">
        <v>4461.2982377871967</v>
      </c>
      <c r="O7" s="9">
        <v>7606.008746910059</v>
      </c>
      <c r="P7" s="8">
        <f>INDEX(전체모델결과!$A$2:$I$910,MATCH(APC!$A7&amp;"_"&amp;APC!P$3,전체모델결과!$A$2:$A$910,0),9)</f>
        <v>40434.851250815002</v>
      </c>
      <c r="Q7" s="8">
        <f>INDEX(전체모델결과!$A$2:$I$910,MATCH(APC!$A7&amp;"_"&amp;APC!Q$3,전체모델결과!$A$2:$A$910,0),9)</f>
        <v>55980.9901594685</v>
      </c>
      <c r="R7" s="8">
        <f>INDEX(전체모델결과!$A$2:$I$910,MATCH(APC!$A7&amp;"_"&amp;APC!R$3,전체모델결과!$A$2:$A$910,0),9)</f>
        <v>66093.177596712907</v>
      </c>
      <c r="S7" s="8">
        <f>INDEX(전체모델결과!$A$2:$I$910,MATCH(APC!$A7&amp;"_"&amp;APC!S$3,전체모델결과!$A$2:$A$910,0),9)</f>
        <v>92644.818669113301</v>
      </c>
      <c r="T7" s="8">
        <f>INDEX(전체모델결과!$A$2:$I$910,MATCH(APC!$A7&amp;"_"&amp;APC!T$3,전체모델결과!$A$2:$A$910,0),9)</f>
        <v>109319.35268613401</v>
      </c>
      <c r="U7" s="8">
        <f>INDEX(전체모델결과!$A$2:$I$910,MATCH(APC!$A7&amp;"_"&amp;APC!U$3,전체모델결과!$A$2:$A$910,0),9)</f>
        <v>153669.23318599199</v>
      </c>
      <c r="V7" s="8">
        <f>INDEX(전체모델결과!$A$2:$I$910,MATCH(APC!$A7&amp;"_"&amp;APC!V$3,전체모델결과!$A$2:$A$910,0),9)</f>
        <v>223333.68359486599</v>
      </c>
      <c r="W7" s="8">
        <f>INDEX(전체모델결과!$A$2:$I$910,MATCH(APC!$A7&amp;"_"&amp;APC!W$3,전체모델결과!$A$2:$A$910,0),9)</f>
        <v>341777.63559114101</v>
      </c>
      <c r="X7" s="8">
        <f>INDEX(전체모델결과!$A$2:$I$910,MATCH(APC!$A7&amp;"_"&amp;APC!X$3,전체모델결과!$A$2:$A$910,0),9)</f>
        <v>441648.13626298797</v>
      </c>
      <c r="Y7" s="8">
        <f>INDEX(전체모델결과!$A$2:$I$910,MATCH(APC!$A7&amp;"_"&amp;APC!Y$3,전체모델결과!$A$2:$A$910,0),9)</f>
        <v>609323.29477085394</v>
      </c>
      <c r="Z7" s="8">
        <f>INDEX(전체모델결과!$A$2:$I$910,MATCH(APC!$A7&amp;"_"&amp;APC!Z$3,전체모델결과!$A$2:$A$910,0),9)</f>
        <v>701557.75283357303</v>
      </c>
      <c r="AA7" s="8">
        <f>INDEX(전체모델결과!$A$2:$I$910,MATCH(APC!$A7&amp;"_"&amp;APC!AA$3,전체모델결과!$A$2:$A$910,0),9)</f>
        <v>1218358.16120343</v>
      </c>
      <c r="AB7" s="13"/>
      <c r="AC7" s="13">
        <f t="shared" si="1"/>
        <v>0.17727272727272725</v>
      </c>
      <c r="AD7" s="13">
        <f t="shared" si="1"/>
        <v>0.14681440443213301</v>
      </c>
      <c r="AE7" s="13">
        <f t="shared" si="1"/>
        <v>-0.42462509865824782</v>
      </c>
      <c r="AF7" s="13">
        <f t="shared" si="1"/>
        <v>0.63923690205011385</v>
      </c>
      <c r="AG7" s="13">
        <f t="shared" si="1"/>
        <v>-4.9338643495051899</v>
      </c>
      <c r="AH7" s="13">
        <f t="shared" si="1"/>
        <v>0.72160999865609465</v>
      </c>
      <c r="AI7" s="13">
        <f t="shared" si="1"/>
        <v>5.1527994646441977E-2</v>
      </c>
      <c r="AJ7" s="13">
        <f t="shared" si="1"/>
        <v>-0.70488686061988948</v>
      </c>
      <c r="AK7" s="13">
        <f t="shared" si="3"/>
        <v>-4.3161720682009026</v>
      </c>
      <c r="AL7" s="13">
        <f t="shared" si="4"/>
        <v>-0.38447375043429033</v>
      </c>
      <c r="AM7" s="13">
        <f t="shared" si="5"/>
        <v>-0.18063609465353569</v>
      </c>
      <c r="AN7" s="13">
        <f t="shared" si="6"/>
        <v>-0.40173043630029559</v>
      </c>
      <c r="AO7" s="13">
        <f t="shared" si="7"/>
        <v>-0.17998344922639253</v>
      </c>
      <c r="AP7" s="13">
        <f t="shared" si="8"/>
        <v>-0.4056910273443588</v>
      </c>
      <c r="AQ7" s="13">
        <f t="shared" si="9"/>
        <v>-0.45334026183729526</v>
      </c>
      <c r="AR7" s="13">
        <f t="shared" si="10"/>
        <v>-0.53034522195557354</v>
      </c>
      <c r="AS7" s="13">
        <f t="shared" si="11"/>
        <v>-0.29220899869328854</v>
      </c>
      <c r="AT7" s="13">
        <f t="shared" si="12"/>
        <v>-0.37965779710212688</v>
      </c>
      <c r="AU7" s="13">
        <f t="shared" si="13"/>
        <v>-0.15137195451784824</v>
      </c>
      <c r="AV7" s="13">
        <f t="shared" si="14"/>
        <v>-0.7366469920437968</v>
      </c>
    </row>
    <row r="8" spans="1:48" x14ac:dyDescent="0.3">
      <c r="A8" s="1">
        <v>22</v>
      </c>
      <c r="B8" s="2">
        <v>0</v>
      </c>
      <c r="C8" s="2">
        <v>0</v>
      </c>
      <c r="D8" s="2">
        <v>6668.8896298766249</v>
      </c>
      <c r="E8" s="2">
        <v>3034.9013657056144</v>
      </c>
      <c r="F8" s="2">
        <v>0</v>
      </c>
      <c r="G8" s="2">
        <v>2618.4865147944488</v>
      </c>
      <c r="H8" s="9">
        <v>4621.0720887245843</v>
      </c>
      <c r="I8" s="9">
        <v>6156.3718448594291</v>
      </c>
      <c r="J8" s="9">
        <v>3819.7097020626434</v>
      </c>
      <c r="K8" s="9">
        <v>0</v>
      </c>
      <c r="L8" s="9">
        <v>6968.6411149825781</v>
      </c>
      <c r="M8" s="9">
        <v>3329.4489761944401</v>
      </c>
      <c r="N8" s="9">
        <v>5062.4367195410059</v>
      </c>
      <c r="O8" s="9">
        <v>1532.3322096230463</v>
      </c>
      <c r="P8" s="8">
        <f>INDEX(전체모델결과!$A$2:$I$910,MATCH(APC!$A8&amp;"_"&amp;APC!P$3,전체모델결과!$A$2:$A$910,0),9)</f>
        <v>20977.842865436</v>
      </c>
      <c r="Q8" s="8">
        <f>INDEX(전체모델결과!$A$2:$I$910,MATCH(APC!$A8&amp;"_"&amp;APC!Q$3,전체모델결과!$A$2:$A$910,0),9)</f>
        <v>29043.272787931401</v>
      </c>
      <c r="R8" s="8">
        <f>INDEX(전체모델결과!$A$2:$I$910,MATCH(APC!$A8&amp;"_"&amp;APC!R$3,전체모델결과!$A$2:$A$910,0),9)</f>
        <v>34289.536160300602</v>
      </c>
      <c r="S8" s="8">
        <f>INDEX(전체모델결과!$A$2:$I$910,MATCH(APC!$A8&amp;"_"&amp;APC!S$3,전체모델결과!$A$2:$A$910,0),9)</f>
        <v>44639.766679443499</v>
      </c>
      <c r="T8" s="8">
        <f>INDEX(전체모델결과!$A$2:$I$910,MATCH(APC!$A8&amp;"_"&amp;APC!T$3,전체모델결과!$A$2:$A$910,0),9)</f>
        <v>57723.363765748203</v>
      </c>
      <c r="U8" s="8">
        <f>INDEX(전체모델결과!$A$2:$I$910,MATCH(APC!$A8&amp;"_"&amp;APC!U$3,전체모델결과!$A$2:$A$910,0),9)</f>
        <v>73616.614591822596</v>
      </c>
      <c r="V8" s="8">
        <f>INDEX(전체모델결과!$A$2:$I$910,MATCH(APC!$A8&amp;"_"&amp;APC!V$3,전체모델결과!$A$2:$A$910,0),9)</f>
        <v>99428.225629487904</v>
      </c>
      <c r="W8" s="8">
        <f>INDEX(전체모델결과!$A$2:$I$910,MATCH(APC!$A8&amp;"_"&amp;APC!W$3,전체모델결과!$A$2:$A$910,0),9)</f>
        <v>131725.28723502401</v>
      </c>
      <c r="X8" s="8">
        <f>INDEX(전체모델결과!$A$2:$I$910,MATCH(APC!$A8&amp;"_"&amp;APC!X$3,전체모델결과!$A$2:$A$910,0),9)</f>
        <v>200884.76657260201</v>
      </c>
      <c r="Y8" s="8">
        <f>INDEX(전체모델결과!$A$2:$I$910,MATCH(APC!$A8&amp;"_"&amp;APC!Y$3,전체모델결과!$A$2:$A$910,0),9)</f>
        <v>307284.17430162599</v>
      </c>
      <c r="Z8" s="8">
        <f>INDEX(전체모델결과!$A$2:$I$910,MATCH(APC!$A8&amp;"_"&amp;APC!Z$3,전체모델결과!$A$2:$A$910,0),9)</f>
        <v>389566.85729616199</v>
      </c>
      <c r="AA8" s="8">
        <f>INDEX(전체모델결과!$A$2:$I$910,MATCH(APC!$A8&amp;"_"&amp;APC!AA$3,전체모델결과!$A$2:$A$910,0),9)</f>
        <v>441643.83658946498</v>
      </c>
      <c r="AB8" s="13"/>
      <c r="AC8" s="13">
        <f t="shared" si="1"/>
        <v>-0.76478743068391886</v>
      </c>
      <c r="AD8" s="13">
        <f t="shared" si="1"/>
        <v>-0.33223886722758045</v>
      </c>
      <c r="AE8" s="13">
        <f t="shared" si="1"/>
        <v>0.3795518207282913</v>
      </c>
      <c r="AF8" s="13">
        <f t="shared" si="1"/>
        <v>1</v>
      </c>
      <c r="AG8" s="13">
        <f t="shared" si="1"/>
        <v>0</v>
      </c>
      <c r="AH8" s="13">
        <f t="shared" si="1"/>
        <v>0.52222407191609777</v>
      </c>
      <c r="AI8" s="13">
        <f t="shared" si="1"/>
        <v>-0.52050286871414109</v>
      </c>
      <c r="AJ8" s="13">
        <f t="shared" si="1"/>
        <v>0.69731331085912762</v>
      </c>
      <c r="AK8" s="13">
        <f t="shared" si="3"/>
        <v>-12.690140253983532</v>
      </c>
      <c r="AL8" s="13">
        <f t="shared" si="4"/>
        <v>-0.38447375043429055</v>
      </c>
      <c r="AM8" s="13">
        <f t="shared" si="5"/>
        <v>-0.18063609465353458</v>
      </c>
      <c r="AN8" s="13">
        <f t="shared" si="6"/>
        <v>-0.30184807606485164</v>
      </c>
      <c r="AO8" s="13">
        <f t="shared" si="7"/>
        <v>-0.29309286449137439</v>
      </c>
      <c r="AP8" s="13">
        <f t="shared" si="8"/>
        <v>-0.27533480014387357</v>
      </c>
      <c r="AQ8" s="13">
        <f t="shared" si="9"/>
        <v>-0.3506220868859744</v>
      </c>
      <c r="AR8" s="13">
        <f t="shared" si="10"/>
        <v>-0.32482789872856399</v>
      </c>
      <c r="AS8" s="13">
        <f t="shared" si="11"/>
        <v>-0.52502811562812379</v>
      </c>
      <c r="AT8" s="13">
        <f t="shared" si="12"/>
        <v>-0.52965393814752026</v>
      </c>
      <c r="AU8" s="13">
        <f t="shared" si="13"/>
        <v>-0.26777390401423151</v>
      </c>
      <c r="AV8" s="13">
        <f t="shared" si="14"/>
        <v>-0.13367918322094918</v>
      </c>
    </row>
    <row r="9" spans="1:48" x14ac:dyDescent="0.3">
      <c r="A9" s="1">
        <v>23</v>
      </c>
      <c r="B9" s="2">
        <v>0</v>
      </c>
      <c r="C9" s="2">
        <v>10291.595197255574</v>
      </c>
      <c r="D9" s="2">
        <v>0</v>
      </c>
      <c r="E9" s="2">
        <v>9315.3237074988356</v>
      </c>
      <c r="F9" s="2">
        <v>2093.3640360058616</v>
      </c>
      <c r="G9" s="2">
        <v>3797.2280235428134</v>
      </c>
      <c r="H9" s="9">
        <v>1666.6666666666665</v>
      </c>
      <c r="I9" s="9">
        <v>1531.8627450980391</v>
      </c>
      <c r="J9" s="9">
        <v>1528.584530724549</v>
      </c>
      <c r="K9" s="9">
        <v>1508.0681646810435</v>
      </c>
      <c r="L9" s="9">
        <v>1309.7576948264571</v>
      </c>
      <c r="M9" s="9">
        <v>6428.387760349704</v>
      </c>
      <c r="N9" s="9">
        <v>6501.950585175553</v>
      </c>
      <c r="O9" s="9">
        <v>5031.4465408805027</v>
      </c>
      <c r="P9" s="8">
        <f>INDEX(전체모델결과!$A$2:$I$910,MATCH(APC!$A9&amp;"_"&amp;APC!P$3,전체모델결과!$A$2:$A$910,0),9)</f>
        <v>279.19445858185799</v>
      </c>
      <c r="Q9" s="8">
        <f>INDEX(전체모델결과!$A$2:$I$910,MATCH(APC!$A9&amp;"_"&amp;APC!Q$3,전체모델결과!$A$2:$A$910,0),9)</f>
        <v>27339.6346476201</v>
      </c>
      <c r="R9" s="8">
        <f>INDEX(전체모델결과!$A$2:$I$910,MATCH(APC!$A9&amp;"_"&amp;APC!R$3,전체모델결과!$A$2:$A$910,0),9)</f>
        <v>32278.159479620801</v>
      </c>
      <c r="S9" s="8">
        <f>INDEX(전체모델결과!$A$2:$I$910,MATCH(APC!$A9&amp;"_"&amp;APC!S$3,전체모델결과!$A$2:$A$910,0),9)</f>
        <v>42021.259817458696</v>
      </c>
      <c r="T9" s="8">
        <f>INDEX(전체모델결과!$A$2:$I$910,MATCH(APC!$A9&amp;"_"&amp;APC!T$3,전체모델결과!$A$2:$A$910,0),9)</f>
        <v>50732.050871237298</v>
      </c>
      <c r="U9" s="8">
        <f>INDEX(전체모델결과!$A$2:$I$910,MATCH(APC!$A9&amp;"_"&amp;APC!U$3,전체모델결과!$A$2:$A$910,0),9)</f>
        <v>66540.322038877595</v>
      </c>
      <c r="V9" s="8">
        <f>INDEX(전체모델결과!$A$2:$I$910,MATCH(APC!$A9&amp;"_"&amp;APC!V$3,전체모델결과!$A$2:$A$910,0),9)</f>
        <v>84720.335264359601</v>
      </c>
      <c r="W9" s="8">
        <f>INDEX(전체모델결과!$A$2:$I$910,MATCH(APC!$A9&amp;"_"&amp;APC!W$3,전체모델결과!$A$2:$A$910,0),9)</f>
        <v>113251.204868327</v>
      </c>
      <c r="X9" s="8">
        <f>INDEX(전체모델결과!$A$2:$I$910,MATCH(APC!$A9&amp;"_"&amp;APC!X$3,전체모델결과!$A$2:$A$910,0),9)</f>
        <v>160004.59770041701</v>
      </c>
      <c r="Y9" s="8">
        <f>INDEX(전체모델결과!$A$2:$I$910,MATCH(APC!$A9&amp;"_"&amp;APC!Y$3,전체모델결과!$A$2:$A$910,0),9)</f>
        <v>219874.89245953201</v>
      </c>
      <c r="Z9" s="8">
        <f>INDEX(전체모델결과!$A$2:$I$910,MATCH(APC!$A9&amp;"_"&amp;APC!Z$3,전체모델결과!$A$2:$A$910,0),9)</f>
        <v>328401.91860866401</v>
      </c>
      <c r="AA9" s="8">
        <f>INDEX(전체모델결과!$A$2:$I$910,MATCH(APC!$A9&amp;"_"&amp;APC!AA$3,전체모델결과!$A$2:$A$910,0),9)</f>
        <v>449953.25337048899</v>
      </c>
      <c r="AB9" s="13"/>
      <c r="AC9" s="13">
        <f t="shared" si="1"/>
        <v>0.56108333333333338</v>
      </c>
      <c r="AD9" s="13">
        <f t="shared" si="1"/>
        <v>8.0882352941176405E-2</v>
      </c>
      <c r="AE9" s="13">
        <f t="shared" si="1"/>
        <v>2.1400183430143604E-3</v>
      </c>
      <c r="AF9" s="13">
        <f t="shared" si="1"/>
        <v>1.3421806665661284E-2</v>
      </c>
      <c r="AG9" s="13">
        <f t="shared" si="1"/>
        <v>0.13149967256057626</v>
      </c>
      <c r="AH9" s="13">
        <f t="shared" si="1"/>
        <v>-3.908074055026999</v>
      </c>
      <c r="AI9" s="13">
        <f t="shared" si="1"/>
        <v>-1.1443433029909134E-2</v>
      </c>
      <c r="AJ9" s="13">
        <f t="shared" si="1"/>
        <v>0.22616352201257872</v>
      </c>
      <c r="AK9" s="13">
        <f t="shared" si="3"/>
        <v>0.94451010135685576</v>
      </c>
      <c r="AL9" s="13">
        <f t="shared" si="4"/>
        <v>-96.923271065225308</v>
      </c>
      <c r="AM9" s="13">
        <f t="shared" si="5"/>
        <v>-0.18063609465353991</v>
      </c>
      <c r="AN9" s="13">
        <f t="shared" si="6"/>
        <v>-0.30184807606484876</v>
      </c>
      <c r="AO9" s="13">
        <f t="shared" si="7"/>
        <v>-0.20729485721319341</v>
      </c>
      <c r="AP9" s="13">
        <f t="shared" si="8"/>
        <v>-0.31160323496014719</v>
      </c>
      <c r="AQ9" s="13">
        <f t="shared" si="9"/>
        <v>-0.27321799276624992</v>
      </c>
      <c r="AR9" s="13">
        <f t="shared" si="10"/>
        <v>-0.33676530569597318</v>
      </c>
      <c r="AS9" s="13">
        <f t="shared" si="11"/>
        <v>-0.41282909869655215</v>
      </c>
      <c r="AT9" s="13">
        <f t="shared" si="12"/>
        <v>-0.3741785899878487</v>
      </c>
      <c r="AU9" s="13">
        <f t="shared" si="13"/>
        <v>-0.49358535181140062</v>
      </c>
      <c r="AV9" s="13">
        <f t="shared" si="14"/>
        <v>-0.37012979484650965</v>
      </c>
    </row>
    <row r="10" spans="1:48" x14ac:dyDescent="0.3">
      <c r="A10" s="1">
        <v>24</v>
      </c>
      <c r="B10" s="2">
        <v>0</v>
      </c>
      <c r="C10" s="2">
        <v>2866.9724770642201</v>
      </c>
      <c r="D10" s="2">
        <v>6222.7753578095826</v>
      </c>
      <c r="E10" s="2">
        <v>5157.2975760701393</v>
      </c>
      <c r="F10" s="2">
        <v>4932.5879644853667</v>
      </c>
      <c r="G10" s="2">
        <v>2844.9502133712663</v>
      </c>
      <c r="H10" s="9">
        <v>1280.4097311139565</v>
      </c>
      <c r="I10" s="9">
        <v>5837.7116170461177</v>
      </c>
      <c r="J10" s="9">
        <v>2316.1551823972204</v>
      </c>
      <c r="K10" s="9">
        <v>4861.4487117160916</v>
      </c>
      <c r="L10" s="9">
        <v>7255.3897180762851</v>
      </c>
      <c r="M10" s="9">
        <v>6082.7250608272507</v>
      </c>
      <c r="N10" s="9">
        <v>6387.7355477483234</v>
      </c>
      <c r="O10" s="9">
        <v>1036.591686534674</v>
      </c>
      <c r="P10" s="8">
        <f>INDEX(전체모델결과!$A$2:$I$910,MATCH(APC!$A10&amp;"_"&amp;APC!P$3,전체모델결과!$A$2:$A$910,0),9)</f>
        <v>604.64074255680896</v>
      </c>
      <c r="Q10" s="8">
        <f>INDEX(전체모델결과!$A$2:$I$910,MATCH(APC!$A10&amp;"_"&amp;APC!Q$3,전체모델결과!$A$2:$A$910,0),9)</f>
        <v>477.79776722925101</v>
      </c>
      <c r="R10" s="8">
        <f>INDEX(전체모델결과!$A$2:$I$910,MATCH(APC!$A10&amp;"_"&amp;APC!R$3,전체모델결과!$A$2:$A$910,0),9)</f>
        <v>39898.940083461799</v>
      </c>
      <c r="S10" s="8">
        <f>INDEX(전체모델결과!$A$2:$I$910,MATCH(APC!$A10&amp;"_"&amp;APC!S$3,전체모델결과!$A$2:$A$910,0),9)</f>
        <v>51942.358384681502</v>
      </c>
      <c r="T10" s="8">
        <f>INDEX(전체모델결과!$A$2:$I$910,MATCH(APC!$A10&amp;"_"&amp;APC!T$3,전체모델결과!$A$2:$A$910,0),9)</f>
        <v>62709.742149350503</v>
      </c>
      <c r="U10" s="8">
        <f>INDEX(전체모델결과!$A$2:$I$910,MATCH(APC!$A10&amp;"_"&amp;APC!U$3,전체모델결과!$A$2:$A$910,0),9)</f>
        <v>80934.297044309205</v>
      </c>
      <c r="V10" s="8">
        <f>INDEX(전체모델결과!$A$2:$I$910,MATCH(APC!$A10&amp;"_"&amp;APC!V$3,전체모델결과!$A$2:$A$910,0),9)</f>
        <v>114097.64450994</v>
      </c>
      <c r="W10" s="8">
        <f>INDEX(전체모델결과!$A$2:$I$910,MATCH(APC!$A10&amp;"_"&amp;APC!W$3,전체모델결과!$A$2:$A$910,0),9)</f>
        <v>129308.496783304</v>
      </c>
      <c r="X10" s="8">
        <f>INDEX(전체모델결과!$A$2:$I$910,MATCH(APC!$A10&amp;"_"&amp;APC!X$3,전체모델결과!$A$2:$A$910,0),9)</f>
        <v>179094.92088902299</v>
      </c>
      <c r="Y10" s="8">
        <f>INDEX(전체모델결과!$A$2:$I$910,MATCH(APC!$A10&amp;"_"&amp;APC!Y$3,전체모델결과!$A$2:$A$910,0),9)</f>
        <v>241213.418726331</v>
      </c>
      <c r="Z10" s="8">
        <f>INDEX(전체모델결과!$A$2:$I$910,MATCH(APC!$A10&amp;"_"&amp;APC!Z$3,전체모델결과!$A$2:$A$910,0),9)</f>
        <v>334150.78777973301</v>
      </c>
      <c r="AA10" s="8">
        <f>INDEX(전체모델결과!$A$2:$I$910,MATCH(APC!$A10&amp;"_"&amp;APC!AA$3,전체모델결과!$A$2:$A$910,0),9)</f>
        <v>517167.22570286802</v>
      </c>
      <c r="AB10" s="13"/>
      <c r="AC10" s="13">
        <f t="shared" si="1"/>
        <v>0.54993597951344442</v>
      </c>
      <c r="AD10" s="13">
        <f t="shared" si="1"/>
        <v>-3.5592527729130179</v>
      </c>
      <c r="AE10" s="13">
        <f t="shared" si="1"/>
        <v>0.60324261725535611</v>
      </c>
      <c r="AF10" s="13">
        <f t="shared" si="1"/>
        <v>-1.0989304812834226</v>
      </c>
      <c r="AG10" s="13">
        <f t="shared" si="1"/>
        <v>-0.49243366500829189</v>
      </c>
      <c r="AH10" s="13">
        <f t="shared" si="1"/>
        <v>0.16162669447340983</v>
      </c>
      <c r="AI10" s="13">
        <f t="shared" si="1"/>
        <v>-5.0143724049824367E-2</v>
      </c>
      <c r="AJ10" s="13">
        <f t="shared" si="1"/>
        <v>0.83772157147299686</v>
      </c>
      <c r="AK10" s="13">
        <f t="shared" si="3"/>
        <v>0.4167030756554464</v>
      </c>
      <c r="AL10" s="13">
        <f t="shared" si="4"/>
        <v>0.20978238216496048</v>
      </c>
      <c r="AM10" s="13">
        <f t="shared" si="5"/>
        <v>-82.505915724210539</v>
      </c>
      <c r="AN10" s="13">
        <f t="shared" si="6"/>
        <v>-0.30184807606485076</v>
      </c>
      <c r="AO10" s="13">
        <f t="shared" si="7"/>
        <v>-0.20729485721319207</v>
      </c>
      <c r="AP10" s="13">
        <f t="shared" si="8"/>
        <v>-0.2906176021511111</v>
      </c>
      <c r="AQ10" s="13">
        <f t="shared" si="9"/>
        <v>-0.40975641571921995</v>
      </c>
      <c r="AR10" s="13">
        <f t="shared" si="10"/>
        <v>-0.13331434087615057</v>
      </c>
      <c r="AS10" s="13">
        <f t="shared" si="11"/>
        <v>-0.3850205156212696</v>
      </c>
      <c r="AT10" s="13">
        <f t="shared" si="12"/>
        <v>-0.34684678677068703</v>
      </c>
      <c r="AU10" s="13">
        <f t="shared" si="13"/>
        <v>-0.38529104037468254</v>
      </c>
      <c r="AV10" s="13">
        <f t="shared" si="14"/>
        <v>-0.54770613931270029</v>
      </c>
    </row>
    <row r="11" spans="1:48" x14ac:dyDescent="0.3">
      <c r="A11" s="1">
        <v>25</v>
      </c>
      <c r="B11" s="2">
        <v>5927.6822762299935</v>
      </c>
      <c r="C11" s="2">
        <v>4744.9584816132856</v>
      </c>
      <c r="D11" s="2">
        <v>5087.3325419704934</v>
      </c>
      <c r="E11" s="2">
        <v>1439.4702749388225</v>
      </c>
      <c r="F11" s="2">
        <v>2543.23499491353</v>
      </c>
      <c r="G11" s="2">
        <v>2260.1423889705052</v>
      </c>
      <c r="H11" s="9">
        <v>4979.0878311093411</v>
      </c>
      <c r="I11" s="9">
        <v>4655.0600502746483</v>
      </c>
      <c r="J11" s="9">
        <v>2726.5291284195223</v>
      </c>
      <c r="K11" s="9">
        <v>3760.8123354644604</v>
      </c>
      <c r="L11" s="9">
        <v>4202.3869557908893</v>
      </c>
      <c r="M11" s="9">
        <v>4930.9664694280082</v>
      </c>
      <c r="N11" s="9">
        <v>3430.5317324185248</v>
      </c>
      <c r="O11" s="9">
        <v>5994.1770851173151</v>
      </c>
      <c r="P11" s="8">
        <f>INDEX(전체모델결과!$A$2:$I$910,MATCH(APC!$A11&amp;"_"&amp;APC!P$3,전체모델결과!$A$2:$A$910,0),9)</f>
        <v>540.86409691428696</v>
      </c>
      <c r="Q11" s="8">
        <f>INDEX(전체모델결과!$A$2:$I$910,MATCH(APC!$A11&amp;"_"&amp;APC!Q$3,전체모델결과!$A$2:$A$910,0),9)</f>
        <v>561.76814481603606</v>
      </c>
      <c r="R11" s="8">
        <f>INDEX(전체모델결과!$A$2:$I$910,MATCH(APC!$A11&amp;"_"&amp;APC!R$3,전체모델결과!$A$2:$A$910,0),9)</f>
        <v>378.56036988451302</v>
      </c>
      <c r="S11" s="8">
        <f>INDEX(전체모델결과!$A$2:$I$910,MATCH(APC!$A11&amp;"_"&amp;APC!S$3,전체모델결과!$A$2:$A$910,0),9)</f>
        <v>34857.532367795196</v>
      </c>
      <c r="T11" s="8">
        <f>INDEX(전체모델결과!$A$2:$I$910,MATCH(APC!$A11&amp;"_"&amp;APC!T$3,전체모델결과!$A$2:$A$910,0),9)</f>
        <v>42083.3195627815</v>
      </c>
      <c r="U11" s="8">
        <f>INDEX(전체모델결과!$A$2:$I$910,MATCH(APC!$A11&amp;"_"&amp;APC!U$3,전체모델결과!$A$2:$A$910,0),9)</f>
        <v>54313.472984676002</v>
      </c>
      <c r="V11" s="8">
        <f>INDEX(전체모델결과!$A$2:$I$910,MATCH(APC!$A11&amp;"_"&amp;APC!V$3,전체모델결과!$A$2:$A$910,0),9)</f>
        <v>65142.754642324297</v>
      </c>
      <c r="W11" s="8">
        <f>INDEX(전체모델결과!$A$2:$I$910,MATCH(APC!$A11&amp;"_"&amp;APC!W$3,전체모델결과!$A$2:$A$910,0),9)</f>
        <v>96072.566778598994</v>
      </c>
      <c r="X11" s="8">
        <f>INDEX(전체모델결과!$A$2:$I$910,MATCH(APC!$A11&amp;"_"&amp;APC!X$3,전체모델결과!$A$2:$A$910,0),9)</f>
        <v>103870.334933573</v>
      </c>
      <c r="Y11" s="8">
        <f>INDEX(전체모델결과!$A$2:$I$910,MATCH(APC!$A11&amp;"_"&amp;APC!Y$3,전체모델결과!$A$2:$A$910,0),9)</f>
        <v>136631.009022315</v>
      </c>
      <c r="Z11" s="8">
        <f>INDEX(전체모델결과!$A$2:$I$910,MATCH(APC!$A11&amp;"_"&amp;APC!Z$3,전체모델결과!$A$2:$A$910,0),9)</f>
        <v>208445.92802937899</v>
      </c>
      <c r="AA11" s="8">
        <f>INDEX(전체모델결과!$A$2:$I$910,MATCH(APC!$A11&amp;"_"&amp;APC!AA$3,전체모델결과!$A$2:$A$910,0),9)</f>
        <v>293459.77893561003</v>
      </c>
      <c r="AB11" s="13"/>
      <c r="AC11" s="13">
        <f t="shared" si="1"/>
        <v>-1.2029974108743278</v>
      </c>
      <c r="AD11" s="13">
        <f t="shared" si="1"/>
        <v>6.5077739502839682E-2</v>
      </c>
      <c r="AE11" s="13">
        <f t="shared" si="1"/>
        <v>0.41428701263291823</v>
      </c>
      <c r="AF11" s="13">
        <f t="shared" si="1"/>
        <v>-0.37934060423718163</v>
      </c>
      <c r="AG11" s="13">
        <f t="shared" si="1"/>
        <v>-0.11741469154479733</v>
      </c>
      <c r="AH11" s="13">
        <f t="shared" si="1"/>
        <v>-0.17337278106508891</v>
      </c>
      <c r="AI11" s="13">
        <f t="shared" si="1"/>
        <v>0.30428816466552322</v>
      </c>
      <c r="AJ11" s="13">
        <f t="shared" si="1"/>
        <v>-0.74730262031169747</v>
      </c>
      <c r="AK11" s="13">
        <f t="shared" si="3"/>
        <v>0.90976841537478514</v>
      </c>
      <c r="AL11" s="13">
        <f t="shared" si="4"/>
        <v>-3.8649353915354956E-2</v>
      </c>
      <c r="AM11" s="13">
        <f t="shared" si="5"/>
        <v>0.32612702699886742</v>
      </c>
      <c r="AN11" s="13">
        <f t="shared" si="6"/>
        <v>-91.079190377030599</v>
      </c>
      <c r="AO11" s="13">
        <f t="shared" si="7"/>
        <v>-0.20729485721319141</v>
      </c>
      <c r="AP11" s="13">
        <f t="shared" si="8"/>
        <v>-0.2906176021511111</v>
      </c>
      <c r="AQ11" s="13">
        <f t="shared" si="9"/>
        <v>-0.19938481305925082</v>
      </c>
      <c r="AR11" s="13">
        <f t="shared" si="10"/>
        <v>-0.47480049479177389</v>
      </c>
      <c r="AS11" s="13">
        <f t="shared" si="11"/>
        <v>-8.1165398369589914E-2</v>
      </c>
      <c r="AT11" s="13">
        <f t="shared" si="12"/>
        <v>-0.31539971551736179</v>
      </c>
      <c r="AU11" s="13">
        <f t="shared" si="13"/>
        <v>-0.52561215437803699</v>
      </c>
      <c r="AV11" s="13">
        <f t="shared" si="14"/>
        <v>-0.40784606209361374</v>
      </c>
    </row>
    <row r="12" spans="1:48" x14ac:dyDescent="0.3">
      <c r="A12" s="1">
        <v>26</v>
      </c>
      <c r="B12" s="2">
        <v>4420.8664898320067</v>
      </c>
      <c r="C12" s="2">
        <v>0</v>
      </c>
      <c r="D12" s="2">
        <v>1271.2941774726671</v>
      </c>
      <c r="E12" s="2">
        <v>4350.1903208265367</v>
      </c>
      <c r="F12" s="2">
        <v>3804.8130885570245</v>
      </c>
      <c r="G12" s="2">
        <v>2466.6995559940801</v>
      </c>
      <c r="H12" s="9">
        <v>3708.9236703508641</v>
      </c>
      <c r="I12" s="9">
        <v>2723.6824186299873</v>
      </c>
      <c r="J12" s="9">
        <v>3344.9290875033453</v>
      </c>
      <c r="K12" s="9">
        <v>3411.106562969027</v>
      </c>
      <c r="L12" s="9">
        <v>3089.8529230008648</v>
      </c>
      <c r="M12" s="9">
        <v>3717.0115227357205</v>
      </c>
      <c r="N12" s="9">
        <v>5851.3750731421887</v>
      </c>
      <c r="O12" s="9">
        <v>5465.2274900942757</v>
      </c>
      <c r="P12" s="8">
        <f>INDEX(전체모델결과!$A$2:$I$910,MATCH(APC!$A12&amp;"_"&amp;APC!P$3,전체모델결과!$A$2:$A$910,0),9)</f>
        <v>823.66429061167298</v>
      </c>
      <c r="Q12" s="8">
        <f>INDEX(전체모델결과!$A$2:$I$910,MATCH(APC!$A12&amp;"_"&amp;APC!Q$3,전체모델결과!$A$2:$A$910,0),9)</f>
        <v>442.44475980294402</v>
      </c>
      <c r="R12" s="8">
        <f>INDEX(전체모델결과!$A$2:$I$910,MATCH(APC!$A12&amp;"_"&amp;APC!R$3,전체모델결과!$A$2:$A$910,0),9)</f>
        <v>391.88563260317198</v>
      </c>
      <c r="S12" s="8">
        <f>INDEX(전체모델결과!$A$2:$I$910,MATCH(APC!$A12&amp;"_"&amp;APC!S$3,전체모델결과!$A$2:$A$910,0),9)</f>
        <v>291.19346833322498</v>
      </c>
      <c r="T12" s="8">
        <f>INDEX(전체모델결과!$A$2:$I$910,MATCH(APC!$A12&amp;"_"&amp;APC!T$3,전체모델결과!$A$2:$A$910,0),9)</f>
        <v>24865.441014414399</v>
      </c>
      <c r="U12" s="8">
        <f>INDEX(전체모델결과!$A$2:$I$910,MATCH(APC!$A12&amp;"_"&amp;APC!U$3,전체모델결과!$A$2:$A$910,0),9)</f>
        <v>32091.7758584535</v>
      </c>
      <c r="V12" s="8">
        <f>INDEX(전체모델결과!$A$2:$I$910,MATCH(APC!$A12&amp;"_"&amp;APC!V$3,전체모델결과!$A$2:$A$910,0),9)</f>
        <v>38490.3885887305</v>
      </c>
      <c r="W12" s="8">
        <f>INDEX(전체모델결과!$A$2:$I$910,MATCH(APC!$A12&amp;"_"&amp;APC!W$3,전체모델결과!$A$2:$A$910,0),9)</f>
        <v>48894.620201136102</v>
      </c>
      <c r="X12" s="8">
        <f>INDEX(전체모델결과!$A$2:$I$910,MATCH(APC!$A12&amp;"_"&amp;APC!X$3,전체모델결과!$A$2:$A$910,0),9)</f>
        <v>68013.823933124193</v>
      </c>
      <c r="Y12" s="8">
        <f>INDEX(전체모델결과!$A$2:$I$910,MATCH(APC!$A12&amp;"_"&amp;APC!Y$3,전체모델결과!$A$2:$A$910,0),9)</f>
        <v>80525.414063078293</v>
      </c>
      <c r="Z12" s="8">
        <f>INDEX(전체모델결과!$A$2:$I$910,MATCH(APC!$A12&amp;"_"&amp;APC!Z$3,전체모델결과!$A$2:$A$910,0),9)</f>
        <v>109103.059835844</v>
      </c>
      <c r="AA12" s="8">
        <f>INDEX(전체모델결과!$A$2:$I$910,MATCH(APC!$A12&amp;"_"&amp;APC!AA$3,전체모델결과!$A$2:$A$910,0),9)</f>
        <v>141819.211548719</v>
      </c>
      <c r="AB12" s="13"/>
      <c r="AC12" s="13">
        <f t="shared" si="1"/>
        <v>-0.5035976559602402</v>
      </c>
      <c r="AD12" s="13">
        <f t="shared" si="1"/>
        <v>0.26564074628898282</v>
      </c>
      <c r="AE12" s="13">
        <f t="shared" si="1"/>
        <v>-0.22809071447685336</v>
      </c>
      <c r="AF12" s="13">
        <f t="shared" si="1"/>
        <v>-1.9784418065220244E-2</v>
      </c>
      <c r="AG12" s="13">
        <f t="shared" si="1"/>
        <v>9.4178717093066466E-2</v>
      </c>
      <c r="AH12" s="13">
        <f t="shared" si="1"/>
        <v>-0.20297360921818863</v>
      </c>
      <c r="AI12" s="13">
        <f t="shared" si="1"/>
        <v>-0.57421494051102018</v>
      </c>
      <c r="AJ12" s="13">
        <f t="shared" si="1"/>
        <v>6.5992621942888352E-2</v>
      </c>
      <c r="AK12" s="13">
        <f t="shared" si="3"/>
        <v>0.84929002642532914</v>
      </c>
      <c r="AL12" s="13">
        <f t="shared" si="4"/>
        <v>0.4628336267019979</v>
      </c>
      <c r="AM12" s="13">
        <f t="shared" si="5"/>
        <v>0.11427217992657446</v>
      </c>
      <c r="AN12" s="13">
        <f t="shared" si="6"/>
        <v>0.25694272995179968</v>
      </c>
      <c r="AO12" s="13">
        <f t="shared" si="7"/>
        <v>-84.391479268895637</v>
      </c>
      <c r="AP12" s="13">
        <f t="shared" si="8"/>
        <v>-0.2906176021511151</v>
      </c>
      <c r="AQ12" s="13">
        <f t="shared" si="9"/>
        <v>-0.19938481305924682</v>
      </c>
      <c r="AR12" s="13">
        <f t="shared" si="10"/>
        <v>-0.27030726355025236</v>
      </c>
      <c r="AS12" s="13">
        <f t="shared" si="11"/>
        <v>-0.39102878094436733</v>
      </c>
      <c r="AT12" s="13">
        <f t="shared" si="12"/>
        <v>-0.18395657539056098</v>
      </c>
      <c r="AU12" s="13">
        <f t="shared" si="13"/>
        <v>-0.35488977120167142</v>
      </c>
      <c r="AV12" s="13">
        <f t="shared" si="14"/>
        <v>-0.29986465789410111</v>
      </c>
    </row>
    <row r="13" spans="1:48" x14ac:dyDescent="0.3">
      <c r="A13" s="1">
        <v>27</v>
      </c>
      <c r="B13" s="2">
        <v>0</v>
      </c>
      <c r="C13" s="2">
        <v>0</v>
      </c>
      <c r="D13" s="2">
        <v>1154.7344110854503</v>
      </c>
      <c r="E13" s="2">
        <v>2834.1993386868212</v>
      </c>
      <c r="F13" s="2">
        <v>3354.0164346805295</v>
      </c>
      <c r="G13" s="2">
        <v>2882.2596915982131</v>
      </c>
      <c r="H13" s="9">
        <v>2486.479766270902</v>
      </c>
      <c r="I13" s="9">
        <v>5764.6855364039893</v>
      </c>
      <c r="J13" s="9">
        <v>1115.137998327293</v>
      </c>
      <c r="K13" s="9">
        <v>4537.205081669691</v>
      </c>
      <c r="L13" s="9">
        <v>3061.0683128411815</v>
      </c>
      <c r="M13" s="9">
        <v>5111.6904360271947</v>
      </c>
      <c r="N13" s="9">
        <v>6087.7746416514474</v>
      </c>
      <c r="O13" s="9">
        <v>1757.4692442882251</v>
      </c>
      <c r="P13" s="8">
        <f>INDEX(전체모델결과!$A$2:$I$910,MATCH(APC!$A13&amp;"_"&amp;APC!P$3,전체모델결과!$A$2:$A$910,0),9)</f>
        <v>80972.903385313097</v>
      </c>
      <c r="Q13" s="8">
        <f>INDEX(전체모델결과!$A$2:$I$910,MATCH(APC!$A13&amp;"_"&amp;APC!Q$3,전체모델결과!$A$2:$A$910,0),9)</f>
        <v>2523.7567278328802</v>
      </c>
      <c r="R13" s="8">
        <f>INDEX(전체모델결과!$A$2:$I$910,MATCH(APC!$A13&amp;"_"&amp;APC!R$3,전체모델결과!$A$2:$A$910,0),9)</f>
        <v>1156.0793347420599</v>
      </c>
      <c r="S13" s="8">
        <f>INDEX(전체모델결과!$A$2:$I$910,MATCH(APC!$A13&amp;"_"&amp;APC!S$3,전체모델결과!$A$2:$A$910,0),9)</f>
        <v>1129.0993907320301</v>
      </c>
      <c r="T13" s="8">
        <f>INDEX(전체모델결과!$A$2:$I$910,MATCH(APC!$A13&amp;"_"&amp;APC!T$3,전체모델결과!$A$2:$A$910,0),9)</f>
        <v>778.04999768954804</v>
      </c>
      <c r="U13" s="8">
        <f>INDEX(전체모델결과!$A$2:$I$910,MATCH(APC!$A13&amp;"_"&amp;APC!U$3,전체모델결과!$A$2:$A$910,0),9)</f>
        <v>71024.187817994505</v>
      </c>
      <c r="V13" s="8">
        <f>INDEX(전체모델결과!$A$2:$I$910,MATCH(APC!$A13&amp;"_"&amp;APC!V$3,전체모델결과!$A$2:$A$910,0),9)</f>
        <v>85185.332228770407</v>
      </c>
      <c r="W13" s="8">
        <f>INDEX(전체모델결과!$A$2:$I$910,MATCH(APC!$A13&amp;"_"&amp;APC!W$3,전체모델결과!$A$2:$A$910,0),9)</f>
        <v>108211.546278148</v>
      </c>
      <c r="X13" s="8">
        <f>INDEX(전체모델결과!$A$2:$I$910,MATCH(APC!$A13&amp;"_"&amp;APC!X$3,전체모델결과!$A$2:$A$910,0),9)</f>
        <v>132214.984871686</v>
      </c>
      <c r="Y13" s="8">
        <f>INDEX(전체모델결과!$A$2:$I$910,MATCH(APC!$A13&amp;"_"&amp;APC!Y$3,전체모델결과!$A$2:$A$910,0),9)</f>
        <v>192478.90957864499</v>
      </c>
      <c r="Z13" s="8">
        <f>INDEX(전체모델결과!$A$2:$I$910,MATCH(APC!$A13&amp;"_"&amp;APC!Z$3,전체모델결과!$A$2:$A$910,0),9)</f>
        <v>217555.89506845499</v>
      </c>
      <c r="AA13" s="8">
        <f>INDEX(전체모델결과!$A$2:$I$910,MATCH(APC!$A13&amp;"_"&amp;APC!AA$3,전체모델결과!$A$2:$A$910,0),9)</f>
        <v>290077.92073874699</v>
      </c>
      <c r="AB13" s="13"/>
      <c r="AC13" s="13">
        <f t="shared" si="1"/>
        <v>0.13731584509231054</v>
      </c>
      <c r="AD13" s="13">
        <f t="shared" si="1"/>
        <v>-1.3184124056032744</v>
      </c>
      <c r="AE13" s="13">
        <f t="shared" si="1"/>
        <v>0.80655701143016456</v>
      </c>
      <c r="AF13" s="13">
        <f t="shared" si="1"/>
        <v>-3.0687386569872954</v>
      </c>
      <c r="AG13" s="13">
        <f t="shared" si="1"/>
        <v>0.32534054384980349</v>
      </c>
      <c r="AH13" s="13">
        <f t="shared" si="1"/>
        <v>-0.66990407060948409</v>
      </c>
      <c r="AI13" s="13">
        <f t="shared" si="1"/>
        <v>-0.19095135314627254</v>
      </c>
      <c r="AJ13" s="13">
        <f t="shared" si="1"/>
        <v>0.71131171113596414</v>
      </c>
      <c r="AK13" s="13">
        <f t="shared" si="3"/>
        <v>-45.073582026243145</v>
      </c>
      <c r="AL13" s="13">
        <f t="shared" si="4"/>
        <v>0.96883208305099955</v>
      </c>
      <c r="AM13" s="13">
        <f t="shared" si="5"/>
        <v>0.54192124700752298</v>
      </c>
      <c r="AN13" s="13">
        <f t="shared" si="6"/>
        <v>2.3337450293624995E-2</v>
      </c>
      <c r="AO13" s="13">
        <f t="shared" si="7"/>
        <v>0.31091097552969704</v>
      </c>
      <c r="AP13" s="13">
        <f t="shared" si="8"/>
        <v>-90.284863477801935</v>
      </c>
      <c r="AQ13" s="13">
        <f t="shared" si="9"/>
        <v>-0.19938481305925015</v>
      </c>
      <c r="AR13" s="13">
        <f t="shared" si="10"/>
        <v>-0.27030726355024703</v>
      </c>
      <c r="AS13" s="13">
        <f t="shared" si="11"/>
        <v>-0.22181956934465497</v>
      </c>
      <c r="AT13" s="13">
        <f t="shared" si="12"/>
        <v>-0.45580253074524668</v>
      </c>
      <c r="AU13" s="13">
        <f t="shared" si="13"/>
        <v>-0.13028432852568606</v>
      </c>
      <c r="AV13" s="13">
        <f t="shared" si="14"/>
        <v>-0.33334893383363662</v>
      </c>
    </row>
    <row r="14" spans="1:48" x14ac:dyDescent="0.3">
      <c r="A14" s="1">
        <v>28</v>
      </c>
      <c r="B14" s="2">
        <v>0</v>
      </c>
      <c r="C14" s="2">
        <v>4876.4629388816647</v>
      </c>
      <c r="D14" s="2">
        <v>1118.0679785330949</v>
      </c>
      <c r="E14" s="2">
        <v>3522.9874933943984</v>
      </c>
      <c r="F14" s="2">
        <v>1517.2204521316946</v>
      </c>
      <c r="G14" s="2">
        <v>3945.8108641325794</v>
      </c>
      <c r="H14" s="9">
        <v>1709.7914054485354</v>
      </c>
      <c r="I14" s="9">
        <v>3022.6700251889165</v>
      </c>
      <c r="J14" s="9">
        <v>3432.3820731587725</v>
      </c>
      <c r="K14" s="9">
        <v>5428.3458349782868</v>
      </c>
      <c r="L14" s="9">
        <v>3556.6620726448232</v>
      </c>
      <c r="M14" s="9">
        <v>6071.118820468344</v>
      </c>
      <c r="N14" s="9">
        <v>7144.558228149559</v>
      </c>
      <c r="O14" s="9">
        <v>5644.209554107445</v>
      </c>
      <c r="P14" s="8">
        <f>INDEX(전체모델결과!$A$2:$I$910,MATCH(APC!$A14&amp;"_"&amp;APC!P$3,전체모델결과!$A$2:$A$910,0),9)</f>
        <v>1112.97446501064</v>
      </c>
      <c r="Q14" s="8">
        <f>INDEX(전체모델결과!$A$2:$I$910,MATCH(APC!$A14&amp;"_"&amp;APC!Q$3,전체모델결과!$A$2:$A$910,0),9)</f>
        <v>113396.698197219</v>
      </c>
      <c r="R14" s="8">
        <f>INDEX(전체모델결과!$A$2:$I$910,MATCH(APC!$A14&amp;"_"&amp;APC!R$3,전체모델결과!$A$2:$A$910,0),9)</f>
        <v>3013.9741120835702</v>
      </c>
      <c r="S14" s="8">
        <f>INDEX(전체모델결과!$A$2:$I$910,MATCH(APC!$A14&amp;"_"&amp;APC!S$3,전체모델결과!$A$2:$A$910,0),9)</f>
        <v>1522.38296365989</v>
      </c>
      <c r="T14" s="8">
        <f>INDEX(전체모델결과!$A$2:$I$910,MATCH(APC!$A14&amp;"_"&amp;APC!T$3,전체모델결과!$A$2:$A$910,0),9)</f>
        <v>1378.8641977859299</v>
      </c>
      <c r="U14" s="8">
        <f>INDEX(전체모델결과!$A$2:$I$910,MATCH(APC!$A14&amp;"_"&amp;APC!U$3,전체모델결과!$A$2:$A$910,0),9)</f>
        <v>1015.73650563178</v>
      </c>
      <c r="V14" s="8">
        <f>INDEX(전체모델결과!$A$2:$I$910,MATCH(APC!$A14&amp;"_"&amp;APC!V$3,전체모델결과!$A$2:$A$910,0),9)</f>
        <v>86166.964354888405</v>
      </c>
      <c r="W14" s="8">
        <f>INDEX(전체모델결과!$A$2:$I$910,MATCH(APC!$A14&amp;"_"&amp;APC!W$3,전체모델결과!$A$2:$A$910,0),9)</f>
        <v>109458.52069809</v>
      </c>
      <c r="X14" s="8">
        <f>INDEX(전체모델결과!$A$2:$I$910,MATCH(APC!$A14&amp;"_"&amp;APC!X$3,전체모델결과!$A$2:$A$910,0),9)</f>
        <v>133738.56262044399</v>
      </c>
      <c r="Y14" s="8">
        <f>INDEX(전체모델결과!$A$2:$I$910,MATCH(APC!$A14&amp;"_"&amp;APC!Y$3,전체모델결과!$A$2:$A$910,0),9)</f>
        <v>172770.84668898699</v>
      </c>
      <c r="Z14" s="8">
        <f>INDEX(전체모델결과!$A$2:$I$910,MATCH(APC!$A14&amp;"_"&amp;APC!Z$3,전체모델결과!$A$2:$A$910,0),9)</f>
        <v>239771.40443177501</v>
      </c>
      <c r="AA14" s="8">
        <f>INDEX(전체모델결과!$A$2:$I$910,MATCH(APC!$A14&amp;"_"&amp;APC!AA$3,전체모델결과!$A$2:$A$910,0),9)</f>
        <v>287359.46831522998</v>
      </c>
      <c r="AB14" s="13"/>
      <c r="AC14" s="13">
        <f t="shared" si="1"/>
        <v>0.56668186481249283</v>
      </c>
      <c r="AD14" s="13">
        <f t="shared" si="1"/>
        <v>-0.76785894206549088</v>
      </c>
      <c r="AE14" s="13">
        <f t="shared" si="1"/>
        <v>-0.13554640253669414</v>
      </c>
      <c r="AF14" s="13">
        <f t="shared" si="1"/>
        <v>-0.5815097851221025</v>
      </c>
      <c r="AG14" s="13">
        <f t="shared" si="1"/>
        <v>0.3447981796356846</v>
      </c>
      <c r="AH14" s="13">
        <f t="shared" si="1"/>
        <v>-0.70697094535993066</v>
      </c>
      <c r="AI14" s="13">
        <f t="shared" si="1"/>
        <v>-0.17681080529377735</v>
      </c>
      <c r="AJ14" s="13">
        <f t="shared" si="1"/>
        <v>0.20999880274342786</v>
      </c>
      <c r="AK14" s="13">
        <f t="shared" si="3"/>
        <v>0.80281127864916035</v>
      </c>
      <c r="AL14" s="13">
        <f t="shared" si="4"/>
        <v>-100.88616339561297</v>
      </c>
      <c r="AM14" s="13">
        <f t="shared" si="5"/>
        <v>0.97342097115701132</v>
      </c>
      <c r="AN14" s="13">
        <f t="shared" si="6"/>
        <v>0.49489182486459327</v>
      </c>
      <c r="AO14" s="13">
        <f t="shared" si="7"/>
        <v>9.4272446092626638E-2</v>
      </c>
      <c r="AP14" s="13">
        <f t="shared" si="8"/>
        <v>0.263352760001479</v>
      </c>
      <c r="AQ14" s="13">
        <f t="shared" si="9"/>
        <v>-83.832005029978959</v>
      </c>
      <c r="AR14" s="13">
        <f t="shared" si="10"/>
        <v>-0.27030726355024748</v>
      </c>
      <c r="AS14" s="13">
        <f t="shared" si="11"/>
        <v>-0.22181956934466118</v>
      </c>
      <c r="AT14" s="13">
        <f t="shared" si="12"/>
        <v>-0.29185511870139025</v>
      </c>
      <c r="AU14" s="13">
        <f t="shared" si="13"/>
        <v>-0.38780013542098857</v>
      </c>
      <c r="AV14" s="13">
        <f t="shared" si="14"/>
        <v>-0.19847264104004436</v>
      </c>
    </row>
    <row r="15" spans="1:48" x14ac:dyDescent="0.3">
      <c r="A15" s="1">
        <v>29</v>
      </c>
      <c r="B15" s="2">
        <v>0</v>
      </c>
      <c r="C15" s="2">
        <v>3109.9362463069506</v>
      </c>
      <c r="D15" s="2">
        <v>0</v>
      </c>
      <c r="E15" s="2">
        <v>1715.8544955387783</v>
      </c>
      <c r="F15" s="2">
        <v>4286.6328498964067</v>
      </c>
      <c r="G15" s="2">
        <v>1230.9207287050715</v>
      </c>
      <c r="H15" s="9">
        <v>5247.6910159529807</v>
      </c>
      <c r="I15" s="9">
        <v>2834.0654669122855</v>
      </c>
      <c r="J15" s="9">
        <v>4389.0449438202249</v>
      </c>
      <c r="K15" s="9">
        <v>4796.9996947363825</v>
      </c>
      <c r="L15" s="9">
        <v>4323.7294131519984</v>
      </c>
      <c r="M15" s="9">
        <v>8104.9787726746426</v>
      </c>
      <c r="N15" s="9">
        <v>6175.635061138787</v>
      </c>
      <c r="O15" s="9">
        <v>5770.596590909091</v>
      </c>
      <c r="P15" s="8">
        <f>INDEX(전체모델결과!$A$2:$I$910,MATCH(APC!$A15&amp;"_"&amp;APC!P$3,전체모델결과!$A$2:$A$910,0),9)</f>
        <v>1391.9617054591899</v>
      </c>
      <c r="Q15" s="8">
        <f>INDEX(전체모델결과!$A$2:$I$910,MATCH(APC!$A15&amp;"_"&amp;APC!Q$3,전체모델결과!$A$2:$A$910,0),9)</f>
        <v>1235.1188003595601</v>
      </c>
      <c r="R15" s="8">
        <f>INDEX(전체모델결과!$A$2:$I$910,MATCH(APC!$A15&amp;"_"&amp;APC!R$3,전체모델결과!$A$2:$A$910,0),9)</f>
        <v>107313.725405369</v>
      </c>
      <c r="S15" s="8">
        <f>INDEX(전체모델결과!$A$2:$I$910,MATCH(APC!$A15&amp;"_"&amp;APC!S$3,전체모델결과!$A$2:$A$910,0),9)</f>
        <v>3145.1302038264598</v>
      </c>
      <c r="T15" s="8">
        <f>INDEX(전체모델결과!$A$2:$I$910,MATCH(APC!$A15&amp;"_"&amp;APC!T$3,전체모델결과!$A$2:$A$910,0),9)</f>
        <v>1473.2487183348901</v>
      </c>
      <c r="U15" s="8">
        <f>INDEX(전체모델결과!$A$2:$I$910,MATCH(APC!$A15&amp;"_"&amp;APC!U$3,전체모델결과!$A$2:$A$910,0),9)</f>
        <v>1426.45437466065</v>
      </c>
      <c r="V15" s="8">
        <f>INDEX(전체모델결과!$A$2:$I$910,MATCH(APC!$A15&amp;"_"&amp;APC!V$3,전체모델결과!$A$2:$A$910,0),9)</f>
        <v>976.51386207993301</v>
      </c>
      <c r="W15" s="8">
        <f>INDEX(전체모델결과!$A$2:$I$910,MATCH(APC!$A15&amp;"_"&amp;APC!W$3,전체모델결과!$A$2:$A$910,0),9)</f>
        <v>87738.1313358552</v>
      </c>
      <c r="X15" s="8">
        <f>INDEX(전체모델결과!$A$2:$I$910,MATCH(APC!$A15&amp;"_"&amp;APC!X$3,전체모델결과!$A$2:$A$910,0),9)</f>
        <v>107200.165843879</v>
      </c>
      <c r="Y15" s="8">
        <f>INDEX(전체모델결과!$A$2:$I$910,MATCH(APC!$A15&amp;"_"&amp;APC!Y$3,전체모델결과!$A$2:$A$910,0),9)</f>
        <v>138487.08297105401</v>
      </c>
      <c r="Z15" s="8">
        <f>INDEX(전체모델결과!$A$2:$I$910,MATCH(APC!$A15&amp;"_"&amp;APC!Z$3,전체모델결과!$A$2:$A$910,0),9)</f>
        <v>169666.17968125801</v>
      </c>
      <c r="AA15" s="8">
        <f>INDEX(전체모델결과!$A$2:$I$910,MATCH(APC!$A15&amp;"_"&amp;APC!AA$3,전체모델결과!$A$2:$A$910,0),9)</f>
        <v>251701.100021349</v>
      </c>
      <c r="AB15" s="13"/>
      <c r="AC15" s="13">
        <f t="shared" si="1"/>
        <v>-3.2632241813602008</v>
      </c>
      <c r="AD15" s="13">
        <f t="shared" si="1"/>
        <v>0.45994048462519488</v>
      </c>
      <c r="AE15" s="13">
        <f t="shared" si="1"/>
        <v>-0.54867450842696641</v>
      </c>
      <c r="AF15" s="13">
        <f t="shared" si="1"/>
        <v>-9.2948410448737251E-2</v>
      </c>
      <c r="AG15" s="13">
        <f t="shared" si="1"/>
        <v>9.8659643881922832E-2</v>
      </c>
      <c r="AH15" s="13">
        <f t="shared" si="1"/>
        <v>-0.87453422686923266</v>
      </c>
      <c r="AI15" s="13">
        <f t="shared" si="1"/>
        <v>0.23804426459949535</v>
      </c>
      <c r="AJ15" s="13">
        <f t="shared" si="1"/>
        <v>6.5586529356060574E-2</v>
      </c>
      <c r="AK15" s="13">
        <f t="shared" si="3"/>
        <v>0.7587837438416567</v>
      </c>
      <c r="AL15" s="13">
        <f t="shared" si="4"/>
        <v>0.11267760060100895</v>
      </c>
      <c r="AM15" s="13">
        <f t="shared" si="5"/>
        <v>-85.885346878477193</v>
      </c>
      <c r="AN15" s="13">
        <f t="shared" si="6"/>
        <v>0.97069219065924717</v>
      </c>
      <c r="AO15" s="13">
        <f t="shared" si="7"/>
        <v>0.5315778289425056</v>
      </c>
      <c r="AP15" s="13">
        <f t="shared" si="8"/>
        <v>3.1762690910146163E-2</v>
      </c>
      <c r="AQ15" s="13">
        <f t="shared" si="9"/>
        <v>0.31542580020321842</v>
      </c>
      <c r="AR15" s="13">
        <f t="shared" si="10"/>
        <v>-88.84832140424173</v>
      </c>
      <c r="AS15" s="13">
        <f t="shared" si="11"/>
        <v>-0.22181956934465075</v>
      </c>
      <c r="AT15" s="13">
        <f t="shared" si="12"/>
        <v>-0.29185511870139935</v>
      </c>
      <c r="AU15" s="13">
        <f t="shared" si="13"/>
        <v>-0.22514082931995127</v>
      </c>
      <c r="AV15" s="13">
        <f t="shared" si="14"/>
        <v>-0.48350779450686776</v>
      </c>
    </row>
    <row r="16" spans="1:48" x14ac:dyDescent="0.3">
      <c r="A16" s="1">
        <v>30</v>
      </c>
      <c r="B16" s="2">
        <v>0</v>
      </c>
      <c r="C16" s="2">
        <v>1371.7421124828534</v>
      </c>
      <c r="D16" s="2">
        <v>3111.7104034851154</v>
      </c>
      <c r="E16" s="2">
        <v>3334.1668750520962</v>
      </c>
      <c r="F16" s="2">
        <v>694.4926731022988</v>
      </c>
      <c r="G16" s="2">
        <v>1150.9466536226046</v>
      </c>
      <c r="H16" s="9">
        <v>1982.1605550049553</v>
      </c>
      <c r="I16" s="9">
        <v>3968.0790088620433</v>
      </c>
      <c r="J16" s="9">
        <v>2069.0225937267232</v>
      </c>
      <c r="K16" s="9">
        <v>1175.2262310494771</v>
      </c>
      <c r="L16" s="9">
        <v>3179.0886612504414</v>
      </c>
      <c r="M16" s="9">
        <v>2768.2618775736182</v>
      </c>
      <c r="N16" s="9">
        <v>3658.1796897863619</v>
      </c>
      <c r="O16" s="9">
        <v>5123.7584739082449</v>
      </c>
      <c r="P16" s="8">
        <f>INDEX(전체모델결과!$A$2:$I$910,MATCH(APC!$A16&amp;"_"&amp;APC!P$3,전체모델결과!$A$2:$A$910,0),9)</f>
        <v>2318.5000954379102</v>
      </c>
      <c r="Q16" s="8">
        <f>INDEX(전체모델결과!$A$2:$I$910,MATCH(APC!$A16&amp;"_"&amp;APC!Q$3,전체모델결과!$A$2:$A$910,0),9)</f>
        <v>1064.27012617368</v>
      </c>
      <c r="R16" s="8">
        <f>INDEX(전체모델결과!$A$2:$I$910,MATCH(APC!$A16&amp;"_"&amp;APC!R$3,전체모델결과!$A$2:$A$910,0),9)</f>
        <v>805.31288369634399</v>
      </c>
      <c r="S16" s="8">
        <f>INDEX(전체모델결과!$A$2:$I$910,MATCH(APC!$A16&amp;"_"&amp;APC!S$3,전체모델결과!$A$2:$A$910,0),9)</f>
        <v>77153.465076525594</v>
      </c>
      <c r="T16" s="8">
        <f>INDEX(전체모델결과!$A$2:$I$910,MATCH(APC!$A16&amp;"_"&amp;APC!T$3,전체모델결과!$A$2:$A$910,0),9)</f>
        <v>2096.9681698506602</v>
      </c>
      <c r="U16" s="8">
        <f>INDEX(전체모델결과!$A$2:$I$910,MATCH(APC!$A16&amp;"_"&amp;APC!U$3,전체모델결과!$A$2:$A$910,0),9)</f>
        <v>1050.0585470210201</v>
      </c>
      <c r="V16" s="8">
        <f>INDEX(전체모델결과!$A$2:$I$910,MATCH(APC!$A16&amp;"_"&amp;APC!V$3,전체모델결과!$A$2:$A$910,0),9)</f>
        <v>944.835688079889</v>
      </c>
      <c r="W16" s="8">
        <f>INDEX(전체모델결과!$A$2:$I$910,MATCH(APC!$A16&amp;"_"&amp;APC!W$3,전체모델결과!$A$2:$A$910,0),9)</f>
        <v>685.05754268160103</v>
      </c>
      <c r="X16" s="8">
        <f>INDEX(전체모델결과!$A$2:$I$910,MATCH(APC!$A16&amp;"_"&amp;APC!X$3,전체모델결과!$A$2:$A$910,0),9)</f>
        <v>59201.855093033897</v>
      </c>
      <c r="Y16" s="8">
        <f>INDEX(전체모델결과!$A$2:$I$910,MATCH(APC!$A16&amp;"_"&amp;APC!Y$3,전체모델결과!$A$2:$A$910,0),9)</f>
        <v>76480.219538554098</v>
      </c>
      <c r="Z16" s="8">
        <f>INDEX(전체모델결과!$A$2:$I$910,MATCH(APC!$A16&amp;"_"&amp;APC!Z$3,전체모델결과!$A$2:$A$910,0),9)</f>
        <v>93699.039592036104</v>
      </c>
      <c r="AA16" s="8">
        <f>INDEX(전체모델결과!$A$2:$I$910,MATCH(APC!$A16&amp;"_"&amp;APC!AA$3,전체모델결과!$A$2:$A$910,0),9)</f>
        <v>118355.03951197999</v>
      </c>
      <c r="AB16" s="13"/>
      <c r="AC16" s="13">
        <f t="shared" si="1"/>
        <v>-0.72220019821605552</v>
      </c>
      <c r="AD16" s="13">
        <f t="shared" si="1"/>
        <v>-1.0018958599709009</v>
      </c>
      <c r="AE16" s="13">
        <f t="shared" si="1"/>
        <v>0.4785833172409355</v>
      </c>
      <c r="AF16" s="13">
        <f t="shared" si="1"/>
        <v>0.43198965800916667</v>
      </c>
      <c r="AG16" s="13">
        <f t="shared" si="1"/>
        <v>-1.7050865418580003</v>
      </c>
      <c r="AH16" s="13">
        <f t="shared" si="1"/>
        <v>0.12922784717656521</v>
      </c>
      <c r="AI16" s="13">
        <f t="shared" si="1"/>
        <v>-0.32147168568920104</v>
      </c>
      <c r="AJ16" s="13">
        <f t="shared" si="1"/>
        <v>-0.40063061642755793</v>
      </c>
      <c r="AK16" s="13">
        <f t="shared" si="3"/>
        <v>0.54750011983499491</v>
      </c>
      <c r="AL16" s="13">
        <f t="shared" si="4"/>
        <v>0.54096610637720755</v>
      </c>
      <c r="AM16" s="13">
        <f t="shared" si="5"/>
        <v>0.24331909362931448</v>
      </c>
      <c r="AN16" s="13">
        <f t="shared" si="6"/>
        <v>-94.805576488973117</v>
      </c>
      <c r="AO16" s="13">
        <f t="shared" si="7"/>
        <v>0.97282081669603881</v>
      </c>
      <c r="AP16" s="13">
        <f t="shared" si="8"/>
        <v>0.49924917215324149</v>
      </c>
      <c r="AQ16" s="13">
        <f t="shared" si="9"/>
        <v>0.10020665918071403</v>
      </c>
      <c r="AR16" s="13">
        <f t="shared" si="10"/>
        <v>0.27494531448765813</v>
      </c>
      <c r="AS16" s="13">
        <f t="shared" si="11"/>
        <v>-85.418806311208741</v>
      </c>
      <c r="AT16" s="13">
        <f t="shared" si="12"/>
        <v>-0.29185511870139513</v>
      </c>
      <c r="AU16" s="13">
        <f t="shared" si="13"/>
        <v>-0.22514082931995127</v>
      </c>
      <c r="AV16" s="13">
        <f t="shared" si="14"/>
        <v>-0.26314036971238619</v>
      </c>
    </row>
    <row r="17" spans="1:48" x14ac:dyDescent="0.3">
      <c r="A17" s="1">
        <v>31</v>
      </c>
      <c r="B17" s="2">
        <v>0</v>
      </c>
      <c r="C17" s="2">
        <v>0</v>
      </c>
      <c r="D17" s="2">
        <v>3736.9207772795216</v>
      </c>
      <c r="E17" s="2">
        <v>2393.1078493937462</v>
      </c>
      <c r="F17" s="2">
        <v>4014.4520272982741</v>
      </c>
      <c r="G17" s="2">
        <v>2237.3867322966776</v>
      </c>
      <c r="H17" s="9">
        <v>2834.0654669122855</v>
      </c>
      <c r="I17" s="9">
        <v>3782.4661679414976</v>
      </c>
      <c r="J17" s="9">
        <v>3938.8687568930204</v>
      </c>
      <c r="K17" s="9">
        <v>3355.3293815009511</v>
      </c>
      <c r="L17" s="9">
        <v>3869.8442387693894</v>
      </c>
      <c r="M17" s="9">
        <v>2189.0049408968666</v>
      </c>
      <c r="N17" s="9">
        <v>2655.7779769611302</v>
      </c>
      <c r="O17" s="9">
        <v>5284.1089230986008</v>
      </c>
      <c r="P17" s="8">
        <f>INDEX(전체모델결과!$A$2:$I$910,MATCH(APC!$A17&amp;"_"&amp;APC!P$3,전체모델결과!$A$2:$A$910,0),9)</f>
        <v>1629.1802285199101</v>
      </c>
      <c r="Q17" s="8">
        <f>INDEX(전체모델결과!$A$2:$I$910,MATCH(APC!$A17&amp;"_"&amp;APC!Q$3,전체모델결과!$A$2:$A$910,0),9)</f>
        <v>3163.2085177911099</v>
      </c>
      <c r="R17" s="8">
        <f>INDEX(전체모델결과!$A$2:$I$910,MATCH(APC!$A17&amp;"_"&amp;APC!R$3,전체모델결과!$A$2:$A$910,0),9)</f>
        <v>1238.2373662493101</v>
      </c>
      <c r="S17" s="8">
        <f>INDEX(전체모델결과!$A$2:$I$910,MATCH(APC!$A17&amp;"_"&amp;APC!S$3,전체모델결과!$A$2:$A$910,0),9)</f>
        <v>1033.14417187911</v>
      </c>
      <c r="T17" s="8">
        <f>INDEX(전체모델결과!$A$2:$I$910,MATCH(APC!$A17&amp;"_"&amp;APC!T$3,전체모델결과!$A$2:$A$910,0),9)</f>
        <v>91791.985440935794</v>
      </c>
      <c r="U17" s="8">
        <f>INDEX(전체모델결과!$A$2:$I$910,MATCH(APC!$A17&amp;"_"&amp;APC!U$3,전체모델결과!$A$2:$A$910,0),9)</f>
        <v>2667.0146397704402</v>
      </c>
      <c r="V17" s="8">
        <f>INDEX(전체모델결과!$A$2:$I$910,MATCH(APC!$A17&amp;"_"&amp;APC!V$3,전체모델결과!$A$2:$A$910,0),9)</f>
        <v>1241.1036046946299</v>
      </c>
      <c r="W17" s="8">
        <f>INDEX(전체모델결과!$A$2:$I$910,MATCH(APC!$A17&amp;"_"&amp;APC!W$3,전체모델결과!$A$2:$A$910,0),9)</f>
        <v>1182.7720350418799</v>
      </c>
      <c r="X17" s="8">
        <f>INDEX(전체모델결과!$A$2:$I$910,MATCH(APC!$A17&amp;"_"&amp;APC!X$3,전체모델결과!$A$2:$A$910,0),9)</f>
        <v>824.84074630058296</v>
      </c>
      <c r="Y17" s="8">
        <f>INDEX(전체모델결과!$A$2:$I$910,MATCH(APC!$A17&amp;"_"&amp;APC!Y$3,전체모델결과!$A$2:$A$910,0),9)</f>
        <v>75367.672441802206</v>
      </c>
      <c r="Z17" s="8">
        <f>INDEX(전체모델결과!$A$2:$I$910,MATCH(APC!$A17&amp;"_"&amp;APC!Z$3,전체모델결과!$A$2:$A$910,0),9)</f>
        <v>92336.012719264007</v>
      </c>
      <c r="AA17" s="8">
        <f>INDEX(전체모델결과!$A$2:$I$910,MATCH(APC!$A17&amp;"_"&amp;APC!AA$3,전체모델결과!$A$2:$A$910,0),9)</f>
        <v>116633.345243979</v>
      </c>
      <c r="AB17" s="13"/>
      <c r="AC17" s="13">
        <f t="shared" si="1"/>
        <v>-0.26668556043644598</v>
      </c>
      <c r="AD17" s="13">
        <f t="shared" si="1"/>
        <v>-0.33464318735815746</v>
      </c>
      <c r="AE17" s="13">
        <f t="shared" si="1"/>
        <v>-4.1349368905694739E-2</v>
      </c>
      <c r="AF17" s="13">
        <f t="shared" si="1"/>
        <v>0.14814897662453852</v>
      </c>
      <c r="AG17" s="13">
        <f t="shared" si="1"/>
        <v>-0.15334257796123696</v>
      </c>
      <c r="AH17" s="13">
        <f t="shared" si="1"/>
        <v>0.43434288156440881</v>
      </c>
      <c r="AI17" s="13">
        <f t="shared" si="1"/>
        <v>-0.21323525924661468</v>
      </c>
      <c r="AJ17" s="13">
        <f t="shared" si="1"/>
        <v>-0.98966516363123636</v>
      </c>
      <c r="AK17" s="13">
        <f t="shared" si="3"/>
        <v>0.69168307235336868</v>
      </c>
      <c r="AL17" s="13">
        <f t="shared" si="4"/>
        <v>-0.94159520378223927</v>
      </c>
      <c r="AM17" s="13">
        <f t="shared" si="5"/>
        <v>0.60855019222255391</v>
      </c>
      <c r="AN17" s="13">
        <f t="shared" si="6"/>
        <v>0.16563318145650763</v>
      </c>
      <c r="AO17" s="13">
        <f t="shared" si="7"/>
        <v>-87.847217977314912</v>
      </c>
      <c r="AP17" s="13">
        <f t="shared" si="8"/>
        <v>0.97094501631096597</v>
      </c>
      <c r="AQ17" s="13">
        <f t="shared" si="9"/>
        <v>0.53464687212910977</v>
      </c>
      <c r="AR17" s="13">
        <f t="shared" si="10"/>
        <v>4.6999758466661046E-2</v>
      </c>
      <c r="AS17" s="13">
        <f t="shared" si="11"/>
        <v>0.30262068947937482</v>
      </c>
      <c r="AT17" s="13">
        <f t="shared" si="12"/>
        <v>-90.372392525256288</v>
      </c>
      <c r="AU17" s="13">
        <f t="shared" si="13"/>
        <v>-0.2251408293199515</v>
      </c>
      <c r="AV17" s="13">
        <f t="shared" si="14"/>
        <v>-0.26314036971238908</v>
      </c>
    </row>
    <row r="18" spans="1:48" x14ac:dyDescent="0.3">
      <c r="A18" s="1">
        <v>32</v>
      </c>
      <c r="B18" s="2">
        <v>3167.0625494853525</v>
      </c>
      <c r="C18" s="2">
        <v>3320.0531208499333</v>
      </c>
      <c r="D18" s="2">
        <v>2627.890679747723</v>
      </c>
      <c r="E18" s="2">
        <v>2977.2981019724598</v>
      </c>
      <c r="F18" s="2">
        <v>9806.4853556485359</v>
      </c>
      <c r="G18" s="2">
        <v>3274.9304077288361</v>
      </c>
      <c r="H18" s="9">
        <v>5071.4615029967736</v>
      </c>
      <c r="I18" s="9">
        <v>3616.0552854674756</v>
      </c>
      <c r="J18" s="9">
        <v>3370.5340423938283</v>
      </c>
      <c r="K18" s="9">
        <v>3216.9281910140471</v>
      </c>
      <c r="L18" s="9">
        <v>5557.613931085587</v>
      </c>
      <c r="M18" s="9">
        <v>3155.2980322414091</v>
      </c>
      <c r="N18" s="9">
        <v>5719.2739532223595</v>
      </c>
      <c r="O18" s="9">
        <v>6453.4864960795067</v>
      </c>
      <c r="P18" s="8">
        <f>INDEX(전체모델결과!$A$2:$I$910,MATCH(APC!$A18&amp;"_"&amp;APC!P$3,전체모델결과!$A$2:$A$910,0),9)</f>
        <v>4402.0368997228197</v>
      </c>
      <c r="Q18" s="8">
        <f>INDEX(전체모델결과!$A$2:$I$910,MATCH(APC!$A18&amp;"_"&amp;APC!Q$3,전체모델결과!$A$2:$A$910,0),9)</f>
        <v>2799.19729496527</v>
      </c>
      <c r="R18" s="8">
        <f>INDEX(전체모델결과!$A$2:$I$910,MATCH(APC!$A18&amp;"_"&amp;APC!R$3,전체모델결과!$A$2:$A$910,0),9)</f>
        <v>4634.7203071941503</v>
      </c>
      <c r="S18" s="8">
        <f>INDEX(전체모델결과!$A$2:$I$910,MATCH(APC!$A18&amp;"_"&amp;APC!S$3,전체모델결과!$A$2:$A$910,0),9)</f>
        <v>2000.52445222243</v>
      </c>
      <c r="T18" s="8">
        <f>INDEX(전체모델결과!$A$2:$I$910,MATCH(APC!$A18&amp;"_"&amp;APC!T$3,전체모델결과!$A$2:$A$910,0),9)</f>
        <v>1547.93932558389</v>
      </c>
      <c r="U18" s="8">
        <f>INDEX(전체모델결과!$A$2:$I$910,MATCH(APC!$A18&amp;"_"&amp;APC!U$3,전체모델결과!$A$2:$A$910,0),9)</f>
        <v>147021.88970536401</v>
      </c>
      <c r="V18" s="8">
        <f>INDEX(전체모델결과!$A$2:$I$910,MATCH(APC!$A18&amp;"_"&amp;APC!V$3,전체모델결과!$A$2:$A$910,0),9)</f>
        <v>3969.7540268652701</v>
      </c>
      <c r="W18" s="8">
        <f>INDEX(전체모델결과!$A$2:$I$910,MATCH(APC!$A18&amp;"_"&amp;APC!W$3,전체모델결과!$A$2:$A$910,0),9)</f>
        <v>1956.5748703655199</v>
      </c>
      <c r="X18" s="8">
        <f>INDEX(전체모델결과!$A$2:$I$910,MATCH(APC!$A18&amp;"_"&amp;APC!X$3,전체모델결과!$A$2:$A$910,0),9)</f>
        <v>1793.44382213482</v>
      </c>
      <c r="Y18" s="8">
        <f>INDEX(전체모델결과!$A$2:$I$910,MATCH(APC!$A18&amp;"_"&amp;APC!Y$3,전체모델결과!$A$2:$A$910,0),9)</f>
        <v>1322.40222043463</v>
      </c>
      <c r="Z18" s="8">
        <f>INDEX(전체모델결과!$A$2:$I$910,MATCH(APC!$A18&amp;"_"&amp;APC!Z$3,전체모델결과!$A$2:$A$910,0),9)</f>
        <v>114591.068685251</v>
      </c>
      <c r="AA18" s="8">
        <f>INDEX(전체모델결과!$A$2:$I$910,MATCH(APC!$A18&amp;"_"&amp;APC!AA$3,전체모델결과!$A$2:$A$910,0),9)</f>
        <v>144744.60486482599</v>
      </c>
      <c r="AB18" s="13"/>
      <c r="AC18" s="13">
        <f t="shared" si="1"/>
        <v>-0.5485707699400646</v>
      </c>
      <c r="AD18" s="13">
        <f t="shared" si="1"/>
        <v>0.28697964416554966</v>
      </c>
      <c r="AE18" s="13">
        <f t="shared" si="1"/>
        <v>6.7897535765111261E-2</v>
      </c>
      <c r="AF18" s="13">
        <f t="shared" si="1"/>
        <v>4.5573149372699073E-2</v>
      </c>
      <c r="AG18" s="13">
        <f t="shared" si="1"/>
        <v>-0.72761516611090515</v>
      </c>
      <c r="AH18" s="13">
        <f t="shared" si="1"/>
        <v>0.43225670739869571</v>
      </c>
      <c r="AI18" s="13">
        <f t="shared" si="1"/>
        <v>-0.81259389597488996</v>
      </c>
      <c r="AJ18" s="13">
        <f t="shared" si="1"/>
        <v>-0.1283751309803014</v>
      </c>
      <c r="AK18" s="13">
        <f t="shared" si="3"/>
        <v>0.31788237220345039</v>
      </c>
      <c r="AL18" s="13">
        <f t="shared" si="4"/>
        <v>0.36411316880566691</v>
      </c>
      <c r="AM18" s="13">
        <f t="shared" si="5"/>
        <v>-0.65573191840757827</v>
      </c>
      <c r="AN18" s="13">
        <f t="shared" si="6"/>
        <v>0.568361342297796</v>
      </c>
      <c r="AO18" s="13">
        <f t="shared" si="7"/>
        <v>0.22623323905676462</v>
      </c>
      <c r="AP18" s="13">
        <f t="shared" si="8"/>
        <v>-93.979103686707276</v>
      </c>
      <c r="AQ18" s="13">
        <f t="shared" si="9"/>
        <v>0.97299889128876815</v>
      </c>
      <c r="AR18" s="13">
        <f t="shared" si="10"/>
        <v>0.50712944501739421</v>
      </c>
      <c r="AS18" s="13">
        <f t="shared" si="11"/>
        <v>8.3375827166902283E-2</v>
      </c>
      <c r="AT18" s="13">
        <f t="shared" si="12"/>
        <v>0.26264642130774263</v>
      </c>
      <c r="AU18" s="13">
        <f t="shared" si="13"/>
        <v>-85.653717692328655</v>
      </c>
      <c r="AV18" s="13">
        <f t="shared" si="14"/>
        <v>-0.26314036971239152</v>
      </c>
    </row>
    <row r="19" spans="1:48" x14ac:dyDescent="0.3">
      <c r="A19" s="1">
        <v>33</v>
      </c>
      <c r="B19" s="2">
        <v>2589.3319523562918</v>
      </c>
      <c r="C19" s="2">
        <v>4015.2579803252361</v>
      </c>
      <c r="D19" s="2">
        <v>3246.7532467532469</v>
      </c>
      <c r="E19" s="2">
        <v>1402.1312394840156</v>
      </c>
      <c r="F19" s="2">
        <v>3660.7687614399019</v>
      </c>
      <c r="G19" s="2">
        <v>2660.5651040280954</v>
      </c>
      <c r="H19" s="9">
        <v>4074.2417383431416</v>
      </c>
      <c r="I19" s="9">
        <v>3173.5956839098699</v>
      </c>
      <c r="J19" s="9">
        <v>3611.0208355902214</v>
      </c>
      <c r="K19" s="9">
        <v>2400.3840614498317</v>
      </c>
      <c r="L19" s="9">
        <v>6581.5059682292758</v>
      </c>
      <c r="M19" s="9">
        <v>4145.0204487675474</v>
      </c>
      <c r="N19" s="9">
        <v>2798.7685418415899</v>
      </c>
      <c r="O19" s="9">
        <v>4123.9542830210912</v>
      </c>
      <c r="P19" s="8">
        <f>INDEX(전체모델결과!$A$2:$I$910,MATCH(APC!$A19&amp;"_"&amp;APC!P$3,전체모델결과!$A$2:$A$910,0),9)</f>
        <v>4853.43194431967</v>
      </c>
      <c r="Q19" s="8">
        <f>INDEX(전체모델결과!$A$2:$I$910,MATCH(APC!$A19&amp;"_"&amp;APC!Q$3,전체모델결과!$A$2:$A$910,0),9)</f>
        <v>4135.8927895038096</v>
      </c>
      <c r="R19" s="8">
        <f>INDEX(전체모델결과!$A$2:$I$910,MATCH(APC!$A19&amp;"_"&amp;APC!R$3,전체모델결과!$A$2:$A$910,0),9)</f>
        <v>2242.7477727615501</v>
      </c>
      <c r="S19" s="8">
        <f>INDEX(전체모델결과!$A$2:$I$910,MATCH(APC!$A19&amp;"_"&amp;APC!S$3,전체모델결과!$A$2:$A$910,0),9)</f>
        <v>4094.6303787799102</v>
      </c>
      <c r="T19" s="8">
        <f>INDEX(전체모델결과!$A$2:$I$910,MATCH(APC!$A19&amp;"_"&amp;APC!T$3,전체모델결과!$A$2:$A$910,0),9)</f>
        <v>1639.0344526343899</v>
      </c>
      <c r="U19" s="8">
        <f>INDEX(전체모델결과!$A$2:$I$910,MATCH(APC!$A19&amp;"_"&amp;APC!U$3,전체모델결과!$A$2:$A$910,0),9)</f>
        <v>1355.75865462551</v>
      </c>
      <c r="V19" s="8">
        <f>INDEX(전체모델결과!$A$2:$I$910,MATCH(APC!$A19&amp;"_"&amp;APC!V$3,전체모델결과!$A$2:$A$910,0),9)</f>
        <v>119666.176172109</v>
      </c>
      <c r="W19" s="8">
        <f>INDEX(전체모델결과!$A$2:$I$910,MATCH(APC!$A19&amp;"_"&amp;APC!W$3,전체모델결과!$A$2:$A$910,0),9)</f>
        <v>3422.18313840986</v>
      </c>
      <c r="X19" s="8">
        <f>INDEX(전체모델결과!$A$2:$I$910,MATCH(APC!$A19&amp;"_"&amp;APC!X$3,전체모델결과!$A$2:$A$910,0),9)</f>
        <v>1622.3121317417299</v>
      </c>
      <c r="Y19" s="8">
        <f>INDEX(전체모델결과!$A$2:$I$910,MATCH(APC!$A19&amp;"_"&amp;APC!Y$3,전체모델결과!$A$2:$A$910,0),9)</f>
        <v>1572.28928791769</v>
      </c>
      <c r="Z19" s="8">
        <f>INDEX(전체모델결과!$A$2:$I$910,MATCH(APC!$A19&amp;"_"&amp;APC!Z$3,전체모델결과!$A$2:$A$910,0),9)</f>
        <v>1099.4625757081001</v>
      </c>
      <c r="AA19" s="8">
        <f>INDEX(전체모델결과!$A$2:$I$910,MATCH(APC!$A19&amp;"_"&amp;APC!AA$3,전체모델결과!$A$2:$A$910,0),9)</f>
        <v>98227.536632892195</v>
      </c>
      <c r="AB19" s="13"/>
      <c r="AC19" s="13">
        <f t="shared" si="1"/>
        <v>-0.53134449977365317</v>
      </c>
      <c r="AD19" s="13">
        <f t="shared" si="1"/>
        <v>0.22105857047145527</v>
      </c>
      <c r="AE19" s="13">
        <f t="shared" si="1"/>
        <v>-0.1378326652944788</v>
      </c>
      <c r="AF19" s="13">
        <f t="shared" si="1"/>
        <v>0.33526164186269813</v>
      </c>
      <c r="AG19" s="13">
        <f t="shared" si="1"/>
        <v>-1.7418553863643167</v>
      </c>
      <c r="AH19" s="13">
        <f t="shared" si="1"/>
        <v>0.37020182481385089</v>
      </c>
      <c r="AI19" s="13">
        <f t="shared" si="1"/>
        <v>0.32478776005224363</v>
      </c>
      <c r="AJ19" s="13">
        <f t="shared" si="1"/>
        <v>-0.4734888653234357</v>
      </c>
      <c r="AK19" s="13">
        <f t="shared" si="3"/>
        <v>-0.17688791175545826</v>
      </c>
      <c r="AL19" s="13">
        <f t="shared" si="4"/>
        <v>0.1478416021997897</v>
      </c>
      <c r="AM19" s="13">
        <f t="shared" si="5"/>
        <v>0.45773551518229361</v>
      </c>
      <c r="AN19" s="13">
        <f t="shared" si="6"/>
        <v>-0.82572040802345414</v>
      </c>
      <c r="AO19" s="13">
        <f t="shared" si="7"/>
        <v>0.59971125571466644</v>
      </c>
      <c r="AP19" s="13">
        <f t="shared" si="8"/>
        <v>0.17283089904155213</v>
      </c>
      <c r="AQ19" s="13">
        <f t="shared" si="9"/>
        <v>-87.26510217274874</v>
      </c>
      <c r="AR19" s="13">
        <f t="shared" si="10"/>
        <v>0.9714022520993072</v>
      </c>
      <c r="AS19" s="13">
        <f t="shared" si="11"/>
        <v>0.52594233969151394</v>
      </c>
      <c r="AT19" s="13">
        <f t="shared" si="12"/>
        <v>3.0834290667810627E-2</v>
      </c>
      <c r="AU19" s="13">
        <f t="shared" si="13"/>
        <v>0.30072501024019094</v>
      </c>
      <c r="AV19" s="13">
        <f t="shared" si="14"/>
        <v>-88.341409888035102</v>
      </c>
    </row>
    <row r="20" spans="1:48" x14ac:dyDescent="0.3">
      <c r="A20" s="1">
        <v>34</v>
      </c>
      <c r="B20" s="2">
        <v>4302.4631601591909</v>
      </c>
      <c r="C20" s="2">
        <v>8903.133903133903</v>
      </c>
      <c r="D20" s="2">
        <v>3834.6498964644529</v>
      </c>
      <c r="E20" s="2">
        <v>3954.1320680110716</v>
      </c>
      <c r="F20" s="2">
        <v>6416.9875160424681</v>
      </c>
      <c r="G20" s="2">
        <v>2543.23499491353</v>
      </c>
      <c r="H20" s="9">
        <v>2209.6517588828001</v>
      </c>
      <c r="I20" s="9">
        <v>2347.234175729599</v>
      </c>
      <c r="J20" s="9">
        <v>2838.3892141209867</v>
      </c>
      <c r="K20" s="9">
        <v>3327.0120105133583</v>
      </c>
      <c r="L20" s="9">
        <v>4089.262764341629</v>
      </c>
      <c r="M20" s="9">
        <v>7021.5236706365285</v>
      </c>
      <c r="N20" s="9">
        <v>4027.6025024836886</v>
      </c>
      <c r="O20" s="9">
        <v>4939.6267837541163</v>
      </c>
      <c r="P20" s="8">
        <f>INDEX(전체모델결과!$A$2:$I$910,MATCH(APC!$A20&amp;"_"&amp;APC!P$3,전체모델결과!$A$2:$A$910,0),9)</f>
        <v>8157.2284279293299</v>
      </c>
      <c r="Q20" s="8">
        <f>INDEX(전체모델결과!$A$2:$I$910,MATCH(APC!$A20&amp;"_"&amp;APC!Q$3,전체모델결과!$A$2:$A$910,0),9)</f>
        <v>7441.1329764563798</v>
      </c>
      <c r="R20" s="8">
        <f>INDEX(전체모델결과!$A$2:$I$910,MATCH(APC!$A20&amp;"_"&amp;APC!R$3,전체모델결과!$A$2:$A$910,0),9)</f>
        <v>5407.4277363721003</v>
      </c>
      <c r="S20" s="8">
        <f>INDEX(전체모델결과!$A$2:$I$910,MATCH(APC!$A20&amp;"_"&amp;APC!S$3,전체모델결과!$A$2:$A$910,0),9)</f>
        <v>3233.30098901254</v>
      </c>
      <c r="T20" s="8">
        <f>INDEX(전체모델결과!$A$2:$I$910,MATCH(APC!$A20&amp;"_"&amp;APC!T$3,전체모델결과!$A$2:$A$910,0),9)</f>
        <v>5474.3612177336199</v>
      </c>
      <c r="U20" s="8">
        <f>INDEX(전체모델결과!$A$2:$I$910,MATCH(APC!$A20&amp;"_"&amp;APC!U$3,전체모델결과!$A$2:$A$910,0),9)</f>
        <v>2342.5618268513299</v>
      </c>
      <c r="V20" s="8">
        <f>INDEX(전체모델결과!$A$2:$I$910,MATCH(APC!$A20&amp;"_"&amp;APC!V$3,전체모델결과!$A$2:$A$910,0),9)</f>
        <v>1800.72057278796</v>
      </c>
      <c r="W20" s="8">
        <f>INDEX(전체모델결과!$A$2:$I$910,MATCH(APC!$A20&amp;"_"&amp;APC!W$3,전체모델결과!$A$2:$A$910,0),9)</f>
        <v>168339.328542064</v>
      </c>
      <c r="X20" s="8">
        <f>INDEX(전체모델결과!$A$2:$I$910,MATCH(APC!$A20&amp;"_"&amp;APC!X$3,전체모델결과!$A$2:$A$910,0),9)</f>
        <v>4630.37025227924</v>
      </c>
      <c r="Y20" s="8">
        <f>INDEX(전체모델결과!$A$2:$I$910,MATCH(APC!$A20&amp;"_"&amp;APC!Y$3,전체모델결과!$A$2:$A$910,0),9)</f>
        <v>2320.8849999977301</v>
      </c>
      <c r="Z20" s="8">
        <f>INDEX(전체모델결과!$A$2:$I$910,MATCH(APC!$A20&amp;"_"&amp;APC!Z$3,전체모델결과!$A$2:$A$910,0),9)</f>
        <v>2133.1621273242499</v>
      </c>
      <c r="AA20" s="8">
        <f>INDEX(전체모델결과!$A$2:$I$910,MATCH(APC!$A20&amp;"_"&amp;APC!AA$3,전체모델결과!$A$2:$A$910,0),9)</f>
        <v>1537.9331630393399</v>
      </c>
      <c r="AB20" s="13"/>
      <c r="AC20" s="13">
        <f t="shared" ref="AC20:AC82" si="15">IFERROR(-(H20/G20-1),0)</f>
        <v>0.131164928407283</v>
      </c>
      <c r="AD20" s="13">
        <f t="shared" ref="AD20:AD82" si="16">IFERROR(-(I20/H20-1),0)</f>
        <v>-6.2264298568187382E-2</v>
      </c>
      <c r="AE20" s="13">
        <f t="shared" ref="AE20:AE82" si="17">IFERROR(-(J20/I20-1),0)</f>
        <v>-0.20924841818934414</v>
      </c>
      <c r="AF20" s="13">
        <f t="shared" ref="AF20:AF82" si="18">IFERROR(-(K20/J20-1),0)</f>
        <v>-0.1721479189539874</v>
      </c>
      <c r="AG20" s="13">
        <f t="shared" ref="AG20:AG82" si="19">IFERROR(-(L20/K20-1),0)</f>
        <v>-0.2291097090781633</v>
      </c>
      <c r="AH20" s="13">
        <f t="shared" ref="AH20:AH82" si="20">IFERROR(-(M20/L20-1),0)</f>
        <v>-0.71706345991365827</v>
      </c>
      <c r="AI20" s="13">
        <f t="shared" ref="AI20:AI82" si="21">IFERROR(-(N20/M20-1),0)</f>
        <v>0.4263919497520442</v>
      </c>
      <c r="AJ20" s="13">
        <f t="shared" ref="AJ20:AJ82" si="22">IFERROR(-(O20/N20-1),0)</f>
        <v>-0.22644346871569687</v>
      </c>
      <c r="AK20" s="13">
        <f t="shared" si="3"/>
        <v>-0.65138557729858215</v>
      </c>
      <c r="AL20" s="13">
        <f t="shared" si="4"/>
        <v>8.7786612548586773E-2</v>
      </c>
      <c r="AM20" s="13">
        <f t="shared" si="5"/>
        <v>0.27330585900277404</v>
      </c>
      <c r="AN20" s="13">
        <f t="shared" si="6"/>
        <v>0.40206302392830584</v>
      </c>
      <c r="AO20" s="13">
        <f t="shared" si="7"/>
        <v>-0.69311834448345211</v>
      </c>
      <c r="AP20" s="13">
        <f t="shared" si="8"/>
        <v>0.57208490019568936</v>
      </c>
      <c r="AQ20" s="13">
        <f t="shared" si="9"/>
        <v>0.2313028616161078</v>
      </c>
      <c r="AR20" s="13">
        <f t="shared" si="10"/>
        <v>-92.484425671570548</v>
      </c>
      <c r="AS20" s="13">
        <f t="shared" si="11"/>
        <v>0.97249382962150632</v>
      </c>
      <c r="AT20" s="13">
        <f t="shared" si="12"/>
        <v>0.49876902417138147</v>
      </c>
      <c r="AU20" s="13">
        <f t="shared" si="13"/>
        <v>8.0884176800515184E-2</v>
      </c>
      <c r="AV20" s="13">
        <f t="shared" si="14"/>
        <v>0.27903597043115547</v>
      </c>
    </row>
    <row r="21" spans="1:48" x14ac:dyDescent="0.3">
      <c r="A21" s="1">
        <v>35</v>
      </c>
      <c r="B21" s="2">
        <v>952.92548122736798</v>
      </c>
      <c r="C21" s="2">
        <v>5537.5365872953089</v>
      </c>
      <c r="D21" s="2">
        <v>4261.666311527807</v>
      </c>
      <c r="E21" s="2">
        <v>1902.4668653687615</v>
      </c>
      <c r="F21" s="2">
        <v>2780.8676307007786</v>
      </c>
      <c r="G21" s="2">
        <v>3427.0047978067173</v>
      </c>
      <c r="H21" s="9">
        <v>2553.734837199404</v>
      </c>
      <c r="I21" s="9">
        <v>3849.8556304138592</v>
      </c>
      <c r="J21" s="9">
        <v>4603.7254763085202</v>
      </c>
      <c r="K21" s="9">
        <v>3299.7855139415938</v>
      </c>
      <c r="L21" s="9">
        <v>3979.5338260375211</v>
      </c>
      <c r="M21" s="9">
        <v>6048.9703600452358</v>
      </c>
      <c r="N21" s="9">
        <v>4215.9626887302047</v>
      </c>
      <c r="O21" s="9">
        <v>3173.3439111463704</v>
      </c>
      <c r="P21" s="8">
        <f>INDEX(전체모델결과!$A$2:$I$910,MATCH(APC!$A21&amp;"_"&amp;APC!P$3,전체모델결과!$A$2:$A$910,0),9)</f>
        <v>3979.5021329700298</v>
      </c>
      <c r="Q21" s="8">
        <f>INDEX(전체모델결과!$A$2:$I$910,MATCH(APC!$A21&amp;"_"&amp;APC!Q$3,전체모델결과!$A$2:$A$910,0),9)</f>
        <v>7774.2061956643201</v>
      </c>
      <c r="R21" s="8">
        <f>INDEX(전체모델결과!$A$2:$I$910,MATCH(APC!$A21&amp;"_"&amp;APC!R$3,전체모델결과!$A$2:$A$910,0),9)</f>
        <v>6047.6107076011704</v>
      </c>
      <c r="S21" s="8">
        <f>INDEX(전체모델결과!$A$2:$I$910,MATCH(APC!$A21&amp;"_"&amp;APC!S$3,전체모델결과!$A$2:$A$910,0),9)</f>
        <v>4845.9589973871598</v>
      </c>
      <c r="T21" s="8">
        <f>INDEX(전체모델결과!$A$2:$I$910,MATCH(APC!$A21&amp;"_"&amp;APC!T$3,전체모델결과!$A$2:$A$910,0),9)</f>
        <v>2687.1269892953001</v>
      </c>
      <c r="U21" s="8">
        <f>INDEX(전체모델결과!$A$2:$I$910,MATCH(APC!$A21&amp;"_"&amp;APC!U$3,전체모델결과!$A$2:$A$910,0),9)</f>
        <v>4863.6211625383003</v>
      </c>
      <c r="V21" s="8">
        <f>INDEX(전체모델결과!$A$2:$I$910,MATCH(APC!$A21&amp;"_"&amp;APC!V$3,전체모델결과!$A$2:$A$910,0),9)</f>
        <v>1934.09727294411</v>
      </c>
      <c r="W21" s="8">
        <f>INDEX(전체모델결과!$A$2:$I$910,MATCH(APC!$A21&amp;"_"&amp;APC!W$3,전체모델결과!$A$2:$A$910,0),9)</f>
        <v>1574.6491855985601</v>
      </c>
      <c r="X21" s="8">
        <f>INDEX(전체모델결과!$A$2:$I$910,MATCH(APC!$A21&amp;"_"&amp;APC!X$3,전체모델결과!$A$2:$A$910,0),9)</f>
        <v>141586.345586615</v>
      </c>
      <c r="Y21" s="8">
        <f>INDEX(전체모델결과!$A$2:$I$910,MATCH(APC!$A21&amp;"_"&amp;APC!Y$3,전체모델결과!$A$2:$A$910,0),9)</f>
        <v>4117.7334932161302</v>
      </c>
      <c r="Z21" s="8">
        <f>INDEX(전체모델결과!$A$2:$I$910,MATCH(APC!$A21&amp;"_"&amp;APC!Z$3,전체모델결과!$A$2:$A$910,0),9)</f>
        <v>1957.34932491425</v>
      </c>
      <c r="AA21" s="8">
        <f>INDEX(전체모델결과!$A$2:$I$910,MATCH(APC!$A21&amp;"_"&amp;APC!AA$3,전체모델결과!$A$2:$A$910,0),9)</f>
        <v>1854.83031393952</v>
      </c>
      <c r="AB21" s="13"/>
      <c r="AC21" s="13">
        <f t="shared" si="15"/>
        <v>0.25482017450521399</v>
      </c>
      <c r="AD21" s="13">
        <f t="shared" si="16"/>
        <v>-0.50753930060956054</v>
      </c>
      <c r="AE21" s="13">
        <f t="shared" si="17"/>
        <v>-0.19581769247113812</v>
      </c>
      <c r="AF21" s="13">
        <f t="shared" si="18"/>
        <v>0.28323582044090212</v>
      </c>
      <c r="AG21" s="13">
        <f t="shared" si="19"/>
        <v>-0.20599772598067068</v>
      </c>
      <c r="AH21" s="13">
        <f t="shared" si="20"/>
        <v>-0.52001983761708148</v>
      </c>
      <c r="AI21" s="13">
        <f t="shared" si="21"/>
        <v>0.30302804646265835</v>
      </c>
      <c r="AJ21" s="13">
        <f t="shared" si="22"/>
        <v>0.24730265767552562</v>
      </c>
      <c r="AK21" s="13">
        <f t="shared" si="3"/>
        <v>-0.25404060965218078</v>
      </c>
      <c r="AL21" s="13">
        <f t="shared" si="4"/>
        <v>-0.95356251508330803</v>
      </c>
      <c r="AM21" s="13">
        <f t="shared" si="5"/>
        <v>0.22209283425310655</v>
      </c>
      <c r="AN21" s="13">
        <f t="shared" si="6"/>
        <v>0.19869858830424858</v>
      </c>
      <c r="AO21" s="13">
        <f t="shared" si="7"/>
        <v>0.44549118332529369</v>
      </c>
      <c r="AP21" s="13">
        <f t="shared" si="8"/>
        <v>-0.80997071664774078</v>
      </c>
      <c r="AQ21" s="13">
        <f t="shared" si="9"/>
        <v>0.60233389725306763</v>
      </c>
      <c r="AR21" s="13">
        <f t="shared" si="10"/>
        <v>0.18584798829605553</v>
      </c>
      <c r="AS21" s="13">
        <f t="shared" si="11"/>
        <v>-88.916120289863045</v>
      </c>
      <c r="AT21" s="13">
        <f t="shared" si="12"/>
        <v>0.9709171567628524</v>
      </c>
      <c r="AU21" s="13">
        <f t="shared" si="13"/>
        <v>0.52465371347151601</v>
      </c>
      <c r="AV21" s="13">
        <f t="shared" si="14"/>
        <v>5.2376450983894429E-2</v>
      </c>
    </row>
    <row r="22" spans="1:48" x14ac:dyDescent="0.3">
      <c r="A22" s="1">
        <v>36</v>
      </c>
      <c r="B22" s="2">
        <v>3450.0603760565809</v>
      </c>
      <c r="C22" s="2">
        <v>2943.9905792301461</v>
      </c>
      <c r="D22" s="2">
        <v>4492.0746967849582</v>
      </c>
      <c r="E22" s="2">
        <v>4190.6130268199231</v>
      </c>
      <c r="F22" s="2">
        <v>3782.3526233317125</v>
      </c>
      <c r="G22" s="2">
        <v>3285.7679309049945</v>
      </c>
      <c r="H22" s="9">
        <v>4573.8045738045739</v>
      </c>
      <c r="I22" s="9">
        <v>4049.9245241338681</v>
      </c>
      <c r="J22" s="9">
        <v>7985.2793111828623</v>
      </c>
      <c r="K22" s="9">
        <v>5530.4336510621688</v>
      </c>
      <c r="L22" s="9">
        <v>2823.5028376203518</v>
      </c>
      <c r="M22" s="9">
        <v>4385.7386099788455</v>
      </c>
      <c r="N22" s="9">
        <v>3616.7299594409569</v>
      </c>
      <c r="O22" s="9">
        <v>4952.0433694745625</v>
      </c>
      <c r="P22" s="8">
        <f>INDEX(전체모델결과!$A$2:$I$910,MATCH(APC!$A22&amp;"_"&amp;APC!P$3,전체모델결과!$A$2:$A$910,0),9)</f>
        <v>6560.4057238306304</v>
      </c>
      <c r="Q22" s="8">
        <f>INDEX(전체모델결과!$A$2:$I$910,MATCH(APC!$A22&amp;"_"&amp;APC!Q$3,전체모델결과!$A$2:$A$910,0),9)</f>
        <v>5637.3575977028404</v>
      </c>
      <c r="R22" s="8">
        <f>INDEX(전체모델결과!$A$2:$I$910,MATCH(APC!$A22&amp;"_"&amp;APC!R$3,전체모델결과!$A$2:$A$910,0),9)</f>
        <v>9391.4841193449192</v>
      </c>
      <c r="S22" s="8">
        <f>INDEX(전체모델결과!$A$2:$I$910,MATCH(APC!$A22&amp;"_"&amp;APC!S$3,전체모델결과!$A$2:$A$910,0),9)</f>
        <v>8055.75500275385</v>
      </c>
      <c r="T22" s="8">
        <f>INDEX(전체모델결과!$A$2:$I$910,MATCH(APC!$A22&amp;"_"&amp;APC!T$3,전체모델결과!$A$2:$A$910,0),9)</f>
        <v>5986.2548592789199</v>
      </c>
      <c r="U22" s="8">
        <f>INDEX(전체모델결과!$A$2:$I$910,MATCH(APC!$A22&amp;"_"&amp;APC!U$3,전체모델결과!$A$2:$A$910,0),9)</f>
        <v>3548.5251834204701</v>
      </c>
      <c r="V22" s="8">
        <f>INDEX(전체모델결과!$A$2:$I$910,MATCH(APC!$A22&amp;"_"&amp;APC!V$3,전체모델결과!$A$2:$A$910,0),9)</f>
        <v>5968.7089442476199</v>
      </c>
      <c r="W22" s="8">
        <f>INDEX(전체모델결과!$A$2:$I$910,MATCH(APC!$A22&amp;"_"&amp;APC!W$3,전체모델결과!$A$2:$A$910,0),9)</f>
        <v>2513.9070200061001</v>
      </c>
      <c r="X22" s="8">
        <f>INDEX(전체모델결과!$A$2:$I$910,MATCH(APC!$A22&amp;"_"&amp;APC!X$3,전체모델결과!$A$2:$A$910,0),9)</f>
        <v>1968.57971850175</v>
      </c>
      <c r="Y22" s="8">
        <f>INDEX(전체모델결과!$A$2:$I$910,MATCH(APC!$A22&amp;"_"&amp;APC!Y$3,전체모델결과!$A$2:$A$910,0),9)</f>
        <v>187153.21829785701</v>
      </c>
      <c r="Z22" s="8">
        <f>INDEX(전체모델결과!$A$2:$I$910,MATCH(APC!$A22&amp;"_"&amp;APC!Z$3,전체모델결과!$A$2:$A$910,0),9)</f>
        <v>5161.8617085759797</v>
      </c>
      <c r="AA22" s="8">
        <f>INDEX(전체모델결과!$A$2:$I$910,MATCH(APC!$A22&amp;"_"&amp;APC!AA$3,전체모델결과!$A$2:$A$910,0),9)</f>
        <v>2529.7760255754902</v>
      </c>
      <c r="AB22" s="13"/>
      <c r="AC22" s="13">
        <f t="shared" si="15"/>
        <v>-0.39200475200475204</v>
      </c>
      <c r="AD22" s="13">
        <f t="shared" si="16"/>
        <v>0.11453922904164071</v>
      </c>
      <c r="AE22" s="13">
        <f t="shared" si="17"/>
        <v>-0.97171064882761593</v>
      </c>
      <c r="AF22" s="13">
        <f t="shared" si="18"/>
        <v>0.30742138934111451</v>
      </c>
      <c r="AG22" s="13">
        <f t="shared" si="19"/>
        <v>0.48946086043757653</v>
      </c>
      <c r="AH22" s="13">
        <f t="shared" si="20"/>
        <v>-0.55329704349620767</v>
      </c>
      <c r="AI22" s="13">
        <f t="shared" si="21"/>
        <v>0.17534301948323316</v>
      </c>
      <c r="AJ22" s="13">
        <f t="shared" si="22"/>
        <v>-0.36920461992136322</v>
      </c>
      <c r="AK22" s="13">
        <f t="shared" si="3"/>
        <v>-0.32478761479965068</v>
      </c>
      <c r="AL22" s="13">
        <f t="shared" si="4"/>
        <v>0.14069985378721683</v>
      </c>
      <c r="AM22" s="13">
        <f t="shared" si="5"/>
        <v>-0.66593726876078296</v>
      </c>
      <c r="AN22" s="13">
        <f t="shared" si="6"/>
        <v>0.1422276926220517</v>
      </c>
      <c r="AO22" s="13">
        <f t="shared" si="7"/>
        <v>0.25689710558072754</v>
      </c>
      <c r="AP22" s="13">
        <f t="shared" si="8"/>
        <v>0.40722116467859315</v>
      </c>
      <c r="AQ22" s="13">
        <f t="shared" si="9"/>
        <v>-0.68202524590632962</v>
      </c>
      <c r="AR22" s="13">
        <f t="shared" si="10"/>
        <v>0.57881896344955908</v>
      </c>
      <c r="AS22" s="13">
        <f t="shared" si="11"/>
        <v>0.21692421285454977</v>
      </c>
      <c r="AT22" s="13">
        <f t="shared" si="12"/>
        <v>-94.070174978890819</v>
      </c>
      <c r="AU22" s="13">
        <f t="shared" si="13"/>
        <v>0.97241905987231914</v>
      </c>
      <c r="AV22" s="13">
        <f t="shared" si="14"/>
        <v>0.5099101509495132</v>
      </c>
    </row>
    <row r="23" spans="1:48" x14ac:dyDescent="0.3">
      <c r="A23" s="1">
        <v>37</v>
      </c>
      <c r="B23" s="2">
        <v>1566.1707126076742</v>
      </c>
      <c r="C23" s="2">
        <v>4154.8369226507857</v>
      </c>
      <c r="D23" s="2">
        <v>6155.3613197094674</v>
      </c>
      <c r="E23" s="2">
        <v>2788.7779574990241</v>
      </c>
      <c r="F23" s="2">
        <v>6750.4413750129816</v>
      </c>
      <c r="G23" s="2">
        <v>4595.588235294118</v>
      </c>
      <c r="H23" s="9">
        <v>4840.8568316592036</v>
      </c>
      <c r="I23" s="9">
        <v>4376.3676148796503</v>
      </c>
      <c r="J23" s="9">
        <v>7398.6884143265506</v>
      </c>
      <c r="K23" s="9">
        <v>4472.98635739161</v>
      </c>
      <c r="L23" s="9">
        <v>3665.7925161435865</v>
      </c>
      <c r="M23" s="9">
        <v>3597.3071586412452</v>
      </c>
      <c r="N23" s="9">
        <v>4038.5683275278916</v>
      </c>
      <c r="O23" s="9">
        <v>5888.2261078825431</v>
      </c>
      <c r="P23" s="8">
        <f>INDEX(전체모델결과!$A$2:$I$910,MATCH(APC!$A23&amp;"_"&amp;APC!P$3,전체모델결과!$A$2:$A$910,0),9)</f>
        <v>7697.3316278989896</v>
      </c>
      <c r="Q23" s="8">
        <f>INDEX(전체모델결과!$A$2:$I$910,MATCH(APC!$A23&amp;"_"&amp;APC!Q$3,전체모델결과!$A$2:$A$910,0),9)</f>
        <v>8359.8768669772107</v>
      </c>
      <c r="R23" s="8">
        <f>INDEX(전체모델결과!$A$2:$I$910,MATCH(APC!$A23&amp;"_"&amp;APC!R$3,전체모델결과!$A$2:$A$910,0),9)</f>
        <v>6125.9873675200697</v>
      </c>
      <c r="S23" s="8">
        <f>INDEX(전체모델결과!$A$2:$I$910,MATCH(APC!$A23&amp;"_"&amp;APC!S$3,전체모델결과!$A$2:$A$910,0),9)</f>
        <v>11253.276502992199</v>
      </c>
      <c r="T23" s="8">
        <f>INDEX(전체모델결과!$A$2:$I$910,MATCH(APC!$A23&amp;"_"&amp;APC!T$3,전체모델결과!$A$2:$A$910,0),9)</f>
        <v>8951.66984644074</v>
      </c>
      <c r="U23" s="8">
        <f>INDEX(전체모델결과!$A$2:$I$910,MATCH(APC!$A23&amp;"_"&amp;APC!U$3,전체모델결과!$A$2:$A$910,0),9)</f>
        <v>7111.10747500259</v>
      </c>
      <c r="V23" s="8">
        <f>INDEX(전체모델결과!$A$2:$I$910,MATCH(APC!$A23&amp;"_"&amp;APC!V$3,전체모델결과!$A$2:$A$910,0),9)</f>
        <v>3917.3366252699798</v>
      </c>
      <c r="W23" s="8">
        <f>INDEX(전체모델결과!$A$2:$I$910,MATCH(APC!$A23&amp;"_"&amp;APC!W$3,전체모델결과!$A$2:$A$910,0),9)</f>
        <v>6978.6856929368996</v>
      </c>
      <c r="X23" s="8">
        <f>INDEX(전체모델결과!$A$2:$I$910,MATCH(APC!$A23&amp;"_"&amp;APC!X$3,전체모델결과!$A$2:$A$910,0),9)</f>
        <v>2827.0972191782298</v>
      </c>
      <c r="Y23" s="8">
        <f>INDEX(전체모델결과!$A$2:$I$910,MATCH(APC!$A23&amp;"_"&amp;APC!Y$3,전체모델결과!$A$2:$A$910,0),9)</f>
        <v>2340.7297380618002</v>
      </c>
      <c r="Z23" s="8">
        <f>INDEX(전체모델결과!$A$2:$I$910,MATCH(APC!$A23&amp;"_"&amp;APC!Z$3,전체모델결과!$A$2:$A$910,0),9)</f>
        <v>211041.453396881</v>
      </c>
      <c r="AA23" s="8">
        <f>INDEX(전체모델결과!$A$2:$I$910,MATCH(APC!$A23&amp;"_"&amp;APC!AA$3,전체모델결과!$A$2:$A$910,0),9)</f>
        <v>6001.2599142060799</v>
      </c>
      <c r="AB23" s="13"/>
      <c r="AC23" s="13">
        <f t="shared" si="15"/>
        <v>-5.3370446569042551E-2</v>
      </c>
      <c r="AD23" s="13">
        <f t="shared" si="16"/>
        <v>9.595185995623623E-2</v>
      </c>
      <c r="AE23" s="13">
        <f t="shared" si="17"/>
        <v>-0.69060030267361672</v>
      </c>
      <c r="AF23" s="13">
        <f t="shared" si="18"/>
        <v>0.39543523028618399</v>
      </c>
      <c r="AG23" s="13">
        <f t="shared" si="19"/>
        <v>0.18045971455158494</v>
      </c>
      <c r="AH23" s="13">
        <f t="shared" si="20"/>
        <v>1.8682278716196321E-2</v>
      </c>
      <c r="AI23" s="13">
        <f t="shared" si="21"/>
        <v>-0.12266430121950367</v>
      </c>
      <c r="AJ23" s="13">
        <f t="shared" si="22"/>
        <v>-0.45799838713806618</v>
      </c>
      <c r="AK23" s="13">
        <f t="shared" si="3"/>
        <v>-0.30724117703201048</v>
      </c>
      <c r="AL23" s="13">
        <f t="shared" si="4"/>
        <v>-8.6074664715863891E-2</v>
      </c>
      <c r="AM23" s="13">
        <f t="shared" si="5"/>
        <v>0.26721559838774012</v>
      </c>
      <c r="AN23" s="13">
        <f t="shared" si="6"/>
        <v>-0.83697350775761814</v>
      </c>
      <c r="AO23" s="13">
        <f t="shared" si="7"/>
        <v>0.20452769075206423</v>
      </c>
      <c r="AP23" s="13">
        <f t="shared" si="8"/>
        <v>0.20561106508747895</v>
      </c>
      <c r="AQ23" s="13">
        <f t="shared" si="9"/>
        <v>0.4491242553933481</v>
      </c>
      <c r="AR23" s="13">
        <f t="shared" si="10"/>
        <v>-0.78148736259190743</v>
      </c>
      <c r="AS23" s="13">
        <f t="shared" si="11"/>
        <v>0.59489546548291694</v>
      </c>
      <c r="AT23" s="13">
        <f t="shared" si="12"/>
        <v>0.17203776290997352</v>
      </c>
      <c r="AU23" s="13">
        <f t="shared" si="13"/>
        <v>-89.160538384764635</v>
      </c>
      <c r="AV23" s="13">
        <f t="shared" si="14"/>
        <v>0.97156359654650304</v>
      </c>
    </row>
    <row r="24" spans="1:48" x14ac:dyDescent="0.3">
      <c r="A24" s="1">
        <v>38</v>
      </c>
      <c r="B24" s="2">
        <v>2124.0441801189463</v>
      </c>
      <c r="C24" s="2">
        <v>7718.5309062841707</v>
      </c>
      <c r="D24" s="2">
        <v>5348.2291419063467</v>
      </c>
      <c r="E24" s="2">
        <v>3247.6319350473614</v>
      </c>
      <c r="F24" s="2">
        <v>6392.2899149333725</v>
      </c>
      <c r="G24" s="2">
        <v>4041.4926579550047</v>
      </c>
      <c r="H24" s="9">
        <v>8376.545672118069</v>
      </c>
      <c r="I24" s="9">
        <v>7137.5040148460084</v>
      </c>
      <c r="J24" s="9">
        <v>5655.5440966100005</v>
      </c>
      <c r="K24" s="9">
        <v>4962.9330934582331</v>
      </c>
      <c r="L24" s="9">
        <v>3604.0032158797926</v>
      </c>
      <c r="M24" s="9">
        <v>5624.1531814811979</v>
      </c>
      <c r="N24" s="9">
        <v>7042.6077770511602</v>
      </c>
      <c r="O24" s="9">
        <v>5983.3960758894063</v>
      </c>
      <c r="P24" s="8">
        <f>INDEX(전체모델결과!$A$2:$I$910,MATCH(APC!$A24&amp;"_"&amp;APC!P$3,전체모델결과!$A$2:$A$910,0),9)</f>
        <v>6174.32389605138</v>
      </c>
      <c r="Q24" s="8">
        <f>INDEX(전체모델결과!$A$2:$I$910,MATCH(APC!$A24&amp;"_"&amp;APC!Q$3,전체모델결과!$A$2:$A$910,0),9)</f>
        <v>10678.3484629545</v>
      </c>
      <c r="R24" s="8">
        <f>INDEX(전체모델결과!$A$2:$I$910,MATCH(APC!$A24&amp;"_"&amp;APC!R$3,전체모델결과!$A$2:$A$910,0),9)</f>
        <v>9889.9729160717798</v>
      </c>
      <c r="S24" s="8">
        <f>INDEX(전체모델결과!$A$2:$I$910,MATCH(APC!$A24&amp;"_"&amp;APC!S$3,전체모델결과!$A$2:$A$910,0),9)</f>
        <v>7991.2656435629797</v>
      </c>
      <c r="T24" s="8">
        <f>INDEX(전체모델결과!$A$2:$I$910,MATCH(APC!$A24&amp;"_"&amp;APC!T$3,전체모델결과!$A$2:$A$910,0),9)</f>
        <v>13613.5536041539</v>
      </c>
      <c r="U24" s="8">
        <f>INDEX(전체모델결과!$A$2:$I$910,MATCH(APC!$A24&amp;"_"&amp;APC!U$3,전체모델결과!$A$2:$A$910,0),9)</f>
        <v>11576.594074647201</v>
      </c>
      <c r="V24" s="8">
        <f>INDEX(전체모델결과!$A$2:$I$910,MATCH(APC!$A24&amp;"_"&amp;APC!V$3,전체모델결과!$A$2:$A$910,0),9)</f>
        <v>8546.2374067904002</v>
      </c>
      <c r="W24" s="8">
        <f>INDEX(전체모델결과!$A$2:$I$910,MATCH(APC!$A24&amp;"_"&amp;APC!W$3,전체모델결과!$A$2:$A$910,0),9)</f>
        <v>4986.3049975638796</v>
      </c>
      <c r="X24" s="8">
        <f>INDEX(전체모델결과!$A$2:$I$910,MATCH(APC!$A24&amp;"_"&amp;APC!X$3,전체모델결과!$A$2:$A$910,0),9)</f>
        <v>8543.9732663939794</v>
      </c>
      <c r="Y24" s="8">
        <f>INDEX(전체모델결과!$A$2:$I$910,MATCH(APC!$A24&amp;"_"&amp;APC!Y$3,전체모델결과!$A$2:$A$910,0),9)</f>
        <v>3659.6008421439801</v>
      </c>
      <c r="Z24" s="8">
        <f>INDEX(전체모델결과!$A$2:$I$910,MATCH(APC!$A24&amp;"_"&amp;APC!Z$3,전체모델결과!$A$2:$A$910,0),9)</f>
        <v>2873.5347356962802</v>
      </c>
      <c r="AA24" s="8">
        <f>INDEX(전체모델결과!$A$2:$I$910,MATCH(APC!$A24&amp;"_"&amp;APC!AA$3,전체모델결과!$A$2:$A$910,0),9)</f>
        <v>267115.16776400298</v>
      </c>
      <c r="AB24" s="13"/>
      <c r="AC24" s="13">
        <f t="shared" si="15"/>
        <v>-1.0726366174710811</v>
      </c>
      <c r="AD24" s="13">
        <f t="shared" si="16"/>
        <v>0.14791797308481214</v>
      </c>
      <c r="AE24" s="13">
        <f t="shared" si="17"/>
        <v>0.20762999434445595</v>
      </c>
      <c r="AF24" s="13">
        <f t="shared" si="18"/>
        <v>0.12246584790434689</v>
      </c>
      <c r="AG24" s="13">
        <f t="shared" si="19"/>
        <v>0.27381587702032095</v>
      </c>
      <c r="AH24" s="13">
        <f t="shared" si="20"/>
        <v>-0.56052945699390988</v>
      </c>
      <c r="AI24" s="13">
        <f t="shared" si="21"/>
        <v>-0.25220767461322824</v>
      </c>
      <c r="AJ24" s="13">
        <f t="shared" si="22"/>
        <v>0.15040049576710357</v>
      </c>
      <c r="AK24" s="13">
        <f t="shared" si="3"/>
        <v>-3.1909607477153878E-2</v>
      </c>
      <c r="AL24" s="13">
        <f t="shared" si="4"/>
        <v>-0.72947656176306941</v>
      </c>
      <c r="AM24" s="13">
        <f t="shared" si="5"/>
        <v>7.3829351946863797E-2</v>
      </c>
      <c r="AN24" s="13">
        <f t="shared" si="6"/>
        <v>0.19198306088617201</v>
      </c>
      <c r="AO24" s="13">
        <f t="shared" si="7"/>
        <v>-0.7035541316436793</v>
      </c>
      <c r="AP24" s="13">
        <f t="shared" si="8"/>
        <v>0.14962731912152327</v>
      </c>
      <c r="AQ24" s="13">
        <f t="shared" si="9"/>
        <v>0.26176582234089874</v>
      </c>
      <c r="AR24" s="13">
        <f t="shared" si="10"/>
        <v>0.4165496744096977</v>
      </c>
      <c r="AS24" s="13">
        <f t="shared" si="11"/>
        <v>-0.71348789746480445</v>
      </c>
      <c r="AT24" s="13">
        <f t="shared" si="12"/>
        <v>0.571674591195376</v>
      </c>
      <c r="AU24" s="13">
        <f t="shared" si="13"/>
        <v>0.21479558573584279</v>
      </c>
      <c r="AV24" s="13">
        <f t="shared" si="14"/>
        <v>-91.956999769581302</v>
      </c>
    </row>
    <row r="25" spans="1:48" x14ac:dyDescent="0.3">
      <c r="A25" s="1">
        <v>39</v>
      </c>
      <c r="B25" s="2">
        <v>3158.1606872157658</v>
      </c>
      <c r="C25" s="2">
        <v>9005.763688760806</v>
      </c>
      <c r="D25" s="2">
        <v>12285.012285012284</v>
      </c>
      <c r="E25" s="2">
        <v>4704.6523784631472</v>
      </c>
      <c r="F25" s="2">
        <v>4315.0980486167718</v>
      </c>
      <c r="G25" s="2">
        <v>6077.1801883925855</v>
      </c>
      <c r="H25" s="9">
        <v>4717.7229124076111</v>
      </c>
      <c r="I25" s="9">
        <v>6723.2837933474875</v>
      </c>
      <c r="J25" s="9">
        <v>7888.2497945768282</v>
      </c>
      <c r="K25" s="9">
        <v>3084.2303303210683</v>
      </c>
      <c r="L25" s="9">
        <v>2716.2103433289872</v>
      </c>
      <c r="M25" s="9">
        <v>6330.8769530755399</v>
      </c>
      <c r="N25" s="9">
        <v>5029.1691812512572</v>
      </c>
      <c r="O25" s="9">
        <v>3991.6176030336296</v>
      </c>
      <c r="P25" s="8">
        <f>INDEX(전체모델결과!$A$2:$I$910,MATCH(APC!$A25&amp;"_"&amp;APC!P$3,전체모델결과!$A$2:$A$910,0),9)</f>
        <v>6555.4771858593504</v>
      </c>
      <c r="Q25" s="8">
        <f>INDEX(전체모델결과!$A$2:$I$910,MATCH(APC!$A25&amp;"_"&amp;APC!Q$3,전체모델결과!$A$2:$A$910,0),9)</f>
        <v>7437.0568585653</v>
      </c>
      <c r="R25" s="8">
        <f>INDEX(전체모델결과!$A$2:$I$910,MATCH(APC!$A25&amp;"_"&amp;APC!R$3,전체모델결과!$A$2:$A$910,0),9)</f>
        <v>10968.4968037296</v>
      </c>
      <c r="S25" s="8">
        <f>INDEX(전체모델결과!$A$2:$I$910,MATCH(APC!$A25&amp;"_"&amp;APC!S$3,전체모델결과!$A$2:$A$910,0),9)</f>
        <v>11201.659715952501</v>
      </c>
      <c r="T25" s="8">
        <f>INDEX(전체모델결과!$A$2:$I$910,MATCH(APC!$A25&amp;"_"&amp;APC!T$3,전체모델결과!$A$2:$A$910,0),9)</f>
        <v>8393.7472149781697</v>
      </c>
      <c r="U25" s="8">
        <f>INDEX(전체모델결과!$A$2:$I$910,MATCH(APC!$A25&amp;"_"&amp;APC!U$3,전체모델결과!$A$2:$A$910,0),9)</f>
        <v>15286.0775088187</v>
      </c>
      <c r="V25" s="8">
        <f>INDEX(전체모델결과!$A$2:$I$910,MATCH(APC!$A25&amp;"_"&amp;APC!V$3,전체모델결과!$A$2:$A$910,0),9)</f>
        <v>12079.9828678754</v>
      </c>
      <c r="W25" s="8">
        <f>INDEX(전체모델결과!$A$2:$I$910,MATCH(APC!$A25&amp;"_"&amp;APC!W$3,전체모델결과!$A$2:$A$910,0),9)</f>
        <v>9445.1900728105593</v>
      </c>
      <c r="X25" s="8">
        <f>INDEX(전체모델결과!$A$2:$I$910,MATCH(APC!$A25&amp;"_"&amp;APC!X$3,전체모델결과!$A$2:$A$910,0),9)</f>
        <v>5300.4517307650704</v>
      </c>
      <c r="Y25" s="8">
        <f>INDEX(전체모델결과!$A$2:$I$910,MATCH(APC!$A25&amp;"_"&amp;APC!Y$3,전체모델결과!$A$2:$A$910,0),9)</f>
        <v>9602.8613593435293</v>
      </c>
      <c r="Z25" s="8">
        <f>INDEX(전체모델결과!$A$2:$I$910,MATCH(APC!$A25&amp;"_"&amp;APC!Z$3,전체모델결과!$A$2:$A$910,0),9)</f>
        <v>3900.7372715082201</v>
      </c>
      <c r="AA25" s="8">
        <f>INDEX(전체모델결과!$A$2:$I$910,MATCH(APC!$A25&amp;"_"&amp;APC!AA$3,전체모델결과!$A$2:$A$910,0),9)</f>
        <v>3157.8757214365</v>
      </c>
      <c r="AB25" s="13"/>
      <c r="AC25" s="13">
        <f t="shared" si="15"/>
        <v>0.22369869476332749</v>
      </c>
      <c r="AD25" s="13">
        <f t="shared" si="16"/>
        <v>-0.42511205472988922</v>
      </c>
      <c r="AE25" s="13">
        <f t="shared" si="17"/>
        <v>-0.17327336418284833</v>
      </c>
      <c r="AF25" s="13">
        <f t="shared" si="18"/>
        <v>0.60900955083325625</v>
      </c>
      <c r="AG25" s="13">
        <f t="shared" si="19"/>
        <v>0.11932312038244253</v>
      </c>
      <c r="AH25" s="13">
        <f t="shared" si="20"/>
        <v>-1.3307756590442907</v>
      </c>
      <c r="AI25" s="13">
        <f t="shared" si="21"/>
        <v>0.20561255280627644</v>
      </c>
      <c r="AJ25" s="13">
        <f t="shared" si="22"/>
        <v>0.20630675581279312</v>
      </c>
      <c r="AK25" s="13">
        <f t="shared" si="3"/>
        <v>-0.64231092198741369</v>
      </c>
      <c r="AL25" s="13">
        <f t="shared" si="4"/>
        <v>-0.1344798628248729</v>
      </c>
      <c r="AM25" s="13">
        <f t="shared" si="5"/>
        <v>-0.47484374697191156</v>
      </c>
      <c r="AN25" s="13">
        <f t="shared" si="6"/>
        <v>-2.1257508334562081E-2</v>
      </c>
      <c r="AO25" s="13">
        <f t="shared" si="7"/>
        <v>0.25066932688336607</v>
      </c>
      <c r="AP25" s="13">
        <f t="shared" si="8"/>
        <v>-0.82112674081267945</v>
      </c>
      <c r="AQ25" s="13">
        <f t="shared" si="9"/>
        <v>0.20973952533563112</v>
      </c>
      <c r="AR25" s="13">
        <f t="shared" si="10"/>
        <v>0.21811229567813473</v>
      </c>
      <c r="AS25" s="13">
        <f t="shared" si="11"/>
        <v>0.43882000363092311</v>
      </c>
      <c r="AT25" s="13">
        <f t="shared" si="12"/>
        <v>-0.81170621809576349</v>
      </c>
      <c r="AU25" s="13">
        <f t="shared" si="13"/>
        <v>0.59379427385850736</v>
      </c>
      <c r="AV25" s="13">
        <f t="shared" si="14"/>
        <v>0.19044131874703074</v>
      </c>
    </row>
    <row r="26" spans="1:48" x14ac:dyDescent="0.3">
      <c r="A26" s="1">
        <v>40</v>
      </c>
      <c r="B26" s="2">
        <v>2335.2209702843134</v>
      </c>
      <c r="C26" s="2">
        <v>6491.0477632931252</v>
      </c>
      <c r="D26" s="2">
        <v>7400.750647565681</v>
      </c>
      <c r="E26" s="2">
        <v>5008.7653393438513</v>
      </c>
      <c r="F26" s="2">
        <v>1412.9615674453655</v>
      </c>
      <c r="G26" s="2">
        <v>4238.0064417697913</v>
      </c>
      <c r="H26" s="9">
        <v>5742.2861955439857</v>
      </c>
      <c r="I26" s="9">
        <v>3523.9806885858266</v>
      </c>
      <c r="J26" s="9">
        <v>6160.2308465454071</v>
      </c>
      <c r="K26" s="9">
        <v>6110.788597268478</v>
      </c>
      <c r="L26" s="9">
        <v>6199.9622610992801</v>
      </c>
      <c r="M26" s="9">
        <v>4475.941812756434</v>
      </c>
      <c r="N26" s="9">
        <v>4465.2824291136412</v>
      </c>
      <c r="O26" s="9">
        <v>4498.7628402189403</v>
      </c>
      <c r="P26" s="8">
        <f>INDEX(전체모델결과!$A$2:$I$910,MATCH(APC!$A26&amp;"_"&amp;APC!P$3,전체모델결과!$A$2:$A$910,0),9)</f>
        <v>4439.1483518989899</v>
      </c>
      <c r="Q26" s="8">
        <f>INDEX(전체모델결과!$A$2:$I$910,MATCH(APC!$A26&amp;"_"&amp;APC!Q$3,전체모델결과!$A$2:$A$910,0),9)</f>
        <v>6329.4445136647801</v>
      </c>
      <c r="R26" s="8">
        <f>INDEX(전체모델결과!$A$2:$I$910,MATCH(APC!$A26&amp;"_"&amp;APC!R$3,전체모델결과!$A$2:$A$910,0),9)</f>
        <v>6123.4153565386496</v>
      </c>
      <c r="S26" s="8">
        <f>INDEX(전체모델결과!$A$2:$I$910,MATCH(APC!$A26&amp;"_"&amp;APC!S$3,전체모델결과!$A$2:$A$910,0),9)</f>
        <v>9958.2718848859804</v>
      </c>
      <c r="T26" s="8">
        <f>INDEX(전체모델결과!$A$2:$I$910,MATCH(APC!$A26&amp;"_"&amp;APC!T$3,전체모델결과!$A$2:$A$910,0),9)</f>
        <v>9431.3157965843802</v>
      </c>
      <c r="U26" s="8">
        <f>INDEX(전체모델결과!$A$2:$I$910,MATCH(APC!$A26&amp;"_"&amp;APC!U$3,전체모델결과!$A$2:$A$910,0),9)</f>
        <v>7554.9227960830904</v>
      </c>
      <c r="V26" s="8">
        <f>INDEX(전체모델결과!$A$2:$I$910,MATCH(APC!$A26&amp;"_"&amp;APC!V$3,전체모델결과!$A$2:$A$910,0),9)</f>
        <v>12785.8958801644</v>
      </c>
      <c r="W26" s="8">
        <f>INDEX(전체모델결과!$A$2:$I$910,MATCH(APC!$A26&amp;"_"&amp;APC!W$3,전체모델결과!$A$2:$A$910,0),9)</f>
        <v>10701.6726041525</v>
      </c>
      <c r="X26" s="8">
        <f>INDEX(전체모델결과!$A$2:$I$910,MATCH(APC!$A26&amp;"_"&amp;APC!X$3,전체모델결과!$A$2:$A$910,0),9)</f>
        <v>8048.1180778108801</v>
      </c>
      <c r="Y26" s="8">
        <f>INDEX(전체모델결과!$A$2:$I$910,MATCH(APC!$A26&amp;"_"&amp;APC!Y$3,전체모델결과!$A$2:$A$910,0),9)</f>
        <v>4775.3285272884896</v>
      </c>
      <c r="Z26" s="8">
        <f>INDEX(전체모델결과!$A$2:$I$910,MATCH(APC!$A26&amp;"_"&amp;APC!Z$3,전체모델결과!$A$2:$A$910,0),9)</f>
        <v>8204.7099582721294</v>
      </c>
      <c r="AA26" s="8">
        <f>INDEX(전체모델결과!$A$2:$I$910,MATCH(APC!$A26&amp;"_"&amp;APC!AA$3,전체모델결과!$A$2:$A$910,0),9)</f>
        <v>3436.1718535458899</v>
      </c>
      <c r="AB26" s="13"/>
      <c r="AC26" s="13">
        <f t="shared" si="15"/>
        <v>-0.35494985070055884</v>
      </c>
      <c r="AD26" s="13">
        <f t="shared" si="16"/>
        <v>0.38631050968507352</v>
      </c>
      <c r="AE26" s="13">
        <f t="shared" si="17"/>
        <v>-0.74808870732419019</v>
      </c>
      <c r="AF26" s="13">
        <f t="shared" si="18"/>
        <v>8.0260383918332456E-3</v>
      </c>
      <c r="AG26" s="13">
        <f t="shared" si="19"/>
        <v>-1.4592824217591671E-2</v>
      </c>
      <c r="AH26" s="13">
        <f t="shared" si="20"/>
        <v>0.27806950683554155</v>
      </c>
      <c r="AI26" s="13">
        <f t="shared" si="21"/>
        <v>2.3814839621939532E-3</v>
      </c>
      <c r="AJ26" s="13">
        <f t="shared" si="22"/>
        <v>-7.4979380670316953E-3</v>
      </c>
      <c r="AK26" s="13">
        <f t="shared" si="3"/>
        <v>1.3251307178719585E-2</v>
      </c>
      <c r="AL26" s="13">
        <f t="shared" si="4"/>
        <v>-0.42582405721069327</v>
      </c>
      <c r="AM26" s="13">
        <f t="shared" si="5"/>
        <v>3.2550906589247974E-2</v>
      </c>
      <c r="AN26" s="13">
        <f t="shared" si="6"/>
        <v>-0.62626104960403017</v>
      </c>
      <c r="AO26" s="13">
        <f t="shared" si="7"/>
        <v>5.2916419072809195E-2</v>
      </c>
      <c r="AP26" s="13">
        <f t="shared" si="8"/>
        <v>0.19895346958701554</v>
      </c>
      <c r="AQ26" s="13">
        <f t="shared" si="9"/>
        <v>-0.6923926591008116</v>
      </c>
      <c r="AR26" s="13">
        <f t="shared" si="10"/>
        <v>0.16300956112471499</v>
      </c>
      <c r="AS26" s="13">
        <f t="shared" si="11"/>
        <v>0.24795698994865334</v>
      </c>
      <c r="AT26" s="13">
        <f t="shared" si="12"/>
        <v>0.40665277508112829</v>
      </c>
      <c r="AU26" s="13">
        <f t="shared" si="13"/>
        <v>-0.71814565456314261</v>
      </c>
      <c r="AV26" s="13">
        <f t="shared" si="14"/>
        <v>0.58119520726244778</v>
      </c>
    </row>
    <row r="27" spans="1:48" x14ac:dyDescent="0.3">
      <c r="A27" s="1">
        <v>41</v>
      </c>
      <c r="B27" s="2">
        <v>2224.9415952831237</v>
      </c>
      <c r="C27" s="2">
        <v>4535.3759322717196</v>
      </c>
      <c r="D27" s="2">
        <v>6347.9662092875633</v>
      </c>
      <c r="E27" s="2">
        <v>5716.4634146341459</v>
      </c>
      <c r="F27" s="2">
        <v>4529.1906336337697</v>
      </c>
      <c r="G27" s="2">
        <v>6710.2835094782749</v>
      </c>
      <c r="H27" s="9">
        <v>6366.5643022994527</v>
      </c>
      <c r="I27" s="9">
        <v>5165.6450168744404</v>
      </c>
      <c r="J27" s="9">
        <v>8459.686340860284</v>
      </c>
      <c r="K27" s="9">
        <v>6367.6885290639493</v>
      </c>
      <c r="L27" s="9">
        <v>6419.6870402567874</v>
      </c>
      <c r="M27" s="9">
        <v>6176.4996541160199</v>
      </c>
      <c r="N27" s="9">
        <v>5841.5480102227093</v>
      </c>
      <c r="O27" s="9">
        <v>7372.4565025066349</v>
      </c>
      <c r="P27" s="8">
        <f>INDEX(전체모델결과!$A$2:$I$910,MATCH(APC!$A27&amp;"_"&amp;APC!P$3,전체모델결과!$A$2:$A$910,0),9)</f>
        <v>6150.1443944462799</v>
      </c>
      <c r="Q27" s="8">
        <f>INDEX(전체모델결과!$A$2:$I$910,MATCH(APC!$A27&amp;"_"&amp;APC!Q$3,전체모델결과!$A$2:$A$910,0),9)</f>
        <v>6200.8074684990997</v>
      </c>
      <c r="R27" s="8">
        <f>INDEX(전체모델결과!$A$2:$I$910,MATCH(APC!$A27&amp;"_"&amp;APC!R$3,전체모델결과!$A$2:$A$910,0),9)</f>
        <v>7539.5515597485801</v>
      </c>
      <c r="S27" s="8">
        <f>INDEX(전체모델결과!$A$2:$I$910,MATCH(APC!$A27&amp;"_"&amp;APC!S$3,전체모델결과!$A$2:$A$910,0),9)</f>
        <v>8042.9966286151703</v>
      </c>
      <c r="T27" s="8">
        <f>INDEX(전체모델결과!$A$2:$I$910,MATCH(APC!$A27&amp;"_"&amp;APC!T$3,전체모델결과!$A$2:$A$910,0),9)</f>
        <v>12130.0109269984</v>
      </c>
      <c r="U27" s="8">
        <f>INDEX(전체모델결과!$A$2:$I$910,MATCH(APC!$A27&amp;"_"&amp;APC!U$3,전체모델결과!$A$2:$A$910,0),9)</f>
        <v>12281.000044853599</v>
      </c>
      <c r="V27" s="8">
        <f>INDEX(전체모델결과!$A$2:$I$910,MATCH(APC!$A27&amp;"_"&amp;APC!V$3,전체모델결과!$A$2:$A$910,0),9)</f>
        <v>9142.2362101068593</v>
      </c>
      <c r="W27" s="8">
        <f>INDEX(전체모델결과!$A$2:$I$910,MATCH(APC!$A27&amp;"_"&amp;APC!W$3,전체모델결과!$A$2:$A$910,0),9)</f>
        <v>16387.164258463399</v>
      </c>
      <c r="X27" s="8">
        <f>INDEX(전체모델결과!$A$2:$I$910,MATCH(APC!$A27&amp;"_"&amp;APC!X$3,전체모델결과!$A$2:$A$910,0),9)</f>
        <v>13192.3631969246</v>
      </c>
      <c r="Y27" s="8">
        <f>INDEX(전체모델결과!$A$2:$I$910,MATCH(APC!$A27&amp;"_"&amp;APC!Y$3,전체모델결과!$A$2:$A$910,0),9)</f>
        <v>10489.9160336352</v>
      </c>
      <c r="Z27" s="8">
        <f>INDEX(전체모델결과!$A$2:$I$910,MATCH(APC!$A27&amp;"_"&amp;APC!Z$3,전체모델결과!$A$2:$A$910,0),9)</f>
        <v>5902.7328840706796</v>
      </c>
      <c r="AA27" s="8">
        <f>INDEX(전체모델결과!$A$2:$I$910,MATCH(APC!$A27&amp;"_"&amp;APC!AA$3,전체모델결과!$A$2:$A$910,0),9)</f>
        <v>10456.316261985799</v>
      </c>
      <c r="AB27" s="13"/>
      <c r="AC27" s="13">
        <f t="shared" si="15"/>
        <v>5.122275484982397E-2</v>
      </c>
      <c r="AD27" s="13">
        <f t="shared" si="16"/>
        <v>0.1886290985848158</v>
      </c>
      <c r="AE27" s="13">
        <f t="shared" si="17"/>
        <v>-0.63768247977267278</v>
      </c>
      <c r="AF27" s="13">
        <f t="shared" si="18"/>
        <v>0.24729023364518676</v>
      </c>
      <c r="AG27" s="13">
        <f t="shared" si="19"/>
        <v>-8.1659947648982101E-3</v>
      </c>
      <c r="AH27" s="13">
        <f t="shared" si="20"/>
        <v>3.7881501795302475E-2</v>
      </c>
      <c r="AI27" s="13">
        <f t="shared" si="21"/>
        <v>5.4230010952902585E-2</v>
      </c>
      <c r="AJ27" s="13">
        <f t="shared" si="22"/>
        <v>-0.26207239752285449</v>
      </c>
      <c r="AK27" s="13">
        <f t="shared" si="3"/>
        <v>0.16579441433730657</v>
      </c>
      <c r="AL27" s="13">
        <f t="shared" si="4"/>
        <v>-8.2377048087798332E-3</v>
      </c>
      <c r="AM27" s="13">
        <f t="shared" si="5"/>
        <v>-0.21589834840873112</v>
      </c>
      <c r="AN27" s="13">
        <f t="shared" si="6"/>
        <v>-6.6773874397826782E-2</v>
      </c>
      <c r="AO27" s="13">
        <f t="shared" si="7"/>
        <v>-0.50814571820688736</v>
      </c>
      <c r="AP27" s="13">
        <f t="shared" si="8"/>
        <v>-1.2447566516130104E-2</v>
      </c>
      <c r="AQ27" s="13">
        <f t="shared" si="9"/>
        <v>0.25557884726676239</v>
      </c>
      <c r="AR27" s="13">
        <f t="shared" si="10"/>
        <v>-0.79246782536062454</v>
      </c>
      <c r="AS27" s="13">
        <f t="shared" si="11"/>
        <v>0.19495752963413393</v>
      </c>
      <c r="AT27" s="13">
        <f t="shared" si="12"/>
        <v>0.20484936041780555</v>
      </c>
      <c r="AU27" s="13">
        <f t="shared" si="13"/>
        <v>0.43729455363189085</v>
      </c>
      <c r="AV27" s="13">
        <f t="shared" si="14"/>
        <v>-0.77143646296507473</v>
      </c>
    </row>
    <row r="28" spans="1:48" x14ac:dyDescent="0.3">
      <c r="A28" s="1">
        <v>42</v>
      </c>
      <c r="B28" s="2">
        <v>2864.672854360032</v>
      </c>
      <c r="C28" s="2">
        <v>6401.4181603309034</v>
      </c>
      <c r="D28" s="2">
        <v>5904.2601507857207</v>
      </c>
      <c r="E28" s="2">
        <v>3140.2808308285857</v>
      </c>
      <c r="F28" s="2">
        <v>3045.7294522038028</v>
      </c>
      <c r="G28" s="2">
        <v>5312.4106084753384</v>
      </c>
      <c r="H28" s="9">
        <v>5273.0696798493409</v>
      </c>
      <c r="I28" s="9">
        <v>4783.5446065534561</v>
      </c>
      <c r="J28" s="9">
        <v>6368.2098961981792</v>
      </c>
      <c r="K28" s="9">
        <v>6409.2781931939562</v>
      </c>
      <c r="L28" s="9">
        <v>6694.3365912438085</v>
      </c>
      <c r="M28" s="9">
        <v>6127.7513603608013</v>
      </c>
      <c r="N28" s="9">
        <v>7762.2801697998784</v>
      </c>
      <c r="O28" s="9">
        <v>6786.0691694336056</v>
      </c>
      <c r="P28" s="8">
        <f>INDEX(전체모델결과!$A$2:$I$910,MATCH(APC!$A28&amp;"_"&amp;APC!P$3,전체모델결과!$A$2:$A$910,0),9)</f>
        <v>6643.0920872739098</v>
      </c>
      <c r="Q28" s="8">
        <f>INDEX(전체모델결과!$A$2:$I$910,MATCH(APC!$A28&amp;"_"&amp;APC!Q$3,전체모델결과!$A$2:$A$910,0),9)</f>
        <v>6724.4032642113198</v>
      </c>
      <c r="R28" s="8">
        <f>INDEX(전체모델결과!$A$2:$I$910,MATCH(APC!$A28&amp;"_"&amp;APC!R$3,전체모델결과!$A$2:$A$910,0),9)</f>
        <v>5781.5996495216395</v>
      </c>
      <c r="S28" s="8">
        <f>INDEX(전체모델결과!$A$2:$I$910,MATCH(APC!$A28&amp;"_"&amp;APC!S$3,전체모델결과!$A$2:$A$910,0),9)</f>
        <v>7751.5674985038704</v>
      </c>
      <c r="T28" s="8">
        <f>INDEX(전체모델결과!$A$2:$I$910,MATCH(APC!$A28&amp;"_"&amp;APC!T$3,전체모델결과!$A$2:$A$910,0),9)</f>
        <v>7668.5799421401398</v>
      </c>
      <c r="U28" s="8">
        <f>INDEX(전체모델결과!$A$2:$I$910,MATCH(APC!$A28&amp;"_"&amp;APC!U$3,전체모델결과!$A$2:$A$910,0),9)</f>
        <v>12363.5300299468</v>
      </c>
      <c r="V28" s="8">
        <f>INDEX(전체모델결과!$A$2:$I$910,MATCH(APC!$A28&amp;"_"&amp;APC!V$3,전체모델결과!$A$2:$A$910,0),9)</f>
        <v>11632.578456142801</v>
      </c>
      <c r="W28" s="8">
        <f>INDEX(전체모델결과!$A$2:$I$910,MATCH(APC!$A28&amp;"_"&amp;APC!W$3,전체모델결과!$A$2:$A$910,0),9)</f>
        <v>9171.5963210465397</v>
      </c>
      <c r="X28" s="8">
        <f>INDEX(전체모델결과!$A$2:$I$910,MATCH(APC!$A28&amp;"_"&amp;APC!X$3,전체모델결과!$A$2:$A$910,0),9)</f>
        <v>15812.2836246934</v>
      </c>
      <c r="Y28" s="8">
        <f>INDEX(전체모델결과!$A$2:$I$910,MATCH(APC!$A28&amp;"_"&amp;APC!Y$3,전체모델결과!$A$2:$A$910,0),9)</f>
        <v>13459.2271160285</v>
      </c>
      <c r="Z28" s="8">
        <f>INDEX(전체모델결과!$A$2:$I$910,MATCH(APC!$A28&amp;"_"&amp;APC!Z$3,전체모델결과!$A$2:$A$910,0),9)</f>
        <v>10149.4319813767</v>
      </c>
      <c r="AA28" s="8">
        <f>INDEX(전체모델결과!$A$2:$I$910,MATCH(APC!$A28&amp;"_"&amp;APC!AA$3,전체모델결과!$A$2:$A$910,0),9)</f>
        <v>5888.2800604233098</v>
      </c>
      <c r="AB28" s="13"/>
      <c r="AC28" s="13">
        <f t="shared" si="15"/>
        <v>7.405475880052248E-3</v>
      </c>
      <c r="AD28" s="13">
        <f t="shared" si="16"/>
        <v>9.2834933542898179E-2</v>
      </c>
      <c r="AE28" s="13">
        <f t="shared" si="17"/>
        <v>-0.33127427880022942</v>
      </c>
      <c r="AF28" s="13">
        <f t="shared" si="18"/>
        <v>-6.4489546772468209E-3</v>
      </c>
      <c r="AG28" s="13">
        <f t="shared" si="19"/>
        <v>-4.4475897200492387E-2</v>
      </c>
      <c r="AH28" s="13">
        <f t="shared" si="20"/>
        <v>8.4636501789303598E-2</v>
      </c>
      <c r="AI28" s="13">
        <f t="shared" si="21"/>
        <v>-0.26674202546998194</v>
      </c>
      <c r="AJ28" s="13">
        <f t="shared" si="22"/>
        <v>0.12576343278156121</v>
      </c>
      <c r="AK28" s="13">
        <f t="shared" si="3"/>
        <v>2.1069204953540033E-2</v>
      </c>
      <c r="AL28" s="13">
        <f t="shared" si="4"/>
        <v>-1.2239959324540584E-2</v>
      </c>
      <c r="AM28" s="13">
        <f t="shared" si="5"/>
        <v>0.14020628710765726</v>
      </c>
      <c r="AN28" s="13">
        <f t="shared" si="6"/>
        <v>-0.34073058814185142</v>
      </c>
      <c r="AO28" s="13">
        <f t="shared" si="7"/>
        <v>1.0705906435020784E-2</v>
      </c>
      <c r="AP28" s="13">
        <f t="shared" si="8"/>
        <v>-0.61223200686832735</v>
      </c>
      <c r="AQ28" s="13">
        <f t="shared" si="9"/>
        <v>5.9121591651696281E-2</v>
      </c>
      <c r="AR28" s="13">
        <f t="shared" si="10"/>
        <v>0.21155947018751409</v>
      </c>
      <c r="AS28" s="13">
        <f t="shared" si="11"/>
        <v>-0.72404923539952692</v>
      </c>
      <c r="AT28" s="13">
        <f t="shared" si="12"/>
        <v>0.14881193409598525</v>
      </c>
      <c r="AU28" s="13">
        <f t="shared" si="13"/>
        <v>0.24591271891906696</v>
      </c>
      <c r="AV28" s="13">
        <f t="shared" si="14"/>
        <v>0.41984141859093427</v>
      </c>
    </row>
    <row r="29" spans="1:48" x14ac:dyDescent="0.3">
      <c r="A29" s="1">
        <v>43</v>
      </c>
      <c r="B29" s="2">
        <v>2338.3608090728399</v>
      </c>
      <c r="C29" s="2">
        <v>7555.1526140828046</v>
      </c>
      <c r="D29" s="2">
        <v>7550.1865340202521</v>
      </c>
      <c r="E29" s="2">
        <v>6261.2180156113036</v>
      </c>
      <c r="F29" s="2">
        <v>6200.6531354636027</v>
      </c>
      <c r="G29" s="2">
        <v>7919.2239160562267</v>
      </c>
      <c r="H29" s="9">
        <v>7364.0413859125883</v>
      </c>
      <c r="I29" s="9">
        <v>7570.8042258852684</v>
      </c>
      <c r="J29" s="9">
        <v>9569.377990430623</v>
      </c>
      <c r="K29" s="9">
        <v>9610.7640557424311</v>
      </c>
      <c r="L29" s="9">
        <v>7065.985433199261</v>
      </c>
      <c r="M29" s="9">
        <v>6198.7057102477002</v>
      </c>
      <c r="N29" s="9">
        <v>6276.2516294114803</v>
      </c>
      <c r="O29" s="9">
        <v>10120.725800621702</v>
      </c>
      <c r="P29" s="8">
        <f>INDEX(전체모델결과!$A$2:$I$910,MATCH(APC!$A29&amp;"_"&amp;APC!P$3,전체모델결과!$A$2:$A$910,0),9)</f>
        <v>7226.4308717439999</v>
      </c>
      <c r="Q29" s="8">
        <f>INDEX(전체모델결과!$A$2:$I$910,MATCH(APC!$A29&amp;"_"&amp;APC!Q$3,전체모델결과!$A$2:$A$910,0),9)</f>
        <v>10106.222133920501</v>
      </c>
      <c r="R29" s="8">
        <f>INDEX(전체모델결과!$A$2:$I$910,MATCH(APC!$A29&amp;"_"&amp;APC!R$3,전체모델결과!$A$2:$A$910,0),9)</f>
        <v>8723.7587677689899</v>
      </c>
      <c r="S29" s="8">
        <f>INDEX(전체모델결과!$A$2:$I$910,MATCH(APC!$A29&amp;"_"&amp;APC!S$3,전체모델결과!$A$2:$A$910,0),9)</f>
        <v>8270.6979806406507</v>
      </c>
      <c r="T29" s="8">
        <f>INDEX(전체모델결과!$A$2:$I$910,MATCH(APC!$A29&amp;"_"&amp;APC!T$3,전체모델결과!$A$2:$A$910,0),9)</f>
        <v>10283.3998975258</v>
      </c>
      <c r="U29" s="8">
        <f>INDEX(전체모델결과!$A$2:$I$910,MATCH(APC!$A29&amp;"_"&amp;APC!U$3,전체모델결과!$A$2:$A$910,0),9)</f>
        <v>10875.428421157199</v>
      </c>
      <c r="V29" s="8">
        <f>INDEX(전체모델결과!$A$2:$I$910,MATCH(APC!$A29&amp;"_"&amp;APC!V$3,전체모델결과!$A$2:$A$910,0),9)</f>
        <v>16294.2687283959</v>
      </c>
      <c r="W29" s="8">
        <f>INDEX(전체모델결과!$A$2:$I$910,MATCH(APC!$A29&amp;"_"&amp;APC!W$3,전체모델결과!$A$2:$A$910,0),9)</f>
        <v>16237.4793878334</v>
      </c>
      <c r="X29" s="8">
        <f>INDEX(전체모델결과!$A$2:$I$910,MATCH(APC!$A29&amp;"_"&amp;APC!X$3,전체모델결과!$A$2:$A$910,0),9)</f>
        <v>12313.622897536001</v>
      </c>
      <c r="Y29" s="8">
        <f>INDEX(전체모델결과!$A$2:$I$910,MATCH(APC!$A29&amp;"_"&amp;APC!Y$3,전체모델결과!$A$2:$A$910,0),9)</f>
        <v>22446.169964447101</v>
      </c>
      <c r="Z29" s="8">
        <f>INDEX(전체모델결과!$A$2:$I$910,MATCH(APC!$A29&amp;"_"&amp;APC!Z$3,전체모델결과!$A$2:$A$910,0),9)</f>
        <v>18119.239946107198</v>
      </c>
      <c r="AA29" s="8">
        <f>INDEX(전체모델결과!$A$2:$I$910,MATCH(APC!$A29&amp;"_"&amp;APC!AA$3,전체모델결과!$A$2:$A$910,0),9)</f>
        <v>14087.2815260773</v>
      </c>
      <c r="AB29" s="13"/>
      <c r="AC29" s="13">
        <f t="shared" si="15"/>
        <v>7.0105673993887896E-2</v>
      </c>
      <c r="AD29" s="13">
        <f t="shared" si="16"/>
        <v>-2.8077359854089989E-2</v>
      </c>
      <c r="AE29" s="13">
        <f t="shared" si="17"/>
        <v>-0.26398434101783397</v>
      </c>
      <c r="AF29" s="13">
        <f t="shared" si="18"/>
        <v>-4.3248438250840238E-3</v>
      </c>
      <c r="AG29" s="13">
        <f t="shared" si="19"/>
        <v>0.26478421567561683</v>
      </c>
      <c r="AH29" s="13">
        <f t="shared" si="20"/>
        <v>0.12274009494509863</v>
      </c>
      <c r="AI29" s="13">
        <f t="shared" si="21"/>
        <v>-1.2510017863177625E-2</v>
      </c>
      <c r="AJ29" s="13">
        <f t="shared" si="22"/>
        <v>-0.61254302698674867</v>
      </c>
      <c r="AK29" s="13">
        <f t="shared" si="3"/>
        <v>0.28597701250832319</v>
      </c>
      <c r="AL29" s="13">
        <f t="shared" si="4"/>
        <v>-0.39850810355589861</v>
      </c>
      <c r="AM29" s="13">
        <f t="shared" si="5"/>
        <v>0.13679328910764921</v>
      </c>
      <c r="AN29" s="13">
        <f t="shared" si="6"/>
        <v>5.1934126010250159E-2</v>
      </c>
      <c r="AO29" s="13">
        <f t="shared" si="7"/>
        <v>-0.24335333264451342</v>
      </c>
      <c r="AP29" s="13">
        <f t="shared" si="8"/>
        <v>-5.7571282798585255E-2</v>
      </c>
      <c r="AQ29" s="13">
        <f t="shared" si="9"/>
        <v>-0.49826453702704887</v>
      </c>
      <c r="AR29" s="13">
        <f t="shared" si="10"/>
        <v>3.4852340727345998E-3</v>
      </c>
      <c r="AS29" s="13">
        <f t="shared" si="11"/>
        <v>0.24165428614723972</v>
      </c>
      <c r="AT29" s="13">
        <f t="shared" si="12"/>
        <v>-0.82287293928244765</v>
      </c>
      <c r="AU29" s="13">
        <f t="shared" si="13"/>
        <v>0.19276919069905496</v>
      </c>
      <c r="AV29" s="13">
        <f t="shared" si="14"/>
        <v>0.22252359547212341</v>
      </c>
    </row>
    <row r="30" spans="1:48" x14ac:dyDescent="0.3">
      <c r="A30" s="1">
        <v>44</v>
      </c>
      <c r="B30" s="2">
        <v>2892.8488775746359</v>
      </c>
      <c r="C30" s="2">
        <v>7265.1790347690712</v>
      </c>
      <c r="D30" s="2">
        <v>5931.1981020166077</v>
      </c>
      <c r="E30" s="2">
        <v>8624.2299794661194</v>
      </c>
      <c r="F30" s="2">
        <v>5049.5241794523208</v>
      </c>
      <c r="G30" s="2">
        <v>5314.3030671120569</v>
      </c>
      <c r="H30" s="9">
        <v>9736.0450021635661</v>
      </c>
      <c r="I30" s="9">
        <v>4421.6183123023029</v>
      </c>
      <c r="J30" s="9">
        <v>6798.3166073162838</v>
      </c>
      <c r="K30" s="9">
        <v>9085.9531164819182</v>
      </c>
      <c r="L30" s="9">
        <v>9746.3248233478625</v>
      </c>
      <c r="M30" s="9">
        <v>7835.2078857576143</v>
      </c>
      <c r="N30" s="9">
        <v>7352.9411764705883</v>
      </c>
      <c r="O30" s="9">
        <v>10106.357380047164</v>
      </c>
      <c r="P30" s="8">
        <f>INDEX(전체모델결과!$A$2:$I$910,MATCH(APC!$A30&amp;"_"&amp;APC!P$3,전체모델결과!$A$2:$A$910,0),9)</f>
        <v>7764.3981491408103</v>
      </c>
      <c r="Q30" s="8">
        <f>INDEX(전체모델결과!$A$2:$I$910,MATCH(APC!$A30&amp;"_"&amp;APC!Q$3,전체모델결과!$A$2:$A$910,0),9)</f>
        <v>8259.2157133319706</v>
      </c>
      <c r="R30" s="8">
        <f>INDEX(전체모델결과!$A$2:$I$910,MATCH(APC!$A30&amp;"_"&amp;APC!R$3,전체모델결과!$A$2:$A$910,0),9)</f>
        <v>9849.9749676168703</v>
      </c>
      <c r="S30" s="8">
        <f>INDEX(전체모델결과!$A$2:$I$910,MATCH(APC!$A30&amp;"_"&amp;APC!S$3,전체모델결과!$A$2:$A$910,0),9)</f>
        <v>9375.4945139119409</v>
      </c>
      <c r="T30" s="8">
        <f>INDEX(전체모델결과!$A$2:$I$910,MATCH(APC!$A30&amp;"_"&amp;APC!T$3,전체모델결과!$A$2:$A$910,0),9)</f>
        <v>8243.0084173548603</v>
      </c>
      <c r="U30" s="8">
        <f>INDEX(전체모델결과!$A$2:$I$910,MATCH(APC!$A30&amp;"_"&amp;APC!U$3,전체모델결과!$A$2:$A$910,0),9)</f>
        <v>10956.315742590699</v>
      </c>
      <c r="V30" s="8">
        <f>INDEX(전체모델결과!$A$2:$I$910,MATCH(APC!$A30&amp;"_"&amp;APC!V$3,전체모델결과!$A$2:$A$910,0),9)</f>
        <v>10768.0025648913</v>
      </c>
      <c r="W30" s="8">
        <f>INDEX(전체모델결과!$A$2:$I$910,MATCH(APC!$A30&amp;"_"&amp;APC!W$3,전체모델결과!$A$2:$A$910,0),9)</f>
        <v>17087.317395103899</v>
      </c>
      <c r="X30" s="8">
        <f>INDEX(전체모델결과!$A$2:$I$910,MATCH(APC!$A30&amp;"_"&amp;APC!X$3,전체모델결과!$A$2:$A$910,0),9)</f>
        <v>16377.813454725099</v>
      </c>
      <c r="Y30" s="8">
        <f>INDEX(전체모델결과!$A$2:$I$910,MATCH(APC!$A30&amp;"_"&amp;APC!Y$3,전체모델결과!$A$2:$A$910,0),9)</f>
        <v>13131.9702513008</v>
      </c>
      <c r="Z30" s="8">
        <f>INDEX(전체모델결과!$A$2:$I$910,MATCH(APC!$A30&amp;"_"&amp;APC!Z$3,전체모델결과!$A$2:$A$910,0),9)</f>
        <v>22701.705801539902</v>
      </c>
      <c r="AA30" s="8">
        <f>INDEX(전체모델결과!$A$2:$I$910,MATCH(APC!$A30&amp;"_"&amp;APC!AA$3,전체모델결과!$A$2:$A$910,0),9)</f>
        <v>18893.909124044101</v>
      </c>
      <c r="AB30" s="13"/>
      <c r="AC30" s="13">
        <f t="shared" si="15"/>
        <v>-0.83204549669283523</v>
      </c>
      <c r="AD30" s="13">
        <f t="shared" si="16"/>
        <v>0.54585067023419453</v>
      </c>
      <c r="AE30" s="13">
        <f t="shared" si="17"/>
        <v>-0.53751774285927723</v>
      </c>
      <c r="AF30" s="13">
        <f t="shared" si="18"/>
        <v>-0.33650043699107823</v>
      </c>
      <c r="AG30" s="13">
        <f t="shared" si="19"/>
        <v>-7.2680510057665737E-2</v>
      </c>
      <c r="AH30" s="13">
        <f t="shared" si="20"/>
        <v>0.19608590645491941</v>
      </c>
      <c r="AI30" s="13">
        <f t="shared" si="21"/>
        <v>6.1551233396584415E-2</v>
      </c>
      <c r="AJ30" s="13">
        <f t="shared" si="22"/>
        <v>-0.37446460368641432</v>
      </c>
      <c r="AK30" s="13">
        <f t="shared" si="3"/>
        <v>0.23173128980477675</v>
      </c>
      <c r="AL30" s="13">
        <f t="shared" si="4"/>
        <v>-6.3729030207694271E-2</v>
      </c>
      <c r="AM30" s="13">
        <f t="shared" si="5"/>
        <v>-0.19260415389285779</v>
      </c>
      <c r="AN30" s="13">
        <f t="shared" si="6"/>
        <v>4.8170726856144097E-2</v>
      </c>
      <c r="AO30" s="13">
        <f t="shared" si="7"/>
        <v>0.12079214540381067</v>
      </c>
      <c r="AP30" s="13">
        <f t="shared" si="8"/>
        <v>-0.32916469180393304</v>
      </c>
      <c r="AQ30" s="13">
        <f t="shared" si="9"/>
        <v>1.7187636987072819E-2</v>
      </c>
      <c r="AR30" s="13">
        <f t="shared" si="10"/>
        <v>-0.58686044994236042</v>
      </c>
      <c r="AS30" s="13">
        <f t="shared" si="11"/>
        <v>4.1522254428427496E-2</v>
      </c>
      <c r="AT30" s="13">
        <f t="shared" si="12"/>
        <v>0.19818538124134355</v>
      </c>
      <c r="AU30" s="13">
        <f t="shared" si="13"/>
        <v>-0.72873570127766341</v>
      </c>
      <c r="AV30" s="13">
        <f t="shared" si="14"/>
        <v>0.16773174275025227</v>
      </c>
    </row>
    <row r="31" spans="1:48" x14ac:dyDescent="0.3">
      <c r="A31" s="12">
        <v>45</v>
      </c>
      <c r="B31" s="2">
        <v>5844.5353594389244</v>
      </c>
      <c r="C31" s="2">
        <v>8808.2901554404143</v>
      </c>
      <c r="D31" s="2">
        <v>8981.7528599792004</v>
      </c>
      <c r="E31" s="2">
        <v>9411.3620807665975</v>
      </c>
      <c r="F31" s="2">
        <v>9612.0573647583533</v>
      </c>
      <c r="G31" s="2">
        <v>5018.640665328363</v>
      </c>
      <c r="H31" s="9">
        <v>9039.7051665391828</v>
      </c>
      <c r="I31" s="9">
        <v>8407.3177293516273</v>
      </c>
      <c r="J31" s="9">
        <v>9926.0350292978128</v>
      </c>
      <c r="K31" s="9">
        <v>11709.241056296798</v>
      </c>
      <c r="L31" s="9">
        <v>8249.2369455825337</v>
      </c>
      <c r="M31" s="9">
        <v>8077.952239107386</v>
      </c>
      <c r="N31" s="9">
        <v>6501.950585175553</v>
      </c>
      <c r="O31" s="9">
        <v>6844.9616193223492</v>
      </c>
      <c r="P31" s="8">
        <f>INDEX(전체모델결과!$A$2:$I$910,MATCH(APC!$A31&amp;"_"&amp;APC!P$3,전체모델결과!$A$2:$A$910,0),9)</f>
        <v>9630.9285135549908</v>
      </c>
      <c r="Q31" s="8">
        <f>INDEX(전체모델결과!$A$2:$I$910,MATCH(APC!$A31&amp;"_"&amp;APC!Q$3,전체모델결과!$A$2:$A$910,0),9)</f>
        <v>10437.762922865501</v>
      </c>
      <c r="R31" s="8">
        <f>INDEX(전체모델결과!$A$2:$I$910,MATCH(APC!$A31&amp;"_"&amp;APC!R$3,전체모델결과!$A$2:$A$910,0),9)</f>
        <v>9468.2511770812307</v>
      </c>
      <c r="S31" s="8">
        <f>INDEX(전체모델결과!$A$2:$I$910,MATCH(APC!$A31&amp;"_"&amp;APC!S$3,전체모델결과!$A$2:$A$910,0),9)</f>
        <v>12451.1750071024</v>
      </c>
      <c r="T31" s="8">
        <f>INDEX(전체모델결과!$A$2:$I$910,MATCH(APC!$A31&amp;"_"&amp;APC!T$3,전체모델결과!$A$2:$A$910,0),9)</f>
        <v>10990.626256539999</v>
      </c>
      <c r="U31" s="8">
        <f>INDEX(전체모델결과!$A$2:$I$910,MATCH(APC!$A31&amp;"_"&amp;APC!U$3,전체모델결과!$A$2:$A$910,0),9)</f>
        <v>10329.9503055884</v>
      </c>
      <c r="V31" s="8">
        <f>INDEX(전체모델결과!$A$2:$I$910,MATCH(APC!$A31&amp;"_"&amp;APC!V$3,전체모델결과!$A$2:$A$910,0),9)</f>
        <v>12759.627318536301</v>
      </c>
      <c r="W31" s="8">
        <f>INDEX(전체모델결과!$A$2:$I$910,MATCH(APC!$A31&amp;"_"&amp;APC!W$3,전체모델결과!$A$2:$A$910,0),9)</f>
        <v>13281.8581194901</v>
      </c>
      <c r="X31" s="8">
        <f>INDEX(전체모델결과!$A$2:$I$910,MATCH(APC!$A31&amp;"_"&amp;APC!X$3,전체모델결과!$A$2:$A$910,0),9)</f>
        <v>20271.965956480399</v>
      </c>
      <c r="Y31" s="8">
        <f>INDEX(전체모델결과!$A$2:$I$910,MATCH(APC!$A31&amp;"_"&amp;APC!Y$3,전체모델결과!$A$2:$A$910,0),9)</f>
        <v>20543.982453719898</v>
      </c>
      <c r="Z31" s="8">
        <f>INDEX(전체모델결과!$A$2:$I$910,MATCH(APC!$A31&amp;"_"&amp;APC!Z$3,전체모델결과!$A$2:$A$910,0),9)</f>
        <v>15621.7904787688</v>
      </c>
      <c r="AA31" s="8">
        <f>INDEX(전체모델결과!$A$2:$I$910,MATCH(APC!$A31&amp;"_"&amp;APC!AA$3,전체모델결과!$A$2:$A$910,0),9)</f>
        <v>27843.575986310399</v>
      </c>
      <c r="AB31" s="13"/>
      <c r="AC31" s="13">
        <f t="shared" si="15"/>
        <v>-0.80122582375555007</v>
      </c>
      <c r="AD31" s="13">
        <f t="shared" si="16"/>
        <v>6.995664410918645E-2</v>
      </c>
      <c r="AE31" s="13">
        <f t="shared" si="17"/>
        <v>-0.18064231052479918</v>
      </c>
      <c r="AF31" s="13">
        <f t="shared" si="18"/>
        <v>-0.17964937880388798</v>
      </c>
      <c r="AG31" s="13">
        <f t="shared" si="19"/>
        <v>0.29549345632897372</v>
      </c>
      <c r="AH31" s="13">
        <f t="shared" si="20"/>
        <v>2.0763703067938954E-2</v>
      </c>
      <c r="AI31" s="13">
        <f t="shared" si="21"/>
        <v>0.19509915474642392</v>
      </c>
      <c r="AJ31" s="13">
        <f t="shared" si="22"/>
        <v>-5.2755097051777167E-2</v>
      </c>
      <c r="AK31" s="13">
        <f t="shared" si="3"/>
        <v>-0.40700986348385859</v>
      </c>
      <c r="AL31" s="13">
        <f t="shared" si="4"/>
        <v>-8.3775350234916113E-2</v>
      </c>
      <c r="AM31" s="13">
        <f t="shared" si="5"/>
        <v>9.2885013096092428E-2</v>
      </c>
      <c r="AN31" s="13">
        <f t="shared" si="6"/>
        <v>-0.31504485614424871</v>
      </c>
      <c r="AO31" s="13">
        <f t="shared" si="7"/>
        <v>0.11730208191028346</v>
      </c>
      <c r="AP31" s="13">
        <f t="shared" si="8"/>
        <v>6.0112675613772537E-2</v>
      </c>
      <c r="AQ31" s="13">
        <f t="shared" si="9"/>
        <v>-0.2352070378918929</v>
      </c>
      <c r="AR31" s="13">
        <f t="shared" si="10"/>
        <v>-4.0928374153619496E-2</v>
      </c>
      <c r="AS31" s="13">
        <f t="shared" si="11"/>
        <v>-0.52628990417634824</v>
      </c>
      <c r="AT31" s="13">
        <f t="shared" si="12"/>
        <v>-1.3418358033131073E-2</v>
      </c>
      <c r="AU31" s="13">
        <f t="shared" si="13"/>
        <v>0.23959288254064082</v>
      </c>
      <c r="AV31" s="13">
        <f t="shared" si="14"/>
        <v>-0.78235497551653466</v>
      </c>
    </row>
    <row r="32" spans="1:48" x14ac:dyDescent="0.3">
      <c r="A32" s="12">
        <v>46</v>
      </c>
      <c r="B32" s="2">
        <v>2942.5612052730694</v>
      </c>
      <c r="C32" s="2">
        <v>9406.3545150501668</v>
      </c>
      <c r="D32" s="2">
        <v>4241.6815911018948</v>
      </c>
      <c r="E32" s="2">
        <v>6199.353495992561</v>
      </c>
      <c r="F32" s="2">
        <v>10787.917532363754</v>
      </c>
      <c r="G32" s="2">
        <v>5723.8936786749182</v>
      </c>
      <c r="H32" s="9">
        <v>8637.0129223001022</v>
      </c>
      <c r="I32" s="9">
        <v>12013.377057696678</v>
      </c>
      <c r="J32" s="9">
        <v>8879.8680705315237</v>
      </c>
      <c r="K32" s="9">
        <v>8548.8352212011105</v>
      </c>
      <c r="L32" s="9">
        <v>7293.3322112822234</v>
      </c>
      <c r="M32" s="9">
        <v>8501.6488046166523</v>
      </c>
      <c r="N32" s="9">
        <v>8462.1319594813212</v>
      </c>
      <c r="O32" s="9">
        <v>10712.506228201297</v>
      </c>
      <c r="P32" s="8">
        <f>INDEX(전체모델결과!$A$2:$I$910,MATCH(APC!$A32&amp;"_"&amp;APC!P$3,전체모델결과!$A$2:$A$910,0),9)</f>
        <v>9160.6746573482706</v>
      </c>
      <c r="Q32" s="8">
        <f>INDEX(전체모델결과!$A$2:$I$910,MATCH(APC!$A32&amp;"_"&amp;APC!Q$3,전체모델결과!$A$2:$A$910,0),9)</f>
        <v>10679.477177736801</v>
      </c>
      <c r="R32" s="8">
        <f>INDEX(전체모델결과!$A$2:$I$910,MATCH(APC!$A32&amp;"_"&amp;APC!R$3,전체모델결과!$A$2:$A$910,0),9)</f>
        <v>9870.0781529791202</v>
      </c>
      <c r="S32" s="8">
        <f>INDEX(전체모델결과!$A$2:$I$910,MATCH(APC!$A32&amp;"_"&amp;APC!S$3,전체모델결과!$A$2:$A$910,0),9)</f>
        <v>9872.5009198884509</v>
      </c>
      <c r="T32" s="8">
        <f>INDEX(전체모델결과!$A$2:$I$910,MATCH(APC!$A32&amp;"_"&amp;APC!T$3,전체모델결과!$A$2:$A$910,0),9)</f>
        <v>12039.842196798199</v>
      </c>
      <c r="U32" s="8">
        <f>INDEX(전체모델결과!$A$2:$I$910,MATCH(APC!$A32&amp;"_"&amp;APC!U$3,전체모델결과!$A$2:$A$910,0),9)</f>
        <v>11361.014924454899</v>
      </c>
      <c r="V32" s="8">
        <f>INDEX(전체모델결과!$A$2:$I$910,MATCH(APC!$A32&amp;"_"&amp;APC!V$3,전체모델결과!$A$2:$A$910,0),9)</f>
        <v>9923.2488931002408</v>
      </c>
      <c r="W32" s="8">
        <f>INDEX(전체모델결과!$A$2:$I$910,MATCH(APC!$A32&amp;"_"&amp;APC!W$3,전체모델결과!$A$2:$A$910,0),9)</f>
        <v>12982.0679473489</v>
      </c>
      <c r="X32" s="8">
        <f>INDEX(전체모델결과!$A$2:$I$910,MATCH(APC!$A32&amp;"_"&amp;APC!X$3,전체모델결과!$A$2:$A$910,0),9)</f>
        <v>12997.5955919634</v>
      </c>
      <c r="Y32" s="8">
        <f>INDEX(전체모델결과!$A$2:$I$910,MATCH(APC!$A32&amp;"_"&amp;APC!Y$3,전체모델결과!$A$2:$A$910,0),9)</f>
        <v>20975.232588983199</v>
      </c>
      <c r="Z32" s="8">
        <f>INDEX(전체모델결과!$A$2:$I$910,MATCH(APC!$A32&amp;"_"&amp;APC!Z$3,전체모델결과!$A$2:$A$910,0),9)</f>
        <v>20158.942946056199</v>
      </c>
      <c r="AA32" s="8">
        <f>INDEX(전체모델결과!$A$2:$I$910,MATCH(APC!$A32&amp;"_"&amp;APC!AA$3,전체모델결과!$A$2:$A$910,0),9)</f>
        <v>15804.4552375599</v>
      </c>
      <c r="AB32" s="13"/>
      <c r="AC32" s="13">
        <f t="shared" si="15"/>
        <v>-0.50894013885659239</v>
      </c>
      <c r="AD32" s="13">
        <f t="shared" si="16"/>
        <v>-0.39091803679939674</v>
      </c>
      <c r="AE32" s="13">
        <f t="shared" si="17"/>
        <v>0.26083498188026921</v>
      </c>
      <c r="AF32" s="13">
        <f t="shared" si="18"/>
        <v>3.7279027875309234E-2</v>
      </c>
      <c r="AG32" s="13">
        <f t="shared" si="19"/>
        <v>0.14686246458526186</v>
      </c>
      <c r="AH32" s="13">
        <f t="shared" si="20"/>
        <v>-0.16567414706068861</v>
      </c>
      <c r="AI32" s="13">
        <f t="shared" si="21"/>
        <v>4.6481389720394173E-3</v>
      </c>
      <c r="AJ32" s="13">
        <f t="shared" si="22"/>
        <v>-0.2659346698320586</v>
      </c>
      <c r="AK32" s="13">
        <f t="shared" si="3"/>
        <v>0.144861672683815</v>
      </c>
      <c r="AL32" s="13">
        <f t="shared" si="4"/>
        <v>-0.16579592412117994</v>
      </c>
      <c r="AM32" s="13">
        <f t="shared" si="5"/>
        <v>7.57901357235925E-2</v>
      </c>
      <c r="AN32" s="13">
        <f t="shared" si="6"/>
        <v>-2.4546582831264097E-4</v>
      </c>
      <c r="AO32" s="13">
        <f t="shared" si="7"/>
        <v>-0.21953315522549866</v>
      </c>
      <c r="AP32" s="13">
        <f t="shared" si="8"/>
        <v>5.6381741658028006E-2</v>
      </c>
      <c r="AQ32" s="13">
        <f t="shared" si="9"/>
        <v>0.12655260475539265</v>
      </c>
      <c r="AR32" s="13">
        <f t="shared" si="10"/>
        <v>-0.30824774095664309</v>
      </c>
      <c r="AS32" s="13">
        <f t="shared" si="11"/>
        <v>-1.1960840659188676E-3</v>
      </c>
      <c r="AT32" s="13">
        <f t="shared" si="12"/>
        <v>-0.61377790534985466</v>
      </c>
      <c r="AU32" s="13">
        <f t="shared" si="13"/>
        <v>3.8916833911807891E-2</v>
      </c>
      <c r="AV32" s="13">
        <f t="shared" si="14"/>
        <v>0.2160077400957271</v>
      </c>
    </row>
    <row r="33" spans="1:48" x14ac:dyDescent="0.3">
      <c r="A33" s="12">
        <v>47</v>
      </c>
      <c r="B33" s="2">
        <v>4107.017132128608</v>
      </c>
      <c r="C33" s="2">
        <v>9562.2609434764126</v>
      </c>
      <c r="D33" s="2">
        <v>13513.513513513515</v>
      </c>
      <c r="E33" s="2">
        <v>10653.882008256758</v>
      </c>
      <c r="F33" s="2">
        <v>11232.682947123185</v>
      </c>
      <c r="G33" s="2">
        <v>9686.3124953431197</v>
      </c>
      <c r="H33" s="9">
        <v>11732.761221548053</v>
      </c>
      <c r="I33" s="9">
        <v>6608.3453961860405</v>
      </c>
      <c r="J33" s="9">
        <v>12759.071388560404</v>
      </c>
      <c r="K33" s="9">
        <v>14024.817829811886</v>
      </c>
      <c r="L33" s="9">
        <v>9284.5285991615783</v>
      </c>
      <c r="M33" s="9">
        <v>11455.058873674678</v>
      </c>
      <c r="N33" s="9">
        <v>10970.507194611695</v>
      </c>
      <c r="O33" s="9">
        <v>6725.6196288454348</v>
      </c>
      <c r="P33" s="8">
        <f>INDEX(전체모델결과!$A$2:$I$910,MATCH(APC!$A33&amp;"_"&amp;APC!P$3,전체모델결과!$A$2:$A$910,0),9)</f>
        <v>12454.333062939901</v>
      </c>
      <c r="Q33" s="8">
        <f>INDEX(전체모델결과!$A$2:$I$910,MATCH(APC!$A33&amp;"_"&amp;APC!Q$3,전체모델결과!$A$2:$A$910,0),9)</f>
        <v>13492.454364581399</v>
      </c>
      <c r="R33" s="8">
        <f>INDEX(전체모델결과!$A$2:$I$910,MATCH(APC!$A33&amp;"_"&amp;APC!R$3,전체모델결과!$A$2:$A$910,0),9)</f>
        <v>13413.5836173101</v>
      </c>
      <c r="S33" s="8">
        <f>INDEX(전체모델결과!$A$2:$I$910,MATCH(APC!$A33&amp;"_"&amp;APC!S$3,전체모델결과!$A$2:$A$910,0),9)</f>
        <v>13669.721595425401</v>
      </c>
      <c r="T33" s="8">
        <f>INDEX(전체모델결과!$A$2:$I$910,MATCH(APC!$A33&amp;"_"&amp;APC!T$3,전체모델결과!$A$2:$A$910,0),9)</f>
        <v>12680.001531789499</v>
      </c>
      <c r="U33" s="8">
        <f>INDEX(전체모델결과!$A$2:$I$910,MATCH(APC!$A33&amp;"_"&amp;APC!U$3,전체모델결과!$A$2:$A$910,0),9)</f>
        <v>16530.9248363476</v>
      </c>
      <c r="V33" s="8">
        <f>INDEX(전체모델결과!$A$2:$I$910,MATCH(APC!$A33&amp;"_"&amp;APC!V$3,전체모델결과!$A$2:$A$910,0),9)</f>
        <v>14496.209212890501</v>
      </c>
      <c r="W33" s="8">
        <f>INDEX(전체모델결과!$A$2:$I$910,MATCH(APC!$A33&amp;"_"&amp;APC!W$3,전체모델결과!$A$2:$A$910,0),9)</f>
        <v>13410.390929085899</v>
      </c>
      <c r="X33" s="8">
        <f>INDEX(전체모델결과!$A$2:$I$910,MATCH(APC!$A33&amp;"_"&amp;APC!X$3,전체모델결과!$A$2:$A$910,0),9)</f>
        <v>16874.4539098358</v>
      </c>
      <c r="Y33" s="8">
        <f>INDEX(전체모델결과!$A$2:$I$910,MATCH(APC!$A33&amp;"_"&amp;APC!Y$3,전체모델결과!$A$2:$A$910,0),9)</f>
        <v>17863.049554192999</v>
      </c>
      <c r="Z33" s="8">
        <f>INDEX(전체모델결과!$A$2:$I$910,MATCH(APC!$A33&amp;"_"&amp;APC!Z$3,전체모델결과!$A$2:$A$910,0),9)</f>
        <v>27338.304174658599</v>
      </c>
      <c r="AA33" s="8">
        <f>INDEX(전체모델결과!$A$2:$I$910,MATCH(APC!$A33&amp;"_"&amp;APC!AA$3,전체모델결과!$A$2:$A$910,0),9)</f>
        <v>27089.322500032999</v>
      </c>
      <c r="AB33" s="13"/>
      <c r="AC33" s="13">
        <f t="shared" si="15"/>
        <v>-0.21127221811074159</v>
      </c>
      <c r="AD33" s="13">
        <f t="shared" si="16"/>
        <v>0.43676128138964065</v>
      </c>
      <c r="AE33" s="13">
        <f t="shared" si="17"/>
        <v>-0.93075128850320255</v>
      </c>
      <c r="AF33" s="13">
        <f t="shared" si="18"/>
        <v>-9.9203649129695481E-2</v>
      </c>
      <c r="AG33" s="13">
        <f t="shared" si="19"/>
        <v>0.33799292712195528</v>
      </c>
      <c r="AH33" s="13">
        <f t="shared" si="20"/>
        <v>-0.23377926529399717</v>
      </c>
      <c r="AI33" s="13">
        <f t="shared" si="21"/>
        <v>4.2300234717828511E-2</v>
      </c>
      <c r="AJ33" s="13">
        <f t="shared" si="22"/>
        <v>0.38693630936691703</v>
      </c>
      <c r="AK33" s="13">
        <f t="shared" si="3"/>
        <v>-0.85177481782119391</v>
      </c>
      <c r="AL33" s="13">
        <f t="shared" si="4"/>
        <v>-8.3354226709306145E-2</v>
      </c>
      <c r="AM33" s="13">
        <f t="shared" si="5"/>
        <v>5.8455448608624172E-3</v>
      </c>
      <c r="AN33" s="13">
        <f t="shared" si="6"/>
        <v>-1.9095417408421467E-2</v>
      </c>
      <c r="AO33" s="13">
        <f t="shared" si="7"/>
        <v>7.2402357043402588E-2</v>
      </c>
      <c r="AP33" s="13">
        <f t="shared" si="8"/>
        <v>-0.30370053938113584</v>
      </c>
      <c r="AQ33" s="13">
        <f t="shared" si="9"/>
        <v>0.12308540771918819</v>
      </c>
      <c r="AR33" s="13">
        <f t="shared" si="10"/>
        <v>7.4903601890558891E-2</v>
      </c>
      <c r="AS33" s="13">
        <f t="shared" si="11"/>
        <v>-0.25831185675852808</v>
      </c>
      <c r="AT33" s="13">
        <f t="shared" si="12"/>
        <v>-5.8585341465833496E-2</v>
      </c>
      <c r="AU33" s="13">
        <f t="shared" si="13"/>
        <v>-0.53043880283260303</v>
      </c>
      <c r="AV33" s="13">
        <f t="shared" si="14"/>
        <v>9.1074293794856098E-3</v>
      </c>
    </row>
    <row r="34" spans="1:48" x14ac:dyDescent="0.3">
      <c r="A34" s="12">
        <v>48</v>
      </c>
      <c r="B34" s="2">
        <v>7183.478000598624</v>
      </c>
      <c r="C34" s="2">
        <v>11684.104307185726</v>
      </c>
      <c r="D34" s="2">
        <v>11637.492120448043</v>
      </c>
      <c r="E34" s="2">
        <v>10037.41217264349</v>
      </c>
      <c r="F34" s="2">
        <v>13042.197820690815</v>
      </c>
      <c r="G34" s="2">
        <v>5060.7287449392716</v>
      </c>
      <c r="H34" s="9">
        <v>11497.45662323183</v>
      </c>
      <c r="I34" s="9">
        <v>11497.556769186547</v>
      </c>
      <c r="J34" s="9">
        <v>8783.088012599188</v>
      </c>
      <c r="K34" s="9">
        <v>10501.995379122034</v>
      </c>
      <c r="L34" s="9">
        <v>10175.527855507504</v>
      </c>
      <c r="M34" s="9">
        <v>10391.132899925396</v>
      </c>
      <c r="N34" s="9">
        <v>11885.58146905787</v>
      </c>
      <c r="O34" s="9">
        <v>8201.342969911324</v>
      </c>
      <c r="P34" s="8">
        <f>INDEX(전체모델결과!$A$2:$I$910,MATCH(APC!$A34&amp;"_"&amp;APC!P$3,전체모델결과!$A$2:$A$910,0),9)</f>
        <v>11752.9619784725</v>
      </c>
      <c r="Q34" s="8">
        <f>INDEX(전체모델결과!$A$2:$I$910,MATCH(APC!$A34&amp;"_"&amp;APC!Q$3,전체모델결과!$A$2:$A$910,0),9)</f>
        <v>14246.4203122992</v>
      </c>
      <c r="R34" s="8">
        <f>INDEX(전체모델결과!$A$2:$I$910,MATCH(APC!$A34&amp;"_"&amp;APC!R$3,전체모델결과!$A$2:$A$910,0),9)</f>
        <v>13161.5659941659</v>
      </c>
      <c r="S34" s="8">
        <f>INDEX(전체모델결과!$A$2:$I$910,MATCH(APC!$A34&amp;"_"&amp;APC!S$3,전체모델결과!$A$2:$A$910,0),9)</f>
        <v>14427.9848619734</v>
      </c>
      <c r="T34" s="8">
        <f>INDEX(전체모델결과!$A$2:$I$910,MATCH(APC!$A34&amp;"_"&amp;APC!T$3,전체모델결과!$A$2:$A$910,0),9)</f>
        <v>13635.5786182214</v>
      </c>
      <c r="U34" s="8">
        <f>INDEX(전체모델결과!$A$2:$I$910,MATCH(APC!$A34&amp;"_"&amp;APC!U$3,전체모델결과!$A$2:$A$910,0),9)</f>
        <v>13521.268640693301</v>
      </c>
      <c r="V34" s="8">
        <f>INDEX(전체모델결과!$A$2:$I$910,MATCH(APC!$A34&amp;"_"&amp;APC!V$3,전체모델결과!$A$2:$A$910,0),9)</f>
        <v>16381.597389502</v>
      </c>
      <c r="W34" s="8">
        <f>INDEX(전체모델결과!$A$2:$I$910,MATCH(APC!$A34&amp;"_"&amp;APC!W$3,전체모델결과!$A$2:$A$910,0),9)</f>
        <v>15214.713579174801</v>
      </c>
      <c r="X34" s="8">
        <f>INDEX(전체모델결과!$A$2:$I$910,MATCH(APC!$A34&amp;"_"&amp;APC!X$3,전체모델결과!$A$2:$A$910,0),9)</f>
        <v>13537.8303207685</v>
      </c>
      <c r="Y34" s="8">
        <f>INDEX(전체모델결과!$A$2:$I$910,MATCH(APC!$A34&amp;"_"&amp;APC!Y$3,전체모델결과!$A$2:$A$910,0),9)</f>
        <v>18011.2597283344</v>
      </c>
      <c r="Z34" s="8">
        <f>INDEX(전체모델결과!$A$2:$I$910,MATCH(APC!$A34&amp;"_"&amp;APC!Z$3,전체모델결과!$A$2:$A$910,0),9)</f>
        <v>18081.8210972368</v>
      </c>
      <c r="AA34" s="8">
        <f>INDEX(전체모델결과!$A$2:$I$910,MATCH(APC!$A34&amp;"_"&amp;APC!AA$3,전체모델결과!$A$2:$A$910,0),9)</f>
        <v>28531.443072530401</v>
      </c>
      <c r="AB34" s="13"/>
      <c r="AC34" s="13">
        <f t="shared" si="15"/>
        <v>-1.2718974287506097</v>
      </c>
      <c r="AD34" s="13">
        <f t="shared" si="16"/>
        <v>-8.7102702797103859E-6</v>
      </c>
      <c r="AE34" s="13">
        <f t="shared" si="17"/>
        <v>0.23609092010418553</v>
      </c>
      <c r="AF34" s="13">
        <f t="shared" si="18"/>
        <v>-0.19570649457879763</v>
      </c>
      <c r="AG34" s="13">
        <f t="shared" si="19"/>
        <v>3.1086237598575539E-2</v>
      </c>
      <c r="AH34" s="13">
        <f t="shared" si="20"/>
        <v>-2.1188585740168353E-2</v>
      </c>
      <c r="AI34" s="13">
        <f t="shared" si="21"/>
        <v>-0.1438195992222564</v>
      </c>
      <c r="AJ34" s="13">
        <f t="shared" si="22"/>
        <v>0.30997545292486084</v>
      </c>
      <c r="AK34" s="13">
        <f t="shared" si="3"/>
        <v>-0.43305334523762484</v>
      </c>
      <c r="AL34" s="13">
        <f t="shared" si="4"/>
        <v>-0.21215573898680895</v>
      </c>
      <c r="AM34" s="13">
        <f t="shared" si="5"/>
        <v>7.6149256750253635E-2</v>
      </c>
      <c r="AN34" s="13">
        <f t="shared" si="6"/>
        <v>-9.6220986801180297E-2</v>
      </c>
      <c r="AO34" s="13">
        <f t="shared" si="7"/>
        <v>5.4921477346464243E-2</v>
      </c>
      <c r="AP34" s="13">
        <f t="shared" si="8"/>
        <v>8.3832142902497964E-3</v>
      </c>
      <c r="AQ34" s="13">
        <f t="shared" si="9"/>
        <v>-0.21154292728126989</v>
      </c>
      <c r="AR34" s="13">
        <f t="shared" si="10"/>
        <v>7.1231381322738763E-2</v>
      </c>
      <c r="AS34" s="13">
        <f t="shared" si="11"/>
        <v>0.11021457943852064</v>
      </c>
      <c r="AT34" s="13">
        <f t="shared" si="12"/>
        <v>-0.33043916946596497</v>
      </c>
      <c r="AU34" s="13">
        <f t="shared" si="13"/>
        <v>-3.9176254169159819E-3</v>
      </c>
      <c r="AV34" s="13">
        <f t="shared" si="14"/>
        <v>-0.57790760781780293</v>
      </c>
    </row>
    <row r="35" spans="1:48" x14ac:dyDescent="0.3">
      <c r="A35" s="12">
        <v>49</v>
      </c>
      <c r="B35" s="2">
        <v>3101.1598337778332</v>
      </c>
      <c r="C35" s="2">
        <v>11357.490535424553</v>
      </c>
      <c r="D35" s="2">
        <v>10786.428711512062</v>
      </c>
      <c r="E35" s="2">
        <v>18023.846935946021</v>
      </c>
      <c r="F35" s="2">
        <v>12582.982600772335</v>
      </c>
      <c r="G35" s="2">
        <v>13050.699992090485</v>
      </c>
      <c r="H35" s="9">
        <v>12373.985515158132</v>
      </c>
      <c r="I35" s="9">
        <v>11371.617779858858</v>
      </c>
      <c r="J35" s="9">
        <v>13498.588783899864</v>
      </c>
      <c r="K35" s="9">
        <v>12309.135136719322</v>
      </c>
      <c r="L35" s="9">
        <v>11993.417566172984</v>
      </c>
      <c r="M35" s="9">
        <v>11078.087003512564</v>
      </c>
      <c r="N35" s="9">
        <v>12687.001110112597</v>
      </c>
      <c r="O35" s="9">
        <v>12159.018820046522</v>
      </c>
      <c r="P35" s="8">
        <f>INDEX(전체모델결과!$A$2:$I$910,MATCH(APC!$A35&amp;"_"&amp;APC!P$3,전체모델결과!$A$2:$A$910,0),9)</f>
        <v>12561.6422609891</v>
      </c>
      <c r="Q35" s="8">
        <f>INDEX(전체모델결과!$A$2:$I$910,MATCH(APC!$A35&amp;"_"&amp;APC!Q$3,전체모델결과!$A$2:$A$910,0),9)</f>
        <v>15906.937570551399</v>
      </c>
      <c r="R35" s="8">
        <f>INDEX(전체모델결과!$A$2:$I$910,MATCH(APC!$A35&amp;"_"&amp;APC!R$3,전체모델결과!$A$2:$A$910,0),9)</f>
        <v>16442.821003810201</v>
      </c>
      <c r="S35" s="8">
        <f>INDEX(전체모델결과!$A$2:$I$910,MATCH(APC!$A35&amp;"_"&amp;APC!S$3,전체모델결과!$A$2:$A$910,0),9)</f>
        <v>16750.292328601299</v>
      </c>
      <c r="T35" s="8">
        <f>INDEX(전체모델결과!$A$2:$I$910,MATCH(APC!$A35&amp;"_"&amp;APC!T$3,전체모델결과!$A$2:$A$910,0),9)</f>
        <v>17028.388426352602</v>
      </c>
      <c r="U35" s="8">
        <f>INDEX(전체모델결과!$A$2:$I$910,MATCH(APC!$A35&amp;"_"&amp;APC!U$3,전체모델결과!$A$2:$A$910,0),9)</f>
        <v>17203.851103348999</v>
      </c>
      <c r="V35" s="8">
        <f>INDEX(전체모델결과!$A$2:$I$910,MATCH(APC!$A35&amp;"_"&amp;APC!V$3,전체모델결과!$A$2:$A$910,0),9)</f>
        <v>15853.695273753599</v>
      </c>
      <c r="W35" s="8">
        <f>INDEX(전체모델결과!$A$2:$I$910,MATCH(APC!$A35&amp;"_"&amp;APC!W$3,전체모델결과!$A$2:$A$910,0),9)</f>
        <v>20343.2131214576</v>
      </c>
      <c r="X35" s="8">
        <f>INDEX(전체모델결과!$A$2:$I$910,MATCH(APC!$A35&amp;"_"&amp;APC!X$3,전체모델결과!$A$2:$A$910,0),9)</f>
        <v>18172.9477237049</v>
      </c>
      <c r="Y35" s="8">
        <f>INDEX(전체모델결과!$A$2:$I$910,MATCH(APC!$A35&amp;"_"&amp;APC!Y$3,전체모델결과!$A$2:$A$910,0),9)</f>
        <v>17096.900975980599</v>
      </c>
      <c r="Z35" s="8">
        <f>INDEX(전체모델결과!$A$2:$I$910,MATCH(APC!$A35&amp;"_"&amp;APC!Z$3,전체모델결과!$A$2:$A$910,0),9)</f>
        <v>21571.712419634201</v>
      </c>
      <c r="AA35" s="8">
        <f>INDEX(전체모델결과!$A$2:$I$910,MATCH(APC!$A35&amp;"_"&amp;APC!AA$3,전체모델결과!$A$2:$A$910,0),9)</f>
        <v>22327.921818188999</v>
      </c>
      <c r="AB35" s="13"/>
      <c r="AC35" s="13">
        <f t="shared" si="15"/>
        <v>5.1852734132459055E-2</v>
      </c>
      <c r="AD35" s="13">
        <f t="shared" si="16"/>
        <v>8.1006053714171022E-2</v>
      </c>
      <c r="AE35" s="13">
        <f t="shared" si="17"/>
        <v>-0.18704207661712369</v>
      </c>
      <c r="AF35" s="13">
        <f t="shared" si="18"/>
        <v>8.8116888826129447E-2</v>
      </c>
      <c r="AG35" s="13">
        <f t="shared" si="19"/>
        <v>2.5649045772884738E-2</v>
      </c>
      <c r="AH35" s="13">
        <f t="shared" si="20"/>
        <v>7.6319410844334912E-2</v>
      </c>
      <c r="AI35" s="13">
        <f t="shared" si="21"/>
        <v>-0.14523392947626146</v>
      </c>
      <c r="AJ35" s="13">
        <f t="shared" si="22"/>
        <v>4.1616004088249725E-2</v>
      </c>
      <c r="AK35" s="13">
        <f t="shared" si="3"/>
        <v>-3.3113152212477459E-2</v>
      </c>
      <c r="AL35" s="13">
        <f t="shared" si="4"/>
        <v>-0.266310347011816</v>
      </c>
      <c r="AM35" s="13">
        <f t="shared" si="5"/>
        <v>-3.3688661370676831E-2</v>
      </c>
      <c r="AN35" s="13">
        <f t="shared" si="6"/>
        <v>-1.8699426620277126E-2</v>
      </c>
      <c r="AO35" s="13">
        <f t="shared" si="7"/>
        <v>-1.6602462350848057E-2</v>
      </c>
      <c r="AP35" s="13">
        <f t="shared" si="8"/>
        <v>-1.0304127002697339E-2</v>
      </c>
      <c r="AQ35" s="13">
        <f t="shared" si="9"/>
        <v>7.8479860205984409E-2</v>
      </c>
      <c r="AR35" s="13">
        <f t="shared" si="10"/>
        <v>-0.2831843157182774</v>
      </c>
      <c r="AS35" s="13">
        <f t="shared" si="11"/>
        <v>0.10668252772043907</v>
      </c>
      <c r="AT35" s="13">
        <f t="shared" si="12"/>
        <v>5.9211458926979654E-2</v>
      </c>
      <c r="AU35" s="13">
        <f t="shared" si="13"/>
        <v>-0.26173231335551717</v>
      </c>
      <c r="AV35" s="13">
        <f t="shared" si="14"/>
        <v>-3.5055603553592274E-2</v>
      </c>
    </row>
    <row r="36" spans="1:48" x14ac:dyDescent="0.3">
      <c r="A36" s="12">
        <v>50</v>
      </c>
      <c r="B36" s="2">
        <v>5130.1782736950108</v>
      </c>
      <c r="C36" s="2">
        <v>9001.9129064926292</v>
      </c>
      <c r="D36" s="2">
        <v>14513.061755580022</v>
      </c>
      <c r="E36" s="2">
        <v>12915.724895059735</v>
      </c>
      <c r="F36" s="2">
        <v>11755.997735881918</v>
      </c>
      <c r="G36" s="2">
        <v>11442.115156716114</v>
      </c>
      <c r="H36" s="9">
        <v>9292.6439430546779</v>
      </c>
      <c r="I36" s="9">
        <v>13241.802278983867</v>
      </c>
      <c r="J36" s="9">
        <v>11991.573488899692</v>
      </c>
      <c r="K36" s="9">
        <v>11033.24884449083</v>
      </c>
      <c r="L36" s="9">
        <v>14315.998127907937</v>
      </c>
      <c r="M36" s="9">
        <v>15467.491599551975</v>
      </c>
      <c r="N36" s="9">
        <v>12891.789541535734</v>
      </c>
      <c r="O36" s="9">
        <v>13530.004775295803</v>
      </c>
      <c r="P36" s="8">
        <f>INDEX(전체모델결과!$A$2:$I$910,MATCH(APC!$A36&amp;"_"&amp;APC!P$3,전체모델결과!$A$2:$A$910,0),9)</f>
        <v>13071.1148430257</v>
      </c>
      <c r="Q36" s="8">
        <f>INDEX(전체모델결과!$A$2:$I$910,MATCH(APC!$A36&amp;"_"&amp;APC!Q$3,전체모델결과!$A$2:$A$910,0),9)</f>
        <v>14438.773021785601</v>
      </c>
      <c r="R36" s="8">
        <f>INDEX(전체모델결과!$A$2:$I$910,MATCH(APC!$A36&amp;"_"&amp;APC!R$3,전체모델결과!$A$2:$A$910,0),9)</f>
        <v>15591.9981758919</v>
      </c>
      <c r="S36" s="8">
        <f>INDEX(전체모델결과!$A$2:$I$910,MATCH(APC!$A36&amp;"_"&amp;APC!S$3,전체모델결과!$A$2:$A$910,0),9)</f>
        <v>17771.978409274099</v>
      </c>
      <c r="T36" s="8">
        <f>INDEX(전체모델결과!$A$2:$I$910,MATCH(APC!$A36&amp;"_"&amp;APC!T$3,전체모델결과!$A$2:$A$910,0),9)</f>
        <v>16789.388696403901</v>
      </c>
      <c r="U36" s="8">
        <f>INDEX(전체모델결과!$A$2:$I$910,MATCH(APC!$A36&amp;"_"&amp;APC!U$3,전체모델결과!$A$2:$A$910,0),9)</f>
        <v>18246.109393128401</v>
      </c>
      <c r="V36" s="8">
        <f>INDEX(전체모델결과!$A$2:$I$910,MATCH(APC!$A36&amp;"_"&amp;APC!V$3,전체모델결과!$A$2:$A$910,0),9)</f>
        <v>17131.025548883099</v>
      </c>
      <c r="W36" s="8">
        <f>INDEX(전체모델결과!$A$2:$I$910,MATCH(APC!$A36&amp;"_"&amp;APC!W$3,전체모델결과!$A$2:$A$910,0),9)</f>
        <v>16720.083036127398</v>
      </c>
      <c r="X36" s="8">
        <f>INDEX(전체모델결과!$A$2:$I$910,MATCH(APC!$A36&amp;"_"&amp;APC!X$3,전체모델결과!$A$2:$A$910,0),9)</f>
        <v>20636.011818526898</v>
      </c>
      <c r="Y36" s="8">
        <f>INDEX(전체모델결과!$A$2:$I$910,MATCH(APC!$A36&amp;"_"&amp;APC!Y$3,전체모델결과!$A$2:$A$910,0),9)</f>
        <v>19491.188873384399</v>
      </c>
      <c r="Z36" s="8">
        <f>INDEX(전체모델결과!$A$2:$I$910,MATCH(APC!$A36&amp;"_"&amp;APC!Z$3,전체모델결과!$A$2:$A$910,0),9)</f>
        <v>17390.118927158499</v>
      </c>
      <c r="AA36" s="8">
        <f>INDEX(전체모델결과!$A$2:$I$910,MATCH(APC!$A36&amp;"_"&amp;APC!AA$3,전체모델결과!$A$2:$A$910,0),9)</f>
        <v>22622.2282267259</v>
      </c>
      <c r="AB36" s="13"/>
      <c r="AC36" s="13">
        <f t="shared" si="15"/>
        <v>0.18785610739110359</v>
      </c>
      <c r="AD36" s="13">
        <f t="shared" si="16"/>
        <v>-0.4249768268460119</v>
      </c>
      <c r="AE36" s="13">
        <f t="shared" si="17"/>
        <v>9.4415304181698856E-2</v>
      </c>
      <c r="AF36" s="13">
        <f t="shared" si="18"/>
        <v>7.991650514387949E-2</v>
      </c>
      <c r="AG36" s="13">
        <f t="shared" si="19"/>
        <v>-0.29753242491727749</v>
      </c>
      <c r="AH36" s="13">
        <f t="shared" si="20"/>
        <v>-8.0434033404858551E-2</v>
      </c>
      <c r="AI36" s="13">
        <f t="shared" si="21"/>
        <v>0.16652357891636727</v>
      </c>
      <c r="AJ36" s="13">
        <f t="shared" si="22"/>
        <v>-4.9505557913726461E-2</v>
      </c>
      <c r="AK36" s="13">
        <f t="shared" si="3"/>
        <v>3.3916464915665245E-2</v>
      </c>
      <c r="AL36" s="13">
        <f t="shared" si="4"/>
        <v>-0.10463209872948487</v>
      </c>
      <c r="AM36" s="13">
        <f t="shared" si="5"/>
        <v>-7.9870024438107201E-2</v>
      </c>
      <c r="AN36" s="13">
        <f t="shared" si="6"/>
        <v>-0.1398140385080886</v>
      </c>
      <c r="AO36" s="13">
        <f t="shared" si="7"/>
        <v>5.5288707325766517E-2</v>
      </c>
      <c r="AP36" s="13">
        <f t="shared" si="8"/>
        <v>-8.6764367843631618E-2</v>
      </c>
      <c r="AQ36" s="13">
        <f t="shared" si="9"/>
        <v>6.1113513035565226E-2</v>
      </c>
      <c r="AR36" s="13">
        <f t="shared" si="10"/>
        <v>2.3988202666739511E-2</v>
      </c>
      <c r="AS36" s="13">
        <f t="shared" si="11"/>
        <v>-0.23420510376283898</v>
      </c>
      <c r="AT36" s="13">
        <f t="shared" si="12"/>
        <v>5.5476947542484112E-2</v>
      </c>
      <c r="AU36" s="13">
        <f t="shared" si="13"/>
        <v>0.10779588458531397</v>
      </c>
      <c r="AV36" s="13">
        <f t="shared" si="14"/>
        <v>-0.30086679231366897</v>
      </c>
    </row>
    <row r="37" spans="1:48" x14ac:dyDescent="0.3">
      <c r="A37" s="12">
        <v>51</v>
      </c>
      <c r="B37" s="2">
        <v>4006.4102564102564</v>
      </c>
      <c r="C37" s="2">
        <v>17987.698735058606</v>
      </c>
      <c r="D37" s="2">
        <v>15590.894917368258</v>
      </c>
      <c r="E37" s="2">
        <v>12775.0177430802</v>
      </c>
      <c r="F37" s="2">
        <v>15239.919881564052</v>
      </c>
      <c r="G37" s="2">
        <v>17644.64505539598</v>
      </c>
      <c r="H37" s="9">
        <v>14601.905932984937</v>
      </c>
      <c r="I37" s="9">
        <v>15774.567095687091</v>
      </c>
      <c r="J37" s="9">
        <v>10805.335134222523</v>
      </c>
      <c r="K37" s="9">
        <v>12916.640413332494</v>
      </c>
      <c r="L37" s="9">
        <v>14805.709975696287</v>
      </c>
      <c r="M37" s="9">
        <v>11696.839195044795</v>
      </c>
      <c r="N37" s="9">
        <v>10387.258296489639</v>
      </c>
      <c r="O37" s="9">
        <v>14584.740040513168</v>
      </c>
      <c r="P37" s="8">
        <f>INDEX(전체모델결과!$A$2:$I$910,MATCH(APC!$A37&amp;"_"&amp;APC!P$3,전체모델결과!$A$2:$A$910,0),9)</f>
        <v>15425.2991199934</v>
      </c>
      <c r="Q37" s="8">
        <f>INDEX(전체모델결과!$A$2:$I$910,MATCH(APC!$A37&amp;"_"&amp;APC!Q$3,전체모델결과!$A$2:$A$910,0),9)</f>
        <v>16978.708629581899</v>
      </c>
      <c r="R37" s="8">
        <f>INDEX(전체모델결과!$A$2:$I$910,MATCH(APC!$A37&amp;"_"&amp;APC!R$3,전체모델결과!$A$2:$A$910,0),9)</f>
        <v>15993.8730641127</v>
      </c>
      <c r="S37" s="8">
        <f>INDEX(전체모델결과!$A$2:$I$910,MATCH(APC!$A37&amp;"_"&amp;APC!S$3,전체모델결과!$A$2:$A$910,0),9)</f>
        <v>19044.491449240599</v>
      </c>
      <c r="T37" s="8">
        <f>INDEX(전체모델결과!$A$2:$I$910,MATCH(APC!$A37&amp;"_"&amp;APC!T$3,전체모델결과!$A$2:$A$910,0),9)</f>
        <v>20130.5864356448</v>
      </c>
      <c r="U37" s="8">
        <f>INDEX(전체모델결과!$A$2:$I$910,MATCH(APC!$A37&amp;"_"&amp;APC!U$3,전체모델결과!$A$2:$A$910,0),9)</f>
        <v>20330.111795002798</v>
      </c>
      <c r="V37" s="8">
        <f>INDEX(전체모델결과!$A$2:$I$910,MATCH(APC!$A37&amp;"_"&amp;APC!V$3,전체모델결과!$A$2:$A$910,0),9)</f>
        <v>20532.229919991802</v>
      </c>
      <c r="W37" s="8">
        <f>INDEX(전체모델결과!$A$2:$I$910,MATCH(APC!$A37&amp;"_"&amp;APC!W$3,전체모델결과!$A$2:$A$910,0),9)</f>
        <v>20417.3532749679</v>
      </c>
      <c r="X37" s="8">
        <f>INDEX(전체모델결과!$A$2:$I$910,MATCH(APC!$A37&amp;"_"&amp;APC!X$3,전체모델결과!$A$2:$A$910,0),9)</f>
        <v>19166.9409924883</v>
      </c>
      <c r="Y37" s="8">
        <f>INDEX(전체모델결과!$A$2:$I$910,MATCH(APC!$A37&amp;"_"&amp;APC!Y$3,전체모델결과!$A$2:$A$910,0),9)</f>
        <v>25011.9111595342</v>
      </c>
      <c r="Z37" s="8">
        <f>INDEX(전체모델결과!$A$2:$I$910,MATCH(APC!$A37&amp;"_"&amp;APC!Z$3,전체모델결과!$A$2:$A$910,0),9)</f>
        <v>22404.313577592799</v>
      </c>
      <c r="AA37" s="8">
        <f>INDEX(전체모델결과!$A$2:$I$910,MATCH(APC!$A37&amp;"_"&amp;APC!AA$3,전체모델결과!$A$2:$A$910,0),9)</f>
        <v>20609.215788277099</v>
      </c>
      <c r="AB37" s="13"/>
      <c r="AC37" s="13">
        <f t="shared" si="15"/>
        <v>0.17244547072827232</v>
      </c>
      <c r="AD37" s="13">
        <f t="shared" si="16"/>
        <v>-8.0308773942528555E-2</v>
      </c>
      <c r="AE37" s="13">
        <f t="shared" si="17"/>
        <v>0.3150154252298436</v>
      </c>
      <c r="AF37" s="13">
        <f t="shared" si="18"/>
        <v>-0.19539470575263063</v>
      </c>
      <c r="AG37" s="13">
        <f t="shared" si="19"/>
        <v>-0.14625084402085742</v>
      </c>
      <c r="AH37" s="13">
        <f t="shared" si="20"/>
        <v>0.20997782516034236</v>
      </c>
      <c r="AI37" s="13">
        <f t="shared" si="21"/>
        <v>0.11196023786579379</v>
      </c>
      <c r="AJ37" s="13">
        <f t="shared" si="22"/>
        <v>-0.40409910143873695</v>
      </c>
      <c r="AK37" s="13">
        <f t="shared" si="3"/>
        <v>-5.7632777625473253E-2</v>
      </c>
      <c r="AL37" s="13">
        <f t="shared" si="4"/>
        <v>-0.10070530869479577</v>
      </c>
      <c r="AM37" s="13">
        <f t="shared" si="5"/>
        <v>5.8004150195105297E-2</v>
      </c>
      <c r="AN37" s="13">
        <f t="shared" si="6"/>
        <v>-0.19073668853686998</v>
      </c>
      <c r="AO37" s="13">
        <f t="shared" si="7"/>
        <v>-5.7029350943761159E-2</v>
      </c>
      <c r="AP37" s="13">
        <f t="shared" si="8"/>
        <v>-9.9115522538728573E-3</v>
      </c>
      <c r="AQ37" s="13">
        <f t="shared" si="9"/>
        <v>-9.9418107990278948E-3</v>
      </c>
      <c r="AR37" s="13">
        <f t="shared" si="10"/>
        <v>5.5949424622431243E-3</v>
      </c>
      <c r="AS37" s="13">
        <f t="shared" si="11"/>
        <v>6.1242623646652117E-2</v>
      </c>
      <c r="AT37" s="13">
        <f t="shared" si="12"/>
        <v>-0.30495060058548717</v>
      </c>
      <c r="AU37" s="13">
        <f t="shared" si="13"/>
        <v>0.10425423172620785</v>
      </c>
      <c r="AV37" s="13">
        <f t="shared" si="14"/>
        <v>8.0122864871478572E-2</v>
      </c>
    </row>
    <row r="38" spans="1:48" x14ac:dyDescent="0.3">
      <c r="A38" s="12">
        <v>52</v>
      </c>
      <c r="B38" s="2">
        <v>9326.3505272975108</v>
      </c>
      <c r="C38" s="2">
        <v>14063.837593249358</v>
      </c>
      <c r="D38" s="2">
        <v>13494.548202526179</v>
      </c>
      <c r="E38" s="2">
        <v>9976.5550955255148</v>
      </c>
      <c r="F38" s="2">
        <v>18044.841430955927</v>
      </c>
      <c r="G38" s="2">
        <v>10337.413165729407</v>
      </c>
      <c r="H38" s="9">
        <v>14505.821931234563</v>
      </c>
      <c r="I38" s="9">
        <v>13108.123291262498</v>
      </c>
      <c r="J38" s="9">
        <v>16551.626989716864</v>
      </c>
      <c r="K38" s="9">
        <v>12990.47365265472</v>
      </c>
      <c r="L38" s="9">
        <v>11440.614180340208</v>
      </c>
      <c r="M38" s="9">
        <v>12514.623064994423</v>
      </c>
      <c r="N38" s="9">
        <v>16055.659620016055</v>
      </c>
      <c r="O38" s="9">
        <v>13288.135593220339</v>
      </c>
      <c r="P38" s="8">
        <f>INDEX(전체모델결과!$A$2:$I$910,MATCH(APC!$A38&amp;"_"&amp;APC!P$3,전체모델결과!$A$2:$A$910,0),9)</f>
        <v>15522.0163281768</v>
      </c>
      <c r="Q38" s="8">
        <f>INDEX(전체모델결과!$A$2:$I$910,MATCH(APC!$A38&amp;"_"&amp;APC!Q$3,전체모델결과!$A$2:$A$910,0),9)</f>
        <v>17510.704390589399</v>
      </c>
      <c r="R38" s="8">
        <f>INDEX(전체모델결과!$A$2:$I$910,MATCH(APC!$A38&amp;"_"&amp;APC!R$3,전체모델결과!$A$2:$A$910,0),9)</f>
        <v>16436.3737436837</v>
      </c>
      <c r="S38" s="8">
        <f>INDEX(전체모델결과!$A$2:$I$910,MATCH(APC!$A38&amp;"_"&amp;APC!S$3,전체모델결과!$A$2:$A$910,0),9)</f>
        <v>17072.583544950801</v>
      </c>
      <c r="T38" s="8">
        <f>INDEX(전체모델결과!$A$2:$I$910,MATCH(APC!$A38&amp;"_"&amp;APC!T$3,전체모델결과!$A$2:$A$910,0),9)</f>
        <v>18852.4599486814</v>
      </c>
      <c r="U38" s="8">
        <f>INDEX(전체모델결과!$A$2:$I$910,MATCH(APC!$A38&amp;"_"&amp;APC!U$3,전체모델결과!$A$2:$A$910,0),9)</f>
        <v>21302.9283578223</v>
      </c>
      <c r="V38" s="8">
        <f>INDEX(전체모델결과!$A$2:$I$910,MATCH(APC!$A38&amp;"_"&amp;APC!V$3,전체모델결과!$A$2:$A$910,0),9)</f>
        <v>19993.259749788001</v>
      </c>
      <c r="W38" s="8">
        <f>INDEX(전체모델결과!$A$2:$I$910,MATCH(APC!$A38&amp;"_"&amp;APC!W$3,전체모델결과!$A$2:$A$910,0),9)</f>
        <v>21386.031212562299</v>
      </c>
      <c r="X38" s="8">
        <f>INDEX(전체모델결과!$A$2:$I$910,MATCH(APC!$A38&amp;"_"&amp;APC!X$3,전체모델결과!$A$2:$A$910,0),9)</f>
        <v>20454.6388613243</v>
      </c>
      <c r="Y38" s="8">
        <f>INDEX(전체모델결과!$A$2:$I$910,MATCH(APC!$A38&amp;"_"&amp;APC!Y$3,전체모델결과!$A$2:$A$910,0),9)</f>
        <v>20302.611875158698</v>
      </c>
      <c r="Z38" s="8">
        <f>INDEX(전체모델결과!$A$2:$I$910,MATCH(APC!$A38&amp;"_"&amp;APC!Z$3,전체모델결과!$A$2:$A$910,0),9)</f>
        <v>25125.700985928401</v>
      </c>
      <c r="AA38" s="8">
        <f>INDEX(전체모델결과!$A$2:$I$910,MATCH(APC!$A38&amp;"_"&amp;APC!AA$3,전체모델결과!$A$2:$A$910,0),9)</f>
        <v>23204.304398960299</v>
      </c>
      <c r="AB38" s="13"/>
      <c r="AC38" s="13">
        <f t="shared" si="15"/>
        <v>-0.40323519033990673</v>
      </c>
      <c r="AD38" s="13">
        <f t="shared" si="16"/>
        <v>9.6354322188560659E-2</v>
      </c>
      <c r="AE38" s="13">
        <f t="shared" si="17"/>
        <v>-0.26269997786408572</v>
      </c>
      <c r="AF38" s="13">
        <f t="shared" si="18"/>
        <v>0.2151542769345034</v>
      </c>
      <c r="AG38" s="13">
        <f t="shared" si="19"/>
        <v>0.11930738737904178</v>
      </c>
      <c r="AH38" s="13">
        <f t="shared" si="20"/>
        <v>-9.3876855536288772E-2</v>
      </c>
      <c r="AI38" s="13">
        <f t="shared" si="21"/>
        <v>-0.28295191446289158</v>
      </c>
      <c r="AJ38" s="13">
        <f t="shared" si="22"/>
        <v>0.17237062146892657</v>
      </c>
      <c r="AK38" s="13">
        <f t="shared" si="3"/>
        <v>-0.16811092265616234</v>
      </c>
      <c r="AL38" s="13">
        <f t="shared" si="4"/>
        <v>-0.12812047226123413</v>
      </c>
      <c r="AM38" s="13">
        <f t="shared" si="5"/>
        <v>6.1352794436017377E-2</v>
      </c>
      <c r="AN38" s="13">
        <f t="shared" si="6"/>
        <v>-3.8707430920496666E-2</v>
      </c>
      <c r="AO38" s="13">
        <f t="shared" si="7"/>
        <v>-0.10425348917135602</v>
      </c>
      <c r="AP38" s="13">
        <f t="shared" si="8"/>
        <v>-0.12998136136140115</v>
      </c>
      <c r="AQ38" s="13">
        <f t="shared" si="9"/>
        <v>6.1478336970203329E-2</v>
      </c>
      <c r="AR38" s="13">
        <f t="shared" si="10"/>
        <v>-6.9662050121119812E-2</v>
      </c>
      <c r="AS38" s="13">
        <f t="shared" si="11"/>
        <v>4.3551435139161931E-2</v>
      </c>
      <c r="AT38" s="13">
        <f t="shared" si="12"/>
        <v>7.4323964943255882E-3</v>
      </c>
      <c r="AU38" s="13">
        <f t="shared" si="13"/>
        <v>-0.23756003121307767</v>
      </c>
      <c r="AV38" s="13">
        <f t="shared" si="14"/>
        <v>7.6471362452501412E-2</v>
      </c>
    </row>
    <row r="39" spans="1:48" x14ac:dyDescent="0.3">
      <c r="A39" s="12">
        <v>53</v>
      </c>
      <c r="B39" s="2">
        <v>12269.938650306749</v>
      </c>
      <c r="C39" s="2">
        <v>21652.122564136214</v>
      </c>
      <c r="D39" s="2">
        <v>18804.490284346688</v>
      </c>
      <c r="E39" s="2">
        <v>13899.6138996139</v>
      </c>
      <c r="F39" s="2">
        <v>17943.148550382473</v>
      </c>
      <c r="G39" s="2">
        <v>11953.041622198505</v>
      </c>
      <c r="H39" s="9">
        <v>14893.200078385264</v>
      </c>
      <c r="I39" s="9">
        <v>16375.961611699293</v>
      </c>
      <c r="J39" s="9">
        <v>20051.039008384978</v>
      </c>
      <c r="K39" s="9">
        <v>11800.638622796056</v>
      </c>
      <c r="L39" s="9">
        <v>14899.822470200354</v>
      </c>
      <c r="M39" s="9">
        <v>16621.467938063161</v>
      </c>
      <c r="N39" s="9">
        <v>11777.917773699637</v>
      </c>
      <c r="O39" s="9">
        <v>14082.981258801863</v>
      </c>
      <c r="P39" s="8">
        <f>INDEX(전체모델결과!$A$2:$I$910,MATCH(APC!$A39&amp;"_"&amp;APC!P$3,전체모델결과!$A$2:$A$910,0),9)</f>
        <v>17310.407961398301</v>
      </c>
      <c r="Q39" s="8">
        <f>INDEX(전체모델결과!$A$2:$I$910,MATCH(APC!$A39&amp;"_"&amp;APC!Q$3,전체모델결과!$A$2:$A$910,0),9)</f>
        <v>20992.300290095201</v>
      </c>
      <c r="R39" s="8">
        <f>INDEX(전체모델결과!$A$2:$I$910,MATCH(APC!$A39&amp;"_"&amp;APC!R$3,전체모델결과!$A$2:$A$910,0),9)</f>
        <v>20195.138746109002</v>
      </c>
      <c r="S39" s="8">
        <f>INDEX(전체모델결과!$A$2:$I$910,MATCH(APC!$A39&amp;"_"&amp;APC!S$3,전체모델결과!$A$2:$A$910,0),9)</f>
        <v>20902.271378081001</v>
      </c>
      <c r="T39" s="8">
        <f>INDEX(전체모델결과!$A$2:$I$910,MATCH(APC!$A39&amp;"_"&amp;APC!T$3,전체모델결과!$A$2:$A$910,0),9)</f>
        <v>20134.449760264299</v>
      </c>
      <c r="U39" s="8">
        <f>INDEX(전체모델결과!$A$2:$I$910,MATCH(APC!$A39&amp;"_"&amp;APC!U$3,전체모델결과!$A$2:$A$910,0),9)</f>
        <v>23768.007678384201</v>
      </c>
      <c r="V39" s="8">
        <f>INDEX(전체모델결과!$A$2:$I$910,MATCH(APC!$A39&amp;"_"&amp;APC!V$3,전체모델결과!$A$2:$A$910,0),9)</f>
        <v>24958.8758351045</v>
      </c>
      <c r="W39" s="8">
        <f>INDEX(전체모델결과!$A$2:$I$910,MATCH(APC!$A39&amp;"_"&amp;APC!W$3,전체모델결과!$A$2:$A$910,0),9)</f>
        <v>24809.588330291001</v>
      </c>
      <c r="X39" s="8">
        <f>INDEX(전체모델결과!$A$2:$I$910,MATCH(APC!$A39&amp;"_"&amp;APC!X$3,전체모델결과!$A$2:$A$910,0),9)</f>
        <v>25524.923044982399</v>
      </c>
      <c r="Y39" s="8">
        <f>INDEX(전체모델결과!$A$2:$I$910,MATCH(APC!$A39&amp;"_"&amp;APC!Y$3,전체모델결과!$A$2:$A$910,0),9)</f>
        <v>25812.6620124371</v>
      </c>
      <c r="Z39" s="8">
        <f>INDEX(전체모델결과!$A$2:$I$910,MATCH(APC!$A39&amp;"_"&amp;APC!Z$3,전체모델결과!$A$2:$A$910,0),9)</f>
        <v>24297.696001299901</v>
      </c>
      <c r="AA39" s="8">
        <f>INDEX(전체모델결과!$A$2:$I$910,MATCH(APC!$A39&amp;"_"&amp;APC!AA$3,전체모델결과!$A$2:$A$910,0),9)</f>
        <v>31002.5181692968</v>
      </c>
      <c r="AB39" s="13"/>
      <c r="AC39" s="13">
        <f t="shared" si="15"/>
        <v>-0.24597575655776716</v>
      </c>
      <c r="AD39" s="13">
        <f t="shared" si="16"/>
        <v>-9.955963295396697E-2</v>
      </c>
      <c r="AE39" s="13">
        <f t="shared" si="17"/>
        <v>-0.2244190285631924</v>
      </c>
      <c r="AF39" s="13">
        <f t="shared" si="18"/>
        <v>0.41146996832128024</v>
      </c>
      <c r="AG39" s="13">
        <f t="shared" si="19"/>
        <v>-0.26262848532768435</v>
      </c>
      <c r="AH39" s="13">
        <f t="shared" si="20"/>
        <v>-0.11554805242183908</v>
      </c>
      <c r="AI39" s="13">
        <f t="shared" si="21"/>
        <v>0.2914032733096813</v>
      </c>
      <c r="AJ39" s="13">
        <f t="shared" si="22"/>
        <v>-0.19571061111069099</v>
      </c>
      <c r="AK39" s="13">
        <f t="shared" si="3"/>
        <v>-0.22917212224359784</v>
      </c>
      <c r="AL39" s="13">
        <f t="shared" si="4"/>
        <v>-0.21269818348056324</v>
      </c>
      <c r="AM39" s="13">
        <f t="shared" si="5"/>
        <v>3.7973996797403098E-2</v>
      </c>
      <c r="AN39" s="13">
        <f t="shared" si="6"/>
        <v>-3.5014992511910537E-2</v>
      </c>
      <c r="AO39" s="13">
        <f t="shared" si="7"/>
        <v>3.6733884271633377E-2</v>
      </c>
      <c r="AP39" s="13">
        <f t="shared" si="8"/>
        <v>-0.18046472396235003</v>
      </c>
      <c r="AQ39" s="13">
        <f t="shared" si="9"/>
        <v>-5.0103827499321074E-2</v>
      </c>
      <c r="AR39" s="13">
        <f t="shared" si="10"/>
        <v>5.9813392958799616E-3</v>
      </c>
      <c r="AS39" s="13">
        <f t="shared" si="11"/>
        <v>-2.883299412985485E-2</v>
      </c>
      <c r="AT39" s="13">
        <f t="shared" si="12"/>
        <v>-1.1272863269660816E-2</v>
      </c>
      <c r="AU39" s="13">
        <f t="shared" si="13"/>
        <v>5.8690808813413153E-2</v>
      </c>
      <c r="AV39" s="13">
        <f t="shared" si="14"/>
        <v>-0.27594477137413342</v>
      </c>
    </row>
    <row r="40" spans="1:48" x14ac:dyDescent="0.3">
      <c r="A40" s="12">
        <v>54</v>
      </c>
      <c r="B40" s="2">
        <v>8734.317929172621</v>
      </c>
      <c r="C40" s="2">
        <v>20386.643233743413</v>
      </c>
      <c r="D40" s="2">
        <v>16539.05053598775</v>
      </c>
      <c r="E40" s="2">
        <v>19595.035924232528</v>
      </c>
      <c r="F40" s="2">
        <v>18661.297451259637</v>
      </c>
      <c r="G40" s="2">
        <v>13952.651003690702</v>
      </c>
      <c r="H40" s="9">
        <v>18200.938359488755</v>
      </c>
      <c r="I40" s="9">
        <v>21833.224805607693</v>
      </c>
      <c r="J40" s="9">
        <v>14933.731566175098</v>
      </c>
      <c r="K40" s="9">
        <v>23369.526137916157</v>
      </c>
      <c r="L40" s="9">
        <v>18920.533758215497</v>
      </c>
      <c r="M40" s="9">
        <v>15431.146225541634</v>
      </c>
      <c r="N40" s="9">
        <v>12938.512659158408</v>
      </c>
      <c r="O40" s="9">
        <v>16692.168590902769</v>
      </c>
      <c r="P40" s="8">
        <f>INDEX(전체모델결과!$A$2:$I$910,MATCH(APC!$A40&amp;"_"&amp;APC!P$3,전체모델결과!$A$2:$A$910,0),9)</f>
        <v>16577.9886228057</v>
      </c>
      <c r="Q40" s="8">
        <f>INDEX(전체모델결과!$A$2:$I$910,MATCH(APC!$A40&amp;"_"&amp;APC!Q$3,전체모델결과!$A$2:$A$910,0),9)</f>
        <v>21686.383782527999</v>
      </c>
      <c r="R40" s="8">
        <f>INDEX(전체모델결과!$A$2:$I$910,MATCH(APC!$A40&amp;"_"&amp;APC!R$3,전체모델결과!$A$2:$A$910,0),9)</f>
        <v>22427.000704548402</v>
      </c>
      <c r="S40" s="8">
        <f>INDEX(전체모델결과!$A$2:$I$910,MATCH(APC!$A40&amp;"_"&amp;APC!S$3,전체모델결과!$A$2:$A$910,0),9)</f>
        <v>23790.4280893451</v>
      </c>
      <c r="T40" s="8">
        <f>INDEX(전체모델결과!$A$2:$I$910,MATCH(APC!$A40&amp;"_"&amp;APC!T$3,전체모델결과!$A$2:$A$910,0),9)</f>
        <v>22835.0487261046</v>
      </c>
      <c r="U40" s="8">
        <f>INDEX(전체모델결과!$A$2:$I$910,MATCH(APC!$A40&amp;"_"&amp;APC!U$3,전체모델결과!$A$2:$A$910,0),9)</f>
        <v>23514.321921587099</v>
      </c>
      <c r="V40" s="8">
        <f>INDEX(전체모델결과!$A$2:$I$910,MATCH(APC!$A40&amp;"_"&amp;APC!V$3,전체모델결과!$A$2:$A$910,0),9)</f>
        <v>25795.6475528464</v>
      </c>
      <c r="W40" s="8">
        <f>INDEX(전체모델결과!$A$2:$I$910,MATCH(APC!$A40&amp;"_"&amp;APC!W$3,전체모델결과!$A$2:$A$910,0),9)</f>
        <v>28689.891903983698</v>
      </c>
      <c r="X40" s="8">
        <f>INDEX(전체모델결과!$A$2:$I$910,MATCH(APC!$A40&amp;"_"&amp;APC!X$3,전체모델결과!$A$2:$A$910,0),9)</f>
        <v>27429.743395299</v>
      </c>
      <c r="Y40" s="8">
        <f>INDEX(전체모델결과!$A$2:$I$910,MATCH(APC!$A40&amp;"_"&amp;APC!Y$3,전체모델결과!$A$2:$A$910,0),9)</f>
        <v>29838.250922619602</v>
      </c>
      <c r="Z40" s="8">
        <f>INDEX(전체모델결과!$A$2:$I$910,MATCH(APC!$A40&amp;"_"&amp;APC!Z$3,전체모델결과!$A$2:$A$910,0),9)</f>
        <v>28616.328879171</v>
      </c>
      <c r="AA40" s="8">
        <f>INDEX(전체모델결과!$A$2:$I$910,MATCH(APC!$A40&amp;"_"&amp;APC!AA$3,전체모델결과!$A$2:$A$910,0),9)</f>
        <v>27772.2981820042</v>
      </c>
      <c r="AB40" s="13"/>
      <c r="AC40" s="13">
        <f t="shared" si="15"/>
        <v>-0.3044788660358746</v>
      </c>
      <c r="AD40" s="13">
        <f t="shared" si="16"/>
        <v>-0.19956588909743256</v>
      </c>
      <c r="AE40" s="13">
        <f t="shared" si="17"/>
        <v>0.31600889474011706</v>
      </c>
      <c r="AF40" s="13">
        <f t="shared" si="18"/>
        <v>-0.56488189401021072</v>
      </c>
      <c r="AG40" s="13">
        <f t="shared" si="19"/>
        <v>0.19037580622922179</v>
      </c>
      <c r="AH40" s="13">
        <f t="shared" si="20"/>
        <v>0.18442331370058385</v>
      </c>
      <c r="AI40" s="13">
        <f t="shared" si="21"/>
        <v>0.16153262563589854</v>
      </c>
      <c r="AJ40" s="13">
        <f t="shared" si="22"/>
        <v>-0.2901149483427965</v>
      </c>
      <c r="AK40" s="13">
        <f t="shared" si="3"/>
        <v>6.8403315887485272E-3</v>
      </c>
      <c r="AL40" s="13">
        <f t="shared" si="4"/>
        <v>-0.30814324197899845</v>
      </c>
      <c r="AM40" s="13">
        <f t="shared" si="5"/>
        <v>-3.4151241140401245E-2</v>
      </c>
      <c r="AN40" s="13">
        <f t="shared" si="6"/>
        <v>-6.0794013553501225E-2</v>
      </c>
      <c r="AO40" s="13">
        <f t="shared" si="7"/>
        <v>4.0158140898203576E-2</v>
      </c>
      <c r="AP40" s="13">
        <f t="shared" si="8"/>
        <v>-2.9746956252647117E-2</v>
      </c>
      <c r="AQ40" s="13">
        <f t="shared" si="9"/>
        <v>-9.701855910907442E-2</v>
      </c>
      <c r="AR40" s="13">
        <f t="shared" si="10"/>
        <v>-0.11219894151554022</v>
      </c>
      <c r="AS40" s="13">
        <f t="shared" si="11"/>
        <v>4.3923083185605227E-2</v>
      </c>
      <c r="AT40" s="13">
        <f t="shared" si="12"/>
        <v>-8.7806418478321602E-2</v>
      </c>
      <c r="AU40" s="13">
        <f t="shared" si="13"/>
        <v>4.0951530524273916E-2</v>
      </c>
      <c r="AV40" s="13">
        <f t="shared" si="14"/>
        <v>2.9494723125758626E-2</v>
      </c>
    </row>
    <row r="41" spans="1:48" x14ac:dyDescent="0.3">
      <c r="A41" s="12">
        <v>55</v>
      </c>
      <c r="B41" s="2">
        <v>13082.155939298797</v>
      </c>
      <c r="C41" s="2">
        <v>16817.782977478793</v>
      </c>
      <c r="D41" s="2">
        <v>21796.56538969617</v>
      </c>
      <c r="E41" s="2">
        <v>24421.444353994651</v>
      </c>
      <c r="F41" s="2">
        <v>22316.794685488891</v>
      </c>
      <c r="G41" s="2">
        <v>18153.889121631059</v>
      </c>
      <c r="H41" s="9">
        <v>23112.480739599385</v>
      </c>
      <c r="I41" s="9">
        <v>21037.589806692336</v>
      </c>
      <c r="J41" s="9">
        <v>19630.79013930311</v>
      </c>
      <c r="K41" s="9">
        <v>20578.400029397711</v>
      </c>
      <c r="L41" s="9">
        <v>23538.371006265359</v>
      </c>
      <c r="M41" s="9">
        <v>13312.552763166439</v>
      </c>
      <c r="N41" s="9">
        <v>17726.085333996765</v>
      </c>
      <c r="O41" s="9">
        <v>16692.997883566342</v>
      </c>
      <c r="P41" s="8">
        <f>INDEX(전체모델결과!$A$2:$I$910,MATCH(APC!$A41&amp;"_"&amp;APC!P$3,전체모델결과!$A$2:$A$910,0),9)</f>
        <v>20354.872641269201</v>
      </c>
      <c r="Q41" s="8">
        <f>INDEX(전체모델결과!$A$2:$I$910,MATCH(APC!$A41&amp;"_"&amp;APC!Q$3,전체모델결과!$A$2:$A$910,0),9)</f>
        <v>21547.927793955601</v>
      </c>
      <c r="R41" s="8">
        <f>INDEX(전체모델결과!$A$2:$I$910,MATCH(APC!$A41&amp;"_"&amp;APC!R$3,전체모델결과!$A$2:$A$910,0),9)</f>
        <v>24037.657563083601</v>
      </c>
      <c r="S41" s="8">
        <f>INDEX(전체모델결과!$A$2:$I$910,MATCH(APC!$A41&amp;"_"&amp;APC!S$3,전체모델결과!$A$2:$A$910,0),9)</f>
        <v>27410.720462405799</v>
      </c>
      <c r="T41" s="8">
        <f>INDEX(전체모델결과!$A$2:$I$910,MATCH(APC!$A41&amp;"_"&amp;APC!T$3,전체모델결과!$A$2:$A$910,0),9)</f>
        <v>26965.2565088542</v>
      </c>
      <c r="U41" s="8">
        <f>INDEX(전체모델결과!$A$2:$I$910,MATCH(APC!$A41&amp;"_"&amp;APC!U$3,전체모델결과!$A$2:$A$910,0),9)</f>
        <v>27668.6821914262</v>
      </c>
      <c r="V41" s="8">
        <f>INDEX(전체모델결과!$A$2:$I$910,MATCH(APC!$A41&amp;"_"&amp;APC!V$3,전체모델결과!$A$2:$A$910,0),9)</f>
        <v>26477.6814759589</v>
      </c>
      <c r="W41" s="8">
        <f>INDEX(전체모델결과!$A$2:$I$910,MATCH(APC!$A41&amp;"_"&amp;APC!W$3,전체모델결과!$A$2:$A$910,0),9)</f>
        <v>30764.096449835401</v>
      </c>
      <c r="X41" s="8">
        <f>INDEX(전체모델결과!$A$2:$I$910,MATCH(APC!$A41&amp;"_"&amp;APC!X$3,전체모델결과!$A$2:$A$910,0),9)</f>
        <v>32909.776817116101</v>
      </c>
      <c r="Y41" s="8">
        <f>INDEX(전체모델결과!$A$2:$I$910,MATCH(APC!$A41&amp;"_"&amp;APC!Y$3,전체모델결과!$A$2:$A$910,0),9)</f>
        <v>33267.832296056004</v>
      </c>
      <c r="Z41" s="8">
        <f>INDEX(전체모델결과!$A$2:$I$910,MATCH(APC!$A41&amp;"_"&amp;APC!Z$3,전체모델결과!$A$2:$A$910,0),9)</f>
        <v>34320.082541090997</v>
      </c>
      <c r="AA41" s="8">
        <f>INDEX(전체모델결과!$A$2:$I$910,MATCH(APC!$A41&amp;"_"&amp;APC!AA$3,전체모델결과!$A$2:$A$910,0),9)</f>
        <v>33935.517947814798</v>
      </c>
      <c r="AB41" s="13"/>
      <c r="AC41" s="13">
        <f t="shared" si="15"/>
        <v>-0.27314211212516293</v>
      </c>
      <c r="AD41" s="13">
        <f t="shared" si="16"/>
        <v>8.9773614363778287E-2</v>
      </c>
      <c r="AE41" s="13">
        <f t="shared" si="17"/>
        <v>6.6870762302899567E-2</v>
      </c>
      <c r="AF41" s="13">
        <f t="shared" si="18"/>
        <v>-4.8271612266761244E-2</v>
      </c>
      <c r="AG41" s="13">
        <f t="shared" si="19"/>
        <v>-0.14383873248839163</v>
      </c>
      <c r="AH41" s="13">
        <f t="shared" si="20"/>
        <v>0.434431857683654</v>
      </c>
      <c r="AI41" s="13">
        <f t="shared" si="21"/>
        <v>-0.3315316490644693</v>
      </c>
      <c r="AJ41" s="13">
        <f t="shared" si="22"/>
        <v>5.8280631677264383E-2</v>
      </c>
      <c r="AK41" s="13">
        <f t="shared" si="3"/>
        <v>-0.21936591517260329</v>
      </c>
      <c r="AL41" s="13">
        <f t="shared" si="4"/>
        <v>-5.8612754484520746E-2</v>
      </c>
      <c r="AM41" s="13">
        <f t="shared" si="5"/>
        <v>-0.11554381437208971</v>
      </c>
      <c r="AN41" s="13">
        <f t="shared" si="6"/>
        <v>-0.14032410980437882</v>
      </c>
      <c r="AO41" s="13">
        <f t="shared" si="7"/>
        <v>1.6251450017979674E-2</v>
      </c>
      <c r="AP41" s="13">
        <f t="shared" si="8"/>
        <v>-2.6086370895119337E-2</v>
      </c>
      <c r="AQ41" s="13">
        <f t="shared" si="9"/>
        <v>4.3045082784476052E-2</v>
      </c>
      <c r="AR41" s="13">
        <f t="shared" si="10"/>
        <v>-0.1618878517655884</v>
      </c>
      <c r="AS41" s="13">
        <f t="shared" si="11"/>
        <v>-6.9746250171185409E-2</v>
      </c>
      <c r="AT41" s="13">
        <f t="shared" si="12"/>
        <v>-1.0879912098148425E-2</v>
      </c>
      <c r="AU41" s="13">
        <f t="shared" si="13"/>
        <v>-3.162966061842698E-2</v>
      </c>
      <c r="AV41" s="13">
        <f t="shared" si="14"/>
        <v>1.1205235092770049E-2</v>
      </c>
    </row>
    <row r="42" spans="1:48" x14ac:dyDescent="0.3">
      <c r="A42" s="12">
        <v>56</v>
      </c>
      <c r="B42" s="2">
        <v>10342.233922527264</v>
      </c>
      <c r="C42" s="2">
        <v>27150.043919188694</v>
      </c>
      <c r="D42" s="2">
        <v>26536.027760767502</v>
      </c>
      <c r="E42" s="2">
        <v>20804.438280166436</v>
      </c>
      <c r="F42" s="2">
        <v>17575.657714066019</v>
      </c>
      <c r="G42" s="2">
        <v>18712.759147092136</v>
      </c>
      <c r="H42" s="9">
        <v>16337.704773259153</v>
      </c>
      <c r="I42" s="9">
        <v>24230.271128378663</v>
      </c>
      <c r="J42" s="9">
        <v>16451.233842538189</v>
      </c>
      <c r="K42" s="9">
        <v>18154.872174879587</v>
      </c>
      <c r="L42" s="9">
        <v>20360.164285463547</v>
      </c>
      <c r="M42" s="9">
        <v>17207.058267822802</v>
      </c>
      <c r="N42" s="9">
        <v>18377.52690995012</v>
      </c>
      <c r="O42" s="9">
        <v>17978.236871155968</v>
      </c>
      <c r="P42" s="8">
        <f>INDEX(전체모델결과!$A$2:$I$910,MATCH(APC!$A42&amp;"_"&amp;APC!P$3,전체모델결과!$A$2:$A$910,0),9)</f>
        <v>19327.555607900798</v>
      </c>
      <c r="Q42" s="8">
        <f>INDEX(전체모델결과!$A$2:$I$910,MATCH(APC!$A42&amp;"_"&amp;APC!Q$3,전체모델결과!$A$2:$A$910,0),9)</f>
        <v>23132.054887572402</v>
      </c>
      <c r="R42" s="8">
        <f>INDEX(전체모델결과!$A$2:$I$910,MATCH(APC!$A42&amp;"_"&amp;APC!R$3,전체모델결과!$A$2:$A$910,0),9)</f>
        <v>20882.508497295199</v>
      </c>
      <c r="S42" s="8">
        <f>INDEX(전체모델결과!$A$2:$I$910,MATCH(APC!$A42&amp;"_"&amp;APC!S$3,전체모델결과!$A$2:$A$910,0),9)</f>
        <v>25687.009620935001</v>
      </c>
      <c r="T42" s="8">
        <f>INDEX(전체모델결과!$A$2:$I$910,MATCH(APC!$A42&amp;"_"&amp;APC!T$3,전체모델결과!$A$2:$A$910,0),9)</f>
        <v>27164.0737004246</v>
      </c>
      <c r="U42" s="8">
        <f>INDEX(전체모델결과!$A$2:$I$910,MATCH(APC!$A42&amp;"_"&amp;APC!U$3,전체모델결과!$A$2:$A$910,0),9)</f>
        <v>28566.908164931701</v>
      </c>
      <c r="V42" s="8">
        <f>INDEX(전체모델결과!$A$2:$I$910,MATCH(APC!$A42&amp;"_"&amp;APC!V$3,전체모델결과!$A$2:$A$910,0),9)</f>
        <v>27240.0637206176</v>
      </c>
      <c r="W42" s="8">
        <f>INDEX(전체모델결과!$A$2:$I$910,MATCH(APC!$A42&amp;"_"&amp;APC!W$3,전체모델결과!$A$2:$A$910,0),9)</f>
        <v>27608.946393063699</v>
      </c>
      <c r="X42" s="8">
        <f>INDEX(전체모델결과!$A$2:$I$910,MATCH(APC!$A42&amp;"_"&amp;APC!X$3,전체모델결과!$A$2:$A$910,0),9)</f>
        <v>30854.061425955701</v>
      </c>
      <c r="Y42" s="8">
        <f>INDEX(전체모델결과!$A$2:$I$910,MATCH(APC!$A42&amp;"_"&amp;APC!Y$3,전체모델결과!$A$2:$A$910,0),9)</f>
        <v>34897.944385593699</v>
      </c>
      <c r="Z42" s="8">
        <f>INDEX(전체모델결과!$A$2:$I$910,MATCH(APC!$A42&amp;"_"&amp;APC!Z$3,전체모델결과!$A$2:$A$910,0),9)</f>
        <v>33455.815142446801</v>
      </c>
      <c r="AA42" s="8">
        <f>INDEX(전체모델결과!$A$2:$I$910,MATCH(APC!$A42&amp;"_"&amp;APC!AA$3,전체모델결과!$A$2:$A$910,0),9)</f>
        <v>35584.513919347803</v>
      </c>
      <c r="AB42" s="13"/>
      <c r="AC42" s="13">
        <f t="shared" si="15"/>
        <v>0.12692165570901681</v>
      </c>
      <c r="AD42" s="13">
        <f t="shared" si="16"/>
        <v>-0.48308905471457164</v>
      </c>
      <c r="AE42" s="13">
        <f t="shared" si="17"/>
        <v>0.3210462336399369</v>
      </c>
      <c r="AF42" s="13">
        <f t="shared" si="18"/>
        <v>-0.10355687291589488</v>
      </c>
      <c r="AG42" s="13">
        <f t="shared" si="19"/>
        <v>-0.12147108992787969</v>
      </c>
      <c r="AH42" s="13">
        <f t="shared" si="20"/>
        <v>0.1548664329733308</v>
      </c>
      <c r="AI42" s="13">
        <f t="shared" si="21"/>
        <v>-6.8022588400022732E-2</v>
      </c>
      <c r="AJ42" s="13">
        <f t="shared" si="22"/>
        <v>2.1727082253813146E-2</v>
      </c>
      <c r="AK42" s="13">
        <f t="shared" si="3"/>
        <v>-7.5052895699113664E-2</v>
      </c>
      <c r="AL42" s="13">
        <f t="shared" si="4"/>
        <v>-0.1968432716921733</v>
      </c>
      <c r="AM42" s="13">
        <f t="shared" si="5"/>
        <v>9.7248013685362733E-2</v>
      </c>
      <c r="AN42" s="13">
        <f t="shared" si="6"/>
        <v>-0.23007298784349128</v>
      </c>
      <c r="AO42" s="13">
        <f t="shared" si="7"/>
        <v>-5.7502375764510338E-2</v>
      </c>
      <c r="AP42" s="13">
        <f t="shared" si="8"/>
        <v>-5.1643007598126678E-2</v>
      </c>
      <c r="AQ42" s="13">
        <f t="shared" si="9"/>
        <v>4.6446904112042331E-2</v>
      </c>
      <c r="AR42" s="13">
        <f t="shared" si="10"/>
        <v>-1.3541916650029684E-2</v>
      </c>
      <c r="AS42" s="13">
        <f t="shared" si="11"/>
        <v>-0.11753853213707877</v>
      </c>
      <c r="AT42" s="13">
        <f t="shared" si="12"/>
        <v>-0.1310648508736072</v>
      </c>
      <c r="AU42" s="13">
        <f t="shared" si="13"/>
        <v>4.1324188817901453E-2</v>
      </c>
      <c r="AV42" s="13">
        <f t="shared" si="14"/>
        <v>-6.3627168186980887E-2</v>
      </c>
    </row>
    <row r="43" spans="1:48" x14ac:dyDescent="0.3">
      <c r="A43" s="12">
        <v>57</v>
      </c>
      <c r="B43" s="2">
        <v>11267.028577281575</v>
      </c>
      <c r="C43" s="2">
        <v>26788.800553059107</v>
      </c>
      <c r="D43" s="2">
        <v>31667.04365528161</v>
      </c>
      <c r="E43" s="2">
        <v>16981.255306642284</v>
      </c>
      <c r="F43" s="2">
        <v>22243.597451003967</v>
      </c>
      <c r="G43" s="2">
        <v>23104.389834068475</v>
      </c>
      <c r="H43" s="9">
        <v>21765.874893536482</v>
      </c>
      <c r="I43" s="9">
        <v>21813.105313672455</v>
      </c>
      <c r="J43" s="9">
        <v>25018.76407305479</v>
      </c>
      <c r="K43" s="9">
        <v>24644.994718929702</v>
      </c>
      <c r="L43" s="9">
        <v>28034.36006181936</v>
      </c>
      <c r="M43" s="9">
        <v>25612.626332548803</v>
      </c>
      <c r="N43" s="9">
        <v>25044.599972553864</v>
      </c>
      <c r="O43" s="9">
        <v>18770.530267480055</v>
      </c>
      <c r="P43" s="8">
        <f>INDEX(전체모델결과!$A$2:$I$910,MATCH(APC!$A43&amp;"_"&amp;APC!P$3,전체모델결과!$A$2:$A$910,0),9)</f>
        <v>21966.942680767701</v>
      </c>
      <c r="Q43" s="8">
        <f>INDEX(전체모델결과!$A$2:$I$910,MATCH(APC!$A43&amp;"_"&amp;APC!Q$3,전체모델결과!$A$2:$A$910,0),9)</f>
        <v>26339.303247556702</v>
      </c>
      <c r="R43" s="8">
        <f>INDEX(전체모델결과!$A$2:$I$910,MATCH(APC!$A43&amp;"_"&amp;APC!R$3,전체모델결과!$A$2:$A$910,0),9)</f>
        <v>26882.700620052699</v>
      </c>
      <c r="S43" s="8">
        <f>INDEX(전체모델결과!$A$2:$I$910,MATCH(APC!$A43&amp;"_"&amp;APC!S$3,전체모델결과!$A$2:$A$910,0),9)</f>
        <v>26759.968469716601</v>
      </c>
      <c r="T43" s="8">
        <f>INDEX(전체모델결과!$A$2:$I$910,MATCH(APC!$A43&amp;"_"&amp;APC!T$3,전체모델결과!$A$2:$A$910,0),9)</f>
        <v>30525.9735802293</v>
      </c>
      <c r="U43" s="8">
        <f>INDEX(전체모델결과!$A$2:$I$910,MATCH(APC!$A43&amp;"_"&amp;APC!U$3,전체모델결과!$A$2:$A$910,0),9)</f>
        <v>34509.217286756502</v>
      </c>
      <c r="V43" s="8">
        <f>INDEX(전체모델결과!$A$2:$I$910,MATCH(APC!$A43&amp;"_"&amp;APC!V$3,전체모델결과!$A$2:$A$910,0),9)</f>
        <v>33725.966866550101</v>
      </c>
      <c r="W43" s="8">
        <f>INDEX(전체모델결과!$A$2:$I$910,MATCH(APC!$A43&amp;"_"&amp;APC!W$3,전체모델결과!$A$2:$A$910,0),9)</f>
        <v>34061.167147092601</v>
      </c>
      <c r="X43" s="8">
        <f>INDEX(전체모델결과!$A$2:$I$910,MATCH(APC!$A43&amp;"_"&amp;APC!X$3,전체모델결과!$A$2:$A$910,0),9)</f>
        <v>33204.698045571</v>
      </c>
      <c r="Y43" s="8">
        <f>INDEX(전체모델결과!$A$2:$I$910,MATCH(APC!$A43&amp;"_"&amp;APC!Y$3,전체모델결과!$A$2:$A$910,0),9)</f>
        <v>39234.558970609804</v>
      </c>
      <c r="Z43" s="8">
        <f>INDEX(전체모델결과!$A$2:$I$910,MATCH(APC!$A43&amp;"_"&amp;APC!Z$3,전체모델결과!$A$2:$A$910,0),9)</f>
        <v>42085.111748232797</v>
      </c>
      <c r="AA43" s="8">
        <f>INDEX(전체모델결과!$A$2:$I$910,MATCH(APC!$A43&amp;"_"&amp;APC!AA$3,전체모델결과!$A$2:$A$910,0),9)</f>
        <v>41597.368368651601</v>
      </c>
      <c r="AB43" s="13"/>
      <c r="AC43" s="13">
        <f t="shared" si="15"/>
        <v>5.7933360289752933E-2</v>
      </c>
      <c r="AD43" s="13">
        <f t="shared" si="16"/>
        <v>-2.1699297807689089E-3</v>
      </c>
      <c r="AE43" s="13">
        <f t="shared" si="17"/>
        <v>-0.14696022016512367</v>
      </c>
      <c r="AF43" s="13">
        <f t="shared" si="18"/>
        <v>1.4939561084379771E-2</v>
      </c>
      <c r="AG43" s="13">
        <f t="shared" si="19"/>
        <v>-0.13752753374648941</v>
      </c>
      <c r="AH43" s="13">
        <f t="shared" si="20"/>
        <v>8.6384484037813736E-2</v>
      </c>
      <c r="AI43" s="13">
        <f t="shared" si="21"/>
        <v>2.2177591341856484E-2</v>
      </c>
      <c r="AJ43" s="13">
        <f t="shared" si="22"/>
        <v>0.25051586816916627</v>
      </c>
      <c r="AK43" s="13">
        <f t="shared" si="3"/>
        <v>-0.17028887131789938</v>
      </c>
      <c r="AL43" s="13">
        <f t="shared" si="4"/>
        <v>-0.19904274483390227</v>
      </c>
      <c r="AM43" s="13">
        <f t="shared" si="5"/>
        <v>-2.0630666171718381E-2</v>
      </c>
      <c r="AN43" s="13">
        <f t="shared" si="6"/>
        <v>4.5654695214865093E-3</v>
      </c>
      <c r="AO43" s="13">
        <f t="shared" si="7"/>
        <v>-0.14073279326821941</v>
      </c>
      <c r="AP43" s="13">
        <f t="shared" si="8"/>
        <v>-0.13048703249573079</v>
      </c>
      <c r="AQ43" s="13">
        <f t="shared" si="9"/>
        <v>2.2696846865518094E-2</v>
      </c>
      <c r="AR43" s="13">
        <f t="shared" si="10"/>
        <v>-9.9389376105614158E-3</v>
      </c>
      <c r="AS43" s="13">
        <f t="shared" si="11"/>
        <v>2.5145030932820167E-2</v>
      </c>
      <c r="AT43" s="13">
        <f t="shared" si="12"/>
        <v>-0.18159661975432706</v>
      </c>
      <c r="AU43" s="13">
        <f t="shared" si="13"/>
        <v>-7.2654130756466762E-2</v>
      </c>
      <c r="AV43" s="13">
        <f t="shared" si="14"/>
        <v>1.1589451930151484E-2</v>
      </c>
    </row>
    <row r="44" spans="1:48" x14ac:dyDescent="0.3">
      <c r="A44" s="12">
        <v>58</v>
      </c>
      <c r="B44" s="2">
        <v>19077.544607788128</v>
      </c>
      <c r="C44" s="2">
        <v>26467.530012288495</v>
      </c>
      <c r="D44" s="2">
        <v>27640.029265913337</v>
      </c>
      <c r="E44" s="2">
        <v>30085.959885386819</v>
      </c>
      <c r="F44" s="2">
        <v>25043.826696719258</v>
      </c>
      <c r="G44" s="2">
        <v>29753.390169937633</v>
      </c>
      <c r="H44" s="9">
        <v>22019.817836052451</v>
      </c>
      <c r="I44" s="9">
        <v>29373.368146214099</v>
      </c>
      <c r="J44" s="9">
        <v>23927.608109283912</v>
      </c>
      <c r="K44" s="9">
        <v>19796.263455272816</v>
      </c>
      <c r="L44" s="9">
        <v>26006.33197648123</v>
      </c>
      <c r="M44" s="9">
        <v>26370.380788298586</v>
      </c>
      <c r="N44" s="9">
        <v>24544.179523141654</v>
      </c>
      <c r="O44" s="9">
        <v>23487.344878356591</v>
      </c>
      <c r="P44" s="8">
        <f>INDEX(전체모델결과!$A$2:$I$910,MATCH(APC!$A44&amp;"_"&amp;APC!P$3,전체모델결과!$A$2:$A$910,0),9)</f>
        <v>24324.974902477999</v>
      </c>
      <c r="Q44" s="8">
        <f>INDEX(전체모델결과!$A$2:$I$910,MATCH(APC!$A44&amp;"_"&amp;APC!Q$3,전체모델결과!$A$2:$A$910,0),9)</f>
        <v>27400.421194488001</v>
      </c>
      <c r="R44" s="8">
        <f>INDEX(전체모델결과!$A$2:$I$910,MATCH(APC!$A44&amp;"_"&amp;APC!R$3,전체모델결과!$A$2:$A$910,0),9)</f>
        <v>28017.1035231932</v>
      </c>
      <c r="S44" s="8">
        <f>INDEX(전체모델결과!$A$2:$I$910,MATCH(APC!$A44&amp;"_"&amp;APC!S$3,전체모델결과!$A$2:$A$910,0),9)</f>
        <v>31530.880395106698</v>
      </c>
      <c r="T44" s="8">
        <f>INDEX(전체모델결과!$A$2:$I$910,MATCH(APC!$A44&amp;"_"&amp;APC!T$3,전체모델결과!$A$2:$A$910,0),9)</f>
        <v>29107.294771497302</v>
      </c>
      <c r="U44" s="8">
        <f>INDEX(전체모델결과!$A$2:$I$910,MATCH(APC!$A44&amp;"_"&amp;APC!U$3,전체모델결과!$A$2:$A$910,0),9)</f>
        <v>35495.2307633776</v>
      </c>
      <c r="V44" s="8">
        <f>INDEX(전체모델결과!$A$2:$I$910,MATCH(APC!$A44&amp;"_"&amp;APC!V$3,전체모델결과!$A$2:$A$910,0),9)</f>
        <v>37290.357800974198</v>
      </c>
      <c r="W44" s="8">
        <f>INDEX(전체모델결과!$A$2:$I$910,MATCH(APC!$A44&amp;"_"&amp;APC!W$3,전체모델결과!$A$2:$A$910,0),9)</f>
        <v>38599.002934362397</v>
      </c>
      <c r="X44" s="8">
        <f>INDEX(전체모델결과!$A$2:$I$910,MATCH(APC!$A44&amp;"_"&amp;APC!X$3,전체모델결과!$A$2:$A$910,0),9)</f>
        <v>37494.666775587197</v>
      </c>
      <c r="Y44" s="8">
        <f>INDEX(전체모델결과!$A$2:$I$910,MATCH(APC!$A44&amp;"_"&amp;APC!Y$3,전체모델결과!$A$2:$A$910,0),9)</f>
        <v>38647.040439787503</v>
      </c>
      <c r="Z44" s="8">
        <f>INDEX(전체모델결과!$A$2:$I$910,MATCH(APC!$A44&amp;"_"&amp;APC!Z$3,전체모델결과!$A$2:$A$910,0),9)</f>
        <v>43306.958587052599</v>
      </c>
      <c r="AA44" s="8">
        <f>INDEX(전체모델결과!$A$2:$I$910,MATCH(APC!$A44&amp;"_"&amp;APC!AA$3,전체모델결과!$A$2:$A$910,0),9)</f>
        <v>47894.208006403998</v>
      </c>
      <c r="AB44" s="13"/>
      <c r="AC44" s="13">
        <f t="shared" si="15"/>
        <v>0.2599223916909833</v>
      </c>
      <c r="AD44" s="13">
        <f t="shared" si="16"/>
        <v>-0.33395145976738649</v>
      </c>
      <c r="AE44" s="13">
        <f t="shared" si="17"/>
        <v>0.18539787503504546</v>
      </c>
      <c r="AF44" s="13">
        <f t="shared" si="18"/>
        <v>0.17266016039472554</v>
      </c>
      <c r="AG44" s="13">
        <f t="shared" si="19"/>
        <v>-0.31369902382029258</v>
      </c>
      <c r="AH44" s="13">
        <f t="shared" si="20"/>
        <v>-1.3998468224837746E-2</v>
      </c>
      <c r="AI44" s="13">
        <f t="shared" si="21"/>
        <v>6.9251986909771079E-2</v>
      </c>
      <c r="AJ44" s="13">
        <f t="shared" si="22"/>
        <v>4.3058462956100052E-2</v>
      </c>
      <c r="AK44" s="13">
        <f t="shared" si="3"/>
        <v>-3.5663035922518294E-2</v>
      </c>
      <c r="AL44" s="13">
        <f t="shared" si="4"/>
        <v>-0.12643163268779789</v>
      </c>
      <c r="AM44" s="13">
        <f t="shared" si="5"/>
        <v>-2.2506308363947847E-2</v>
      </c>
      <c r="AN44" s="13">
        <f t="shared" si="6"/>
        <v>-0.12541542236886527</v>
      </c>
      <c r="AO44" s="13">
        <f t="shared" si="7"/>
        <v>7.6863874184290637E-2</v>
      </c>
      <c r="AP44" s="13">
        <f t="shared" si="8"/>
        <v>-0.21946168622085582</v>
      </c>
      <c r="AQ44" s="13">
        <f t="shared" si="9"/>
        <v>-5.057375312090473E-2</v>
      </c>
      <c r="AR44" s="13">
        <f t="shared" si="10"/>
        <v>-3.5093391711945809E-2</v>
      </c>
      <c r="AS44" s="13">
        <f t="shared" si="11"/>
        <v>2.8610484075278442E-2</v>
      </c>
      <c r="AT44" s="13">
        <f t="shared" si="12"/>
        <v>-3.0734335394883905E-2</v>
      </c>
      <c r="AU44" s="13">
        <f t="shared" si="13"/>
        <v>-0.12057632600678181</v>
      </c>
      <c r="AV44" s="13">
        <f t="shared" si="14"/>
        <v>-0.10592407245894297</v>
      </c>
    </row>
    <row r="45" spans="1:48" x14ac:dyDescent="0.3">
      <c r="A45" s="12">
        <v>59</v>
      </c>
      <c r="B45" s="2">
        <v>16528.92561983471</v>
      </c>
      <c r="C45" s="2">
        <v>26101.482564209648</v>
      </c>
      <c r="D45" s="2">
        <v>22285.612408628989</v>
      </c>
      <c r="E45" s="2">
        <v>29627.319507250893</v>
      </c>
      <c r="F45" s="2">
        <v>29446.004245702938</v>
      </c>
      <c r="G45" s="2">
        <v>28277.480296011068</v>
      </c>
      <c r="H45" s="9">
        <v>23995.200959808037</v>
      </c>
      <c r="I45" s="9">
        <v>20771.513353115726</v>
      </c>
      <c r="J45" s="9">
        <v>26563.519433311583</v>
      </c>
      <c r="K45" s="9">
        <v>24619.903248099519</v>
      </c>
      <c r="L45" s="9">
        <v>24374.650363621833</v>
      </c>
      <c r="M45" s="9">
        <v>25731.866492634719</v>
      </c>
      <c r="N45" s="9">
        <v>28768.699654775606</v>
      </c>
      <c r="O45" s="9">
        <v>20356.415842291346</v>
      </c>
      <c r="P45" s="8">
        <f>INDEX(전체모델결과!$A$2:$I$910,MATCH(APC!$A45&amp;"_"&amp;APC!P$3,전체모델결과!$A$2:$A$910,0),9)</f>
        <v>28084.659412810299</v>
      </c>
      <c r="Q45" s="8">
        <f>INDEX(전체모델결과!$A$2:$I$910,MATCH(APC!$A45&amp;"_"&amp;APC!Q$3,전체모델결과!$A$2:$A$910,0),9)</f>
        <v>27631.996450201201</v>
      </c>
      <c r="R45" s="8">
        <f>INDEX(전체모델결과!$A$2:$I$910,MATCH(APC!$A45&amp;"_"&amp;APC!R$3,전체모델결과!$A$2:$A$910,0),9)</f>
        <v>26542.9037863587</v>
      </c>
      <c r="S45" s="8">
        <f>INDEX(전체모델결과!$A$2:$I$910,MATCH(APC!$A45&amp;"_"&amp;APC!S$3,전체모델결과!$A$2:$A$910,0),9)</f>
        <v>29926.6895252463</v>
      </c>
      <c r="T45" s="8">
        <f>INDEX(전체모델결과!$A$2:$I$910,MATCH(APC!$A45&amp;"_"&amp;APC!T$3,전체모델결과!$A$2:$A$910,0),9)</f>
        <v>31233.782766388002</v>
      </c>
      <c r="U45" s="8">
        <f>INDEX(전체모델결과!$A$2:$I$910,MATCH(APC!$A45&amp;"_"&amp;APC!U$3,전체모델결과!$A$2:$A$910,0),9)</f>
        <v>30822.975822040102</v>
      </c>
      <c r="V45" s="8">
        <f>INDEX(전체모델결과!$A$2:$I$910,MATCH(APC!$A45&amp;"_"&amp;APC!V$3,전체모델결과!$A$2:$A$910,0),9)</f>
        <v>34930.410299821902</v>
      </c>
      <c r="W45" s="8">
        <f>INDEX(전체모델결과!$A$2:$I$910,MATCH(APC!$A45&amp;"_"&amp;APC!W$3,전체모델결과!$A$2:$A$910,0),9)</f>
        <v>38866.950696522697</v>
      </c>
      <c r="X45" s="8">
        <f>INDEX(전체모델결과!$A$2:$I$910,MATCH(APC!$A45&amp;"_"&amp;APC!X$3,전체모델결과!$A$2:$A$910,0),9)</f>
        <v>38695.307370842303</v>
      </c>
      <c r="Y45" s="8">
        <f>INDEX(전체모델결과!$A$2:$I$910,MATCH(APC!$A45&amp;"_"&amp;APC!Y$3,전체모델결과!$A$2:$A$910,0),9)</f>
        <v>39742.7986306741</v>
      </c>
      <c r="Z45" s="8">
        <f>INDEX(전체모델결과!$A$2:$I$910,MATCH(APC!$A45&amp;"_"&amp;APC!Z$3,전체모델결과!$A$2:$A$910,0),9)</f>
        <v>38848.780704332901</v>
      </c>
      <c r="AA45" s="8">
        <f>INDEX(전체모델결과!$A$2:$I$910,MATCH(APC!$A45&amp;"_"&amp;APC!AA$3,전체모델결과!$A$2:$A$910,0),9)</f>
        <v>44883.2645625929</v>
      </c>
      <c r="AB45" s="13"/>
      <c r="AC45" s="13">
        <f t="shared" si="15"/>
        <v>0.15143779754687359</v>
      </c>
      <c r="AD45" s="13">
        <f t="shared" si="16"/>
        <v>0.13434718100890208</v>
      </c>
      <c r="AE45" s="13">
        <f t="shared" si="17"/>
        <v>-0.27884372128942903</v>
      </c>
      <c r="AF45" s="13">
        <f t="shared" si="18"/>
        <v>7.3168624740842958E-2</v>
      </c>
      <c r="AG45" s="13">
        <f t="shared" si="19"/>
        <v>9.9615697919779311E-3</v>
      </c>
      <c r="AH45" s="13">
        <f t="shared" si="20"/>
        <v>-5.5681460401109106E-2</v>
      </c>
      <c r="AI45" s="13">
        <f t="shared" si="21"/>
        <v>-0.1180183786127651</v>
      </c>
      <c r="AJ45" s="13">
        <f t="shared" si="22"/>
        <v>0.29241098532195287</v>
      </c>
      <c r="AK45" s="13">
        <f t="shared" si="3"/>
        <v>-0.37964657582123018</v>
      </c>
      <c r="AL45" s="13">
        <f t="shared" si="4"/>
        <v>1.6117801393120135E-2</v>
      </c>
      <c r="AM45" s="13">
        <f t="shared" si="5"/>
        <v>3.941418658638296E-2</v>
      </c>
      <c r="AN45" s="13">
        <f t="shared" si="6"/>
        <v>-0.12748363050717315</v>
      </c>
      <c r="AO45" s="13">
        <f t="shared" si="7"/>
        <v>-4.3676506218271571E-2</v>
      </c>
      <c r="AP45" s="13">
        <f t="shared" si="8"/>
        <v>1.3152647805119044E-2</v>
      </c>
      <c r="AQ45" s="13">
        <f t="shared" si="9"/>
        <v>-0.13325885539074922</v>
      </c>
      <c r="AR45" s="13">
        <f t="shared" si="10"/>
        <v>-0.11269665494656</v>
      </c>
      <c r="AS45" s="13">
        <f t="shared" si="11"/>
        <v>4.4161767929932205E-3</v>
      </c>
      <c r="AT45" s="13">
        <f t="shared" si="12"/>
        <v>-2.7070240062780915E-2</v>
      </c>
      <c r="AU45" s="13">
        <f t="shared" si="13"/>
        <v>2.2495092372563419E-2</v>
      </c>
      <c r="AV45" s="13">
        <f t="shared" si="14"/>
        <v>-0.15533264490813115</v>
      </c>
    </row>
    <row r="46" spans="1:48" x14ac:dyDescent="0.3">
      <c r="A46" s="12">
        <v>60</v>
      </c>
      <c r="B46" s="2">
        <v>21156.558533145278</v>
      </c>
      <c r="C46" s="2">
        <v>32883.147386964178</v>
      </c>
      <c r="D46" s="2">
        <v>33767.007647234088</v>
      </c>
      <c r="E46" s="2">
        <v>33456.292356523976</v>
      </c>
      <c r="F46" s="2">
        <v>24896.265560165972</v>
      </c>
      <c r="G46" s="2">
        <v>26872.9107950449</v>
      </c>
      <c r="H46" s="9">
        <v>31802.937434948537</v>
      </c>
      <c r="I46" s="9">
        <v>23890.970299180106</v>
      </c>
      <c r="J46" s="9">
        <v>23648.815095826969</v>
      </c>
      <c r="K46" s="9">
        <v>27069.915056473445</v>
      </c>
      <c r="L46" s="9">
        <v>27458.600878675228</v>
      </c>
      <c r="M46" s="9">
        <v>28808.208366219416</v>
      </c>
      <c r="N46" s="9">
        <v>28156.152499809756</v>
      </c>
      <c r="O46" s="9">
        <v>30575.407058130109</v>
      </c>
      <c r="P46" s="8">
        <f>INDEX(전체모델결과!$A$2:$I$910,MATCH(APC!$A46&amp;"_"&amp;APC!P$3,전체모델결과!$A$2:$A$910,0),9)</f>
        <v>30076.178667406599</v>
      </c>
      <c r="Q46" s="8">
        <f>INDEX(전체모델결과!$A$2:$I$910,MATCH(APC!$A46&amp;"_"&amp;APC!Q$3,전체모델결과!$A$2:$A$910,0),9)</f>
        <v>36364.1903178063</v>
      </c>
      <c r="R46" s="8">
        <f>INDEX(전체모델결과!$A$2:$I$910,MATCH(APC!$A46&amp;"_"&amp;APC!R$3,전체모델결과!$A$2:$A$910,0),9)</f>
        <v>30510.431899462299</v>
      </c>
      <c r="S46" s="8">
        <f>INDEX(전체모델결과!$A$2:$I$910,MATCH(APC!$A46&amp;"_"&amp;APC!S$3,전체모델결과!$A$2:$A$910,0),9)</f>
        <v>32316.8314403187</v>
      </c>
      <c r="T46" s="8">
        <f>INDEX(전체모델결과!$A$2:$I$910,MATCH(APC!$A46&amp;"_"&amp;APC!T$3,전체모델결과!$A$2:$A$910,0),9)</f>
        <v>33790.301224689603</v>
      </c>
      <c r="U46" s="8">
        <f>INDEX(전체모델결과!$A$2:$I$910,MATCH(APC!$A46&amp;"_"&amp;APC!U$3,전체모델결과!$A$2:$A$910,0),9)</f>
        <v>37700.074114475101</v>
      </c>
      <c r="V46" s="8">
        <f>INDEX(전체모델결과!$A$2:$I$910,MATCH(APC!$A46&amp;"_"&amp;APC!V$3,전체모델결과!$A$2:$A$910,0),9)</f>
        <v>34574.280063499697</v>
      </c>
      <c r="W46" s="8">
        <f>INDEX(전체모델결과!$A$2:$I$910,MATCH(APC!$A46&amp;"_"&amp;APC!W$3,전체모델결과!$A$2:$A$910,0),9)</f>
        <v>41498.509930072098</v>
      </c>
      <c r="X46" s="8">
        <f>INDEX(전체모델결과!$A$2:$I$910,MATCH(APC!$A46&amp;"_"&amp;APC!X$3,전체모델결과!$A$2:$A$910,0),9)</f>
        <v>44412.741372932302</v>
      </c>
      <c r="Y46" s="8">
        <f>INDEX(전체모델결과!$A$2:$I$910,MATCH(APC!$A46&amp;"_"&amp;APC!Y$3,전체모델결과!$A$2:$A$910,0),9)</f>
        <v>46751.133580299298</v>
      </c>
      <c r="Z46" s="8">
        <f>INDEX(전체모델결과!$A$2:$I$910,MATCH(APC!$A46&amp;"_"&amp;APC!Z$3,전체모델결과!$A$2:$A$910,0),9)</f>
        <v>45537.008248438302</v>
      </c>
      <c r="AA46" s="8">
        <f>INDEX(전체모델결과!$A$2:$I$910,MATCH(APC!$A46&amp;"_"&amp;APC!AA$3,전체모델결과!$A$2:$A$910,0),9)</f>
        <v>45893.274162116097</v>
      </c>
      <c r="AB46" s="13"/>
      <c r="AC46" s="13">
        <f t="shared" si="15"/>
        <v>-0.18345711328051162</v>
      </c>
      <c r="AD46" s="13">
        <f t="shared" si="16"/>
        <v>0.24878101753814408</v>
      </c>
      <c r="AE46" s="13">
        <f t="shared" si="17"/>
        <v>1.0135846318533481E-2</v>
      </c>
      <c r="AF46" s="13">
        <f t="shared" si="18"/>
        <v>-0.14466263729425322</v>
      </c>
      <c r="AG46" s="13">
        <f t="shared" si="19"/>
        <v>-1.435859039050924E-2</v>
      </c>
      <c r="AH46" s="13">
        <f t="shared" si="20"/>
        <v>-4.9150628377147676E-2</v>
      </c>
      <c r="AI46" s="13">
        <f t="shared" si="21"/>
        <v>2.2634377609343614E-2</v>
      </c>
      <c r="AJ46" s="13">
        <f t="shared" si="22"/>
        <v>-8.5922767975372238E-2</v>
      </c>
      <c r="AK46" s="13">
        <f t="shared" si="3"/>
        <v>1.6327775776602937E-2</v>
      </c>
      <c r="AL46" s="13">
        <f t="shared" si="4"/>
        <v>-0.20906950048192074</v>
      </c>
      <c r="AM46" s="13">
        <f t="shared" si="5"/>
        <v>0.16097590423944119</v>
      </c>
      <c r="AN46" s="13">
        <f t="shared" si="6"/>
        <v>-5.9205964268510991E-2</v>
      </c>
      <c r="AO46" s="13">
        <f t="shared" si="7"/>
        <v>-4.5594500410476302E-2</v>
      </c>
      <c r="AP46" s="13">
        <f t="shared" si="8"/>
        <v>-0.11570695578554768</v>
      </c>
      <c r="AQ46" s="13">
        <f t="shared" si="9"/>
        <v>8.2912146047353308E-2</v>
      </c>
      <c r="AR46" s="13">
        <f t="shared" si="10"/>
        <v>-0.20027112217102561</v>
      </c>
      <c r="AS46" s="13">
        <f t="shared" si="11"/>
        <v>-7.0224965854699173E-2</v>
      </c>
      <c r="AT46" s="13">
        <f t="shared" si="12"/>
        <v>-5.2651381902585115E-2</v>
      </c>
      <c r="AU46" s="13">
        <f t="shared" si="13"/>
        <v>2.5969965621809532E-2</v>
      </c>
      <c r="AV46" s="13">
        <f t="shared" si="14"/>
        <v>-7.8236565681719661E-3</v>
      </c>
    </row>
    <row r="47" spans="1:48" x14ac:dyDescent="0.3">
      <c r="A47" s="12">
        <v>61</v>
      </c>
      <c r="B47" s="2">
        <v>21655.065738592421</v>
      </c>
      <c r="C47" s="2">
        <v>31458.906802988597</v>
      </c>
      <c r="D47" s="2">
        <v>32460.264159391092</v>
      </c>
      <c r="E47" s="2">
        <v>32517.214996174447</v>
      </c>
      <c r="F47" s="2">
        <v>35402.60167956529</v>
      </c>
      <c r="G47" s="2">
        <v>32281.205164992825</v>
      </c>
      <c r="H47" s="9">
        <v>28497.245266290924</v>
      </c>
      <c r="I47" s="9">
        <v>32625.493675233243</v>
      </c>
      <c r="J47" s="9">
        <v>32740.368874822656</v>
      </c>
      <c r="K47" s="9">
        <v>26141.856565058693</v>
      </c>
      <c r="L47" s="9">
        <v>40337.367070040338</v>
      </c>
      <c r="M47" s="9">
        <v>29082.019725195987</v>
      </c>
      <c r="N47" s="9">
        <v>39315.823605706872</v>
      </c>
      <c r="O47" s="9">
        <v>34813.221200860549</v>
      </c>
      <c r="P47" s="8">
        <f>INDEX(전체모델결과!$A$2:$I$910,MATCH(APC!$A47&amp;"_"&amp;APC!P$3,전체모델결과!$A$2:$A$910,0),9)</f>
        <v>35142.922719894501</v>
      </c>
      <c r="Q47" s="8">
        <f>INDEX(전체모델결과!$A$2:$I$910,MATCH(APC!$A47&amp;"_"&amp;APC!Q$3,전체모델결과!$A$2:$A$910,0),9)</f>
        <v>39547.843709909503</v>
      </c>
      <c r="R47" s="8">
        <f>INDEX(전체모델결과!$A$2:$I$910,MATCH(APC!$A47&amp;"_"&amp;APC!R$3,전체모델결과!$A$2:$A$910,0),9)</f>
        <v>40776.0737082372</v>
      </c>
      <c r="S47" s="8">
        <f>INDEX(전체모델결과!$A$2:$I$910,MATCH(APC!$A47&amp;"_"&amp;APC!S$3,전체모델결과!$A$2:$A$910,0),9)</f>
        <v>37724.551759461101</v>
      </c>
      <c r="T47" s="8">
        <f>INDEX(전체모델결과!$A$2:$I$910,MATCH(APC!$A47&amp;"_"&amp;APC!T$3,전체모델결과!$A$2:$A$910,0),9)</f>
        <v>37055.915794863497</v>
      </c>
      <c r="U47" s="8">
        <f>INDEX(전체모델결과!$A$2:$I$910,MATCH(APC!$A47&amp;"_"&amp;APC!U$3,전체모델결과!$A$2:$A$910,0),9)</f>
        <v>41419.521217831403</v>
      </c>
      <c r="V47" s="8">
        <f>INDEX(전체모델결과!$A$2:$I$910,MATCH(APC!$A47&amp;"_"&amp;APC!V$3,전체모델결과!$A$2:$A$910,0),9)</f>
        <v>42945.3529634796</v>
      </c>
      <c r="W47" s="8">
        <f>INDEX(전체모델결과!$A$2:$I$910,MATCH(APC!$A47&amp;"_"&amp;APC!W$3,전체모델결과!$A$2:$A$910,0),9)</f>
        <v>41713.569440826999</v>
      </c>
      <c r="X47" s="8">
        <f>INDEX(전체모델결과!$A$2:$I$910,MATCH(APC!$A47&amp;"_"&amp;APC!X$3,전체모델결과!$A$2:$A$910,0),9)</f>
        <v>48156.510185659303</v>
      </c>
      <c r="Y47" s="8">
        <f>INDEX(전체모델결과!$A$2:$I$910,MATCH(APC!$A47&amp;"_"&amp;APC!Y$3,전체모델결과!$A$2:$A$910,0),9)</f>
        <v>54492.510718313999</v>
      </c>
      <c r="Z47" s="8">
        <f>INDEX(전체모델결과!$A$2:$I$910,MATCH(APC!$A47&amp;"_"&amp;APC!Z$3,전체모델결과!$A$2:$A$910,0),9)</f>
        <v>54399.334454052398</v>
      </c>
      <c r="AA47" s="8">
        <f>INDEX(전체모델결과!$A$2:$I$910,MATCH(APC!$A47&amp;"_"&amp;APC!AA$3,전체모델결과!$A$2:$A$910,0),9)</f>
        <v>54630.042304917799</v>
      </c>
      <c r="AB47" s="13"/>
      <c r="AC47" s="13">
        <f t="shared" si="15"/>
        <v>0.11721866886201004</v>
      </c>
      <c r="AD47" s="13">
        <f t="shared" si="16"/>
        <v>-0.14486482361246256</v>
      </c>
      <c r="AE47" s="13">
        <f t="shared" si="17"/>
        <v>-3.521025635134345E-3</v>
      </c>
      <c r="AF47" s="13">
        <f t="shared" si="18"/>
        <v>0.20154056098122397</v>
      </c>
      <c r="AG47" s="13">
        <f t="shared" si="19"/>
        <v>-0.54301845278867522</v>
      </c>
      <c r="AH47" s="13">
        <f t="shared" si="20"/>
        <v>0.27903029281264136</v>
      </c>
      <c r="AI47" s="13">
        <f t="shared" si="21"/>
        <v>-0.35189453749130606</v>
      </c>
      <c r="AJ47" s="13">
        <f t="shared" si="22"/>
        <v>0.11452392426017366</v>
      </c>
      <c r="AK47" s="13">
        <f t="shared" si="3"/>
        <v>-9.4705835214641265E-3</v>
      </c>
      <c r="AL47" s="13">
        <f t="shared" si="4"/>
        <v>-0.12534304631189275</v>
      </c>
      <c r="AM47" s="13">
        <f t="shared" si="5"/>
        <v>-3.1056813295232466E-2</v>
      </c>
      <c r="AN47" s="13">
        <f t="shared" si="6"/>
        <v>7.4836090659696319E-2</v>
      </c>
      <c r="AO47" s="13">
        <f t="shared" si="7"/>
        <v>1.7724159291830799E-2</v>
      </c>
      <c r="AP47" s="13">
        <f t="shared" si="8"/>
        <v>-0.11775732239689418</v>
      </c>
      <c r="AQ47" s="13">
        <f t="shared" si="9"/>
        <v>-3.6838468934095703E-2</v>
      </c>
      <c r="AR47" s="13">
        <f t="shared" si="10"/>
        <v>2.8682580015120585E-2</v>
      </c>
      <c r="AS47" s="13">
        <f t="shared" si="11"/>
        <v>-0.15445671111823622</v>
      </c>
      <c r="AT47" s="13">
        <f t="shared" si="12"/>
        <v>-0.1315710068737812</v>
      </c>
      <c r="AU47" s="13">
        <f t="shared" si="13"/>
        <v>1.709891194833224E-3</v>
      </c>
      <c r="AV47" s="13">
        <f t="shared" si="14"/>
        <v>-4.241005026638156E-3</v>
      </c>
    </row>
    <row r="48" spans="1:48" x14ac:dyDescent="0.3">
      <c r="A48" s="12">
        <v>62</v>
      </c>
      <c r="B48" s="2">
        <v>34482.758620689652</v>
      </c>
      <c r="C48" s="2">
        <v>23467.292461132296</v>
      </c>
      <c r="D48" s="2">
        <v>38226.299694189598</v>
      </c>
      <c r="E48" s="2">
        <v>31014.621178555604</v>
      </c>
      <c r="F48" s="2">
        <v>41482.040162157064</v>
      </c>
      <c r="G48" s="2">
        <v>33311.667208319792</v>
      </c>
      <c r="H48" s="9">
        <v>31964.76772268788</v>
      </c>
      <c r="I48" s="9">
        <v>28859.103443853011</v>
      </c>
      <c r="J48" s="9">
        <v>26895.866222300181</v>
      </c>
      <c r="K48" s="9">
        <v>34810.476295723282</v>
      </c>
      <c r="L48" s="9">
        <v>36552.235119782665</v>
      </c>
      <c r="M48" s="9">
        <v>37062.77507528376</v>
      </c>
      <c r="N48" s="9">
        <v>41353.218072236152</v>
      </c>
      <c r="O48" s="9">
        <v>33447.648079935643</v>
      </c>
      <c r="P48" s="8">
        <f>INDEX(전체모델결과!$A$2:$I$910,MATCH(APC!$A48&amp;"_"&amp;APC!P$3,전체모델결과!$A$2:$A$910,0),9)</f>
        <v>35863.902318743501</v>
      </c>
      <c r="Q48" s="8">
        <f>INDEX(전체모델결과!$A$2:$I$910,MATCH(APC!$A48&amp;"_"&amp;APC!Q$3,전체모델결과!$A$2:$A$910,0),9)</f>
        <v>42322.786511045902</v>
      </c>
      <c r="R48" s="8">
        <f>INDEX(전체모델결과!$A$2:$I$910,MATCH(APC!$A48&amp;"_"&amp;APC!R$3,전체모델결과!$A$2:$A$910,0),9)</f>
        <v>40615.3795324733</v>
      </c>
      <c r="S48" s="8">
        <f>INDEX(전체모델결과!$A$2:$I$910,MATCH(APC!$A48&amp;"_"&amp;APC!S$3,전체모델결과!$A$2:$A$910,0),9)</f>
        <v>46176.1118609724</v>
      </c>
      <c r="T48" s="8">
        <f>INDEX(전체모델결과!$A$2:$I$910,MATCH(APC!$A48&amp;"_"&amp;APC!T$3,전체모델결과!$A$2:$A$910,0),9)</f>
        <v>39617.684500761403</v>
      </c>
      <c r="U48" s="8">
        <f>INDEX(전체모델결과!$A$2:$I$910,MATCH(APC!$A48&amp;"_"&amp;APC!U$3,전체모델결과!$A$2:$A$910,0),9)</f>
        <v>41601.288785676697</v>
      </c>
      <c r="V48" s="8">
        <f>INDEX(전체모델결과!$A$2:$I$910,MATCH(APC!$A48&amp;"_"&amp;APC!V$3,전체모델결과!$A$2:$A$910,0),9)</f>
        <v>43213.0848197042</v>
      </c>
      <c r="W48" s="8">
        <f>INDEX(전체모델결과!$A$2:$I$910,MATCH(APC!$A48&amp;"_"&amp;APC!W$3,전체모델결과!$A$2:$A$910,0),9)</f>
        <v>47454.413272707003</v>
      </c>
      <c r="X48" s="8">
        <f>INDEX(전체모델결과!$A$2:$I$910,MATCH(APC!$A48&amp;"_"&amp;APC!X$3,전체모델결과!$A$2:$A$910,0),9)</f>
        <v>44333.914678873298</v>
      </c>
      <c r="Y48" s="8">
        <f>INDEX(전체모델결과!$A$2:$I$910,MATCH(APC!$A48&amp;"_"&amp;APC!Y$3,전체모델결과!$A$2:$A$910,0),9)</f>
        <v>54115.349477326199</v>
      </c>
      <c r="Z48" s="8">
        <f>INDEX(전체모델결과!$A$2:$I$910,MATCH(APC!$A48&amp;"_"&amp;APC!Z$3,전체모델결과!$A$2:$A$910,0),9)</f>
        <v>58073.029440356702</v>
      </c>
      <c r="AA48" s="8">
        <f>INDEX(전체모델결과!$A$2:$I$910,MATCH(APC!$A48&amp;"_"&amp;APC!AA$3,전체모델결과!$A$2:$A$910,0),9)</f>
        <v>59771.8712030225</v>
      </c>
      <c r="AB48" s="13"/>
      <c r="AC48" s="13">
        <f t="shared" si="15"/>
        <v>4.0433265534530638E-2</v>
      </c>
      <c r="AD48" s="13">
        <f t="shared" si="16"/>
        <v>9.7158981594305138E-2</v>
      </c>
      <c r="AE48" s="13">
        <f t="shared" si="17"/>
        <v>6.8028351101496187E-2</v>
      </c>
      <c r="AF48" s="13">
        <f t="shared" si="18"/>
        <v>-0.2942686436646853</v>
      </c>
      <c r="AG48" s="13">
        <f t="shared" si="19"/>
        <v>-5.0035478091788432E-2</v>
      </c>
      <c r="AH48" s="13">
        <f t="shared" si="20"/>
        <v>-1.396740729610757E-2</v>
      </c>
      <c r="AI48" s="13">
        <f t="shared" si="21"/>
        <v>-0.11576151511152166</v>
      </c>
      <c r="AJ48" s="13">
        <f t="shared" si="22"/>
        <v>0.19117182073934347</v>
      </c>
      <c r="AK48" s="13">
        <f t="shared" si="3"/>
        <v>-7.2239884641016161E-2</v>
      </c>
      <c r="AL48" s="13">
        <f t="shared" si="4"/>
        <v>-0.18009429467263538</v>
      </c>
      <c r="AM48" s="13">
        <f t="shared" si="5"/>
        <v>4.034249914350474E-2</v>
      </c>
      <c r="AN48" s="13">
        <f t="shared" si="6"/>
        <v>-0.13691198734344256</v>
      </c>
      <c r="AO48" s="13">
        <f t="shared" si="7"/>
        <v>0.14203074048237729</v>
      </c>
      <c r="AP48" s="13">
        <f t="shared" si="8"/>
        <v>-5.0068657719690046E-2</v>
      </c>
      <c r="AQ48" s="13">
        <f t="shared" si="9"/>
        <v>-3.874389666943312E-2</v>
      </c>
      <c r="AR48" s="13">
        <f t="shared" si="10"/>
        <v>-9.8149171036936655E-2</v>
      </c>
      <c r="AS48" s="13">
        <f t="shared" si="11"/>
        <v>6.5757816367912669E-2</v>
      </c>
      <c r="AT48" s="13">
        <f t="shared" si="12"/>
        <v>-0.22063097448766711</v>
      </c>
      <c r="AU48" s="13">
        <f t="shared" si="13"/>
        <v>-7.3134147728062482E-2</v>
      </c>
      <c r="AV48" s="13">
        <f t="shared" si="14"/>
        <v>-2.9253541257229898E-2</v>
      </c>
    </row>
    <row r="49" spans="1:48" x14ac:dyDescent="0.3">
      <c r="A49" s="12">
        <v>63</v>
      </c>
      <c r="B49" s="2">
        <v>15612.802498048399</v>
      </c>
      <c r="C49" s="2">
        <v>43866.774979691305</v>
      </c>
      <c r="D49" s="2">
        <v>31139.419674451521</v>
      </c>
      <c r="E49" s="2">
        <v>38514.101130575225</v>
      </c>
      <c r="F49" s="2">
        <v>44967.880085653109</v>
      </c>
      <c r="G49" s="2">
        <v>35918.216982869773</v>
      </c>
      <c r="H49" s="9">
        <v>33251.524028184627</v>
      </c>
      <c r="I49" s="9">
        <v>30795.674282031079</v>
      </c>
      <c r="J49" s="9">
        <v>36217.824343551933</v>
      </c>
      <c r="K49" s="9">
        <v>31981.048267693222</v>
      </c>
      <c r="L49" s="9">
        <v>43636.765355722491</v>
      </c>
      <c r="M49" s="9">
        <v>42820.155347540327</v>
      </c>
      <c r="N49" s="9">
        <v>40003.855793329472</v>
      </c>
      <c r="O49" s="9">
        <v>43476.271108873734</v>
      </c>
      <c r="P49" s="8">
        <f>INDEX(전체모델결과!$A$2:$I$910,MATCH(APC!$A49&amp;"_"&amp;APC!P$3,전체모델결과!$A$2:$A$910,0),9)</f>
        <v>38042.999359162299</v>
      </c>
      <c r="Q49" s="8">
        <f>INDEX(전체모델결과!$A$2:$I$910,MATCH(APC!$A49&amp;"_"&amp;APC!Q$3,전체모델결과!$A$2:$A$910,0),9)</f>
        <v>44335.231657561897</v>
      </c>
      <c r="R49" s="8">
        <f>INDEX(전체모델결과!$A$2:$I$910,MATCH(APC!$A49&amp;"_"&amp;APC!R$3,전체모델결과!$A$2:$A$910,0),9)</f>
        <v>44616.656643888397</v>
      </c>
      <c r="S49" s="8">
        <f>INDEX(전체모델결과!$A$2:$I$910,MATCH(APC!$A49&amp;"_"&amp;APC!S$3,전체모델결과!$A$2:$A$910,0),9)</f>
        <v>47212.5583511886</v>
      </c>
      <c r="T49" s="8">
        <f>INDEX(전체모델결과!$A$2:$I$910,MATCH(APC!$A49&amp;"_"&amp;APC!T$3,전체모델결과!$A$2:$A$910,0),9)</f>
        <v>49777.997922745002</v>
      </c>
      <c r="U49" s="8">
        <f>INDEX(전체모델결과!$A$2:$I$910,MATCH(APC!$A49&amp;"_"&amp;APC!U$3,전체모델결과!$A$2:$A$910,0),9)</f>
        <v>45655.529733849799</v>
      </c>
      <c r="V49" s="8">
        <f>INDEX(전체모델결과!$A$2:$I$910,MATCH(APC!$A49&amp;"_"&amp;APC!V$3,전체모델결과!$A$2:$A$910,0),9)</f>
        <v>44552.496375357397</v>
      </c>
      <c r="W49" s="8">
        <f>INDEX(전체모델결과!$A$2:$I$910,MATCH(APC!$A49&amp;"_"&amp;APC!W$3,전체모델결과!$A$2:$A$910,0),9)</f>
        <v>49015.198362631199</v>
      </c>
      <c r="X49" s="8">
        <f>INDEX(전체모델결과!$A$2:$I$910,MATCH(APC!$A49&amp;"_"&amp;APC!X$3,전체모델결과!$A$2:$A$910,0),9)</f>
        <v>51771.458256411999</v>
      </c>
      <c r="Y49" s="8">
        <f>INDEX(전체모델결과!$A$2:$I$910,MATCH(APC!$A49&amp;"_"&amp;APC!Y$3,전체모델결과!$A$2:$A$910,0),9)</f>
        <v>51139.514962186397</v>
      </c>
      <c r="Z49" s="8">
        <f>INDEX(전체모델결과!$A$2:$I$910,MATCH(APC!$A49&amp;"_"&amp;APC!Z$3,전체모델결과!$A$2:$A$910,0),9)</f>
        <v>59198.8396276516</v>
      </c>
      <c r="AA49" s="8">
        <f>INDEX(전체모델결과!$A$2:$I$910,MATCH(APC!$A49&amp;"_"&amp;APC!AA$3,전체모델결과!$A$2:$A$910,0),9)</f>
        <v>65498.719631396001</v>
      </c>
      <c r="AB49" s="13"/>
      <c r="AC49" s="13">
        <f t="shared" si="15"/>
        <v>7.4243466928131552E-2</v>
      </c>
      <c r="AD49" s="13">
        <f t="shared" si="16"/>
        <v>7.3856757484917823E-2</v>
      </c>
      <c r="AE49" s="13">
        <f t="shared" si="17"/>
        <v>-0.17606856118375735</v>
      </c>
      <c r="AF49" s="13">
        <f t="shared" si="18"/>
        <v>0.11698041372308465</v>
      </c>
      <c r="AG49" s="13">
        <f t="shared" si="19"/>
        <v>-0.36445700561365579</v>
      </c>
      <c r="AH49" s="13">
        <f t="shared" si="20"/>
        <v>1.8713807073582167E-2</v>
      </c>
      <c r="AI49" s="13">
        <f t="shared" si="21"/>
        <v>6.5770418891593962E-2</v>
      </c>
      <c r="AJ49" s="13">
        <f t="shared" si="22"/>
        <v>-8.6802015622786E-2</v>
      </c>
      <c r="AK49" s="13">
        <f t="shared" si="3"/>
        <v>0.12497096947678377</v>
      </c>
      <c r="AL49" s="13">
        <f t="shared" si="4"/>
        <v>-0.16539790248909947</v>
      </c>
      <c r="AM49" s="13">
        <f t="shared" si="5"/>
        <v>-6.347660219758966E-3</v>
      </c>
      <c r="AN49" s="13">
        <f t="shared" si="6"/>
        <v>-5.8182344948426223E-2</v>
      </c>
      <c r="AO49" s="13">
        <f t="shared" si="7"/>
        <v>-5.4338075739795544E-2</v>
      </c>
      <c r="AP49" s="13">
        <f t="shared" si="8"/>
        <v>8.2817075031688447E-2</v>
      </c>
      <c r="AQ49" s="13">
        <f t="shared" si="9"/>
        <v>2.4159907133321279E-2</v>
      </c>
      <c r="AR49" s="13">
        <f t="shared" si="10"/>
        <v>-0.10016727120463176</v>
      </c>
      <c r="AS49" s="13">
        <f t="shared" si="11"/>
        <v>-5.6232760161226913E-2</v>
      </c>
      <c r="AT49" s="13">
        <f t="shared" si="12"/>
        <v>1.2206403209577998E-2</v>
      </c>
      <c r="AU49" s="13">
        <f t="shared" si="13"/>
        <v>-0.15759485930643713</v>
      </c>
      <c r="AV49" s="13">
        <f t="shared" si="14"/>
        <v>-0.10641897786121035</v>
      </c>
    </row>
    <row r="50" spans="1:48" x14ac:dyDescent="0.3">
      <c r="A50" s="12">
        <v>64</v>
      </c>
      <c r="B50" s="2">
        <v>22462.732285072492</v>
      </c>
      <c r="C50" s="2">
        <v>60795.87324981577</v>
      </c>
      <c r="D50" s="2">
        <v>37783.375314861463</v>
      </c>
      <c r="E50" s="2">
        <v>40305.767894371085</v>
      </c>
      <c r="F50" s="2">
        <v>44675.199227239791</v>
      </c>
      <c r="G50" s="2">
        <v>35639.412997903564</v>
      </c>
      <c r="H50" s="9">
        <v>44955.943175687826</v>
      </c>
      <c r="I50" s="9">
        <v>34284.803061712642</v>
      </c>
      <c r="J50" s="9">
        <v>39728.402195897135</v>
      </c>
      <c r="K50" s="9">
        <v>41163.018621365569</v>
      </c>
      <c r="L50" s="9">
        <v>51032.518395442676</v>
      </c>
      <c r="M50" s="9">
        <v>41361.578447263986</v>
      </c>
      <c r="N50" s="9">
        <v>41912.449549829245</v>
      </c>
      <c r="O50" s="9">
        <v>40888.440181726401</v>
      </c>
      <c r="P50" s="8">
        <f>INDEX(전체모델결과!$A$2:$I$910,MATCH(APC!$A50&amp;"_"&amp;APC!P$3,전체모델결과!$A$2:$A$910,0),9)</f>
        <v>43061.625336982899</v>
      </c>
      <c r="Q50" s="8">
        <f>INDEX(전체모델결과!$A$2:$I$910,MATCH(APC!$A50&amp;"_"&amp;APC!Q$3,전체모델결과!$A$2:$A$910,0),9)</f>
        <v>48971.281115850899</v>
      </c>
      <c r="R50" s="8">
        <f>INDEX(전체모델결과!$A$2:$I$910,MATCH(APC!$A50&amp;"_"&amp;APC!R$3,전체모델결과!$A$2:$A$910,0),9)</f>
        <v>48668.395440853703</v>
      </c>
      <c r="S50" s="8">
        <f>INDEX(전체모델결과!$A$2:$I$910,MATCH(APC!$A50&amp;"_"&amp;APC!S$3,전체모델결과!$A$2:$A$910,0),9)</f>
        <v>54005.665043221103</v>
      </c>
      <c r="T50" s="8">
        <f>INDEX(전체모델결과!$A$2:$I$910,MATCH(APC!$A50&amp;"_"&amp;APC!T$3,전체모델결과!$A$2:$A$910,0),9)</f>
        <v>52997.193867524002</v>
      </c>
      <c r="U50" s="8">
        <f>INDEX(전체모델결과!$A$2:$I$910,MATCH(APC!$A50&amp;"_"&amp;APC!U$3,전체모델결과!$A$2:$A$910,0),9)</f>
        <v>59733.367476801002</v>
      </c>
      <c r="V50" s="8">
        <f>INDEX(전체모델결과!$A$2:$I$910,MATCH(APC!$A50&amp;"_"&amp;APC!V$3,전체모델결과!$A$2:$A$910,0),9)</f>
        <v>50913.6134809941</v>
      </c>
      <c r="W50" s="8">
        <f>INDEX(전체모델결과!$A$2:$I$910,MATCH(APC!$A50&amp;"_"&amp;APC!W$3,전체모델결과!$A$2:$A$910,0),9)</f>
        <v>52621.450426762298</v>
      </c>
      <c r="X50" s="8">
        <f>INDEX(전체모델결과!$A$2:$I$910,MATCH(APC!$A50&amp;"_"&amp;APC!X$3,전체모델결과!$A$2:$A$910,0),9)</f>
        <v>55682.641703551097</v>
      </c>
      <c r="Y50" s="8">
        <f>INDEX(전체모델결과!$A$2:$I$910,MATCH(APC!$A50&amp;"_"&amp;APC!Y$3,전체모델결과!$A$2:$A$910,0),9)</f>
        <v>62185.080089537099</v>
      </c>
      <c r="Z50" s="8">
        <f>INDEX(전체모델결과!$A$2:$I$910,MATCH(APC!$A50&amp;"_"&amp;APC!Z$3,전체모델결과!$A$2:$A$910,0),9)</f>
        <v>58253.846586951397</v>
      </c>
      <c r="AA50" s="8">
        <f>INDEX(전체모델결과!$A$2:$I$910,MATCH(APC!$A50&amp;"_"&amp;APC!AA$3,전체모델결과!$A$2:$A$910,0),9)</f>
        <v>69525.928754971406</v>
      </c>
      <c r="AB50" s="13"/>
      <c r="AC50" s="13">
        <f t="shared" si="15"/>
        <v>-0.2614108761648879</v>
      </c>
      <c r="AD50" s="13">
        <f t="shared" si="16"/>
        <v>0.23736884069526398</v>
      </c>
      <c r="AE50" s="13">
        <f t="shared" si="17"/>
        <v>-0.15877586125800436</v>
      </c>
      <c r="AF50" s="13">
        <f t="shared" si="18"/>
        <v>-3.6110599625790885E-2</v>
      </c>
      <c r="AG50" s="13">
        <f t="shared" si="19"/>
        <v>-0.23976618101944469</v>
      </c>
      <c r="AH50" s="13">
        <f t="shared" si="20"/>
        <v>0.18950544186826423</v>
      </c>
      <c r="AI50" s="13">
        <f t="shared" si="21"/>
        <v>-1.3318425535128409E-2</v>
      </c>
      <c r="AJ50" s="13">
        <f t="shared" si="22"/>
        <v>2.4432104997476056E-2</v>
      </c>
      <c r="AK50" s="13">
        <f t="shared" si="3"/>
        <v>-5.3149133241520152E-2</v>
      </c>
      <c r="AL50" s="13">
        <f t="shared" si="4"/>
        <v>-0.13723717422696935</v>
      </c>
      <c r="AM50" s="13">
        <f t="shared" si="5"/>
        <v>6.1849653122340031E-3</v>
      </c>
      <c r="AN50" s="13">
        <f t="shared" si="6"/>
        <v>-0.10966602769663414</v>
      </c>
      <c r="AO50" s="13">
        <f t="shared" si="7"/>
        <v>1.8673433146134122E-2</v>
      </c>
      <c r="AP50" s="13">
        <f t="shared" si="8"/>
        <v>-0.127104344922776</v>
      </c>
      <c r="AQ50" s="13">
        <f t="shared" si="9"/>
        <v>0.14765204722858261</v>
      </c>
      <c r="AR50" s="13">
        <f t="shared" si="10"/>
        <v>-3.3543817242626561E-2</v>
      </c>
      <c r="AS50" s="13">
        <f t="shared" si="11"/>
        <v>-5.8173829340742333E-2</v>
      </c>
      <c r="AT50" s="13">
        <f t="shared" si="12"/>
        <v>-0.11677675819700406</v>
      </c>
      <c r="AU50" s="13">
        <f t="shared" si="13"/>
        <v>6.321827513810907E-2</v>
      </c>
      <c r="AV50" s="13">
        <f t="shared" si="14"/>
        <v>-0.1934993623330088</v>
      </c>
    </row>
    <row r="51" spans="1:48" x14ac:dyDescent="0.3">
      <c r="A51" s="12">
        <v>65</v>
      </c>
      <c r="B51" s="2">
        <v>45271.629778672032</v>
      </c>
      <c r="C51" s="2">
        <v>61863.8994212732</v>
      </c>
      <c r="D51" s="2">
        <v>57512.580877066859</v>
      </c>
      <c r="E51" s="2">
        <v>68269.976726144305</v>
      </c>
      <c r="F51" s="2">
        <v>58344.640434192675</v>
      </c>
      <c r="G51" s="2">
        <v>58277.830637488107</v>
      </c>
      <c r="H51" s="9">
        <v>44508.850015526346</v>
      </c>
      <c r="I51" s="9">
        <v>26505.803857051458</v>
      </c>
      <c r="J51" s="9">
        <v>46492.65905383361</v>
      </c>
      <c r="K51" s="9">
        <v>30100.579986785109</v>
      </c>
      <c r="L51" s="9">
        <v>44928.97258011232</v>
      </c>
      <c r="M51" s="9">
        <v>44753.553069247057</v>
      </c>
      <c r="N51" s="9">
        <v>51131.354687040846</v>
      </c>
      <c r="O51" s="9">
        <v>37546.933667083853</v>
      </c>
      <c r="P51" s="8">
        <f>INDEX(전체모델결과!$A$2:$I$910,MATCH(APC!$A51&amp;"_"&amp;APC!P$3,전체모델결과!$A$2:$A$910,0),9)</f>
        <v>52796.275706715001</v>
      </c>
      <c r="Q51" s="8">
        <f>INDEX(전체모델결과!$A$2:$I$910,MATCH(APC!$A51&amp;"_"&amp;APC!Q$3,전체모델결과!$A$2:$A$910,0),9)</f>
        <v>57990.218313044497</v>
      </c>
      <c r="R51" s="8">
        <f>INDEX(전체모델결과!$A$2:$I$910,MATCH(APC!$A51&amp;"_"&amp;APC!R$3,전체모델결과!$A$2:$A$910,0),9)</f>
        <v>56238.939392111497</v>
      </c>
      <c r="S51" s="8">
        <f>INDEX(전체모델결과!$A$2:$I$910,MATCH(APC!$A51&amp;"_"&amp;APC!S$3,전체모델결과!$A$2:$A$910,0),9)</f>
        <v>61629.257223057102</v>
      </c>
      <c r="T51" s="8">
        <f>INDEX(전체모델결과!$A$2:$I$910,MATCH(APC!$A51&amp;"_"&amp;APC!T$3,전체모델결과!$A$2:$A$910,0),9)</f>
        <v>63420.880743339199</v>
      </c>
      <c r="U51" s="8">
        <f>INDEX(전체모델결과!$A$2:$I$910,MATCH(APC!$A51&amp;"_"&amp;APC!U$3,전체모델결과!$A$2:$A$910,0),9)</f>
        <v>66531.920301159596</v>
      </c>
      <c r="V51" s="8">
        <f>INDEX(전체모델결과!$A$2:$I$910,MATCH(APC!$A51&amp;"_"&amp;APC!V$3,전체모델결과!$A$2:$A$910,0),9)</f>
        <v>69687.541602237397</v>
      </c>
      <c r="W51" s="8">
        <f>INDEX(전체모델결과!$A$2:$I$910,MATCH(APC!$A51&amp;"_"&amp;APC!W$3,전체모델결과!$A$2:$A$910,0),9)</f>
        <v>62910.379112988099</v>
      </c>
      <c r="X51" s="8">
        <f>INDEX(전체모델결과!$A$2:$I$910,MATCH(APC!$A51&amp;"_"&amp;APC!X$3,전체모델결과!$A$2:$A$910,0),9)</f>
        <v>62538.792420836297</v>
      </c>
      <c r="Y51" s="8">
        <f>INDEX(전체모델결과!$A$2:$I$910,MATCH(APC!$A51&amp;"_"&amp;APC!Y$3,전체모델결과!$A$2:$A$910,0),9)</f>
        <v>69970.220264863907</v>
      </c>
      <c r="Z51" s="8">
        <f>INDEX(전체모델결과!$A$2:$I$910,MATCH(APC!$A51&amp;"_"&amp;APC!Z$3,전체모델결과!$A$2:$A$910,0),9)</f>
        <v>74105.7336674408</v>
      </c>
      <c r="AA51" s="8">
        <f>INDEX(전체모델결과!$A$2:$I$910,MATCH(APC!$A51&amp;"_"&amp;APC!AA$3,전체모델결과!$A$2:$A$910,0),9)</f>
        <v>71574.087984676604</v>
      </c>
      <c r="AB51" s="13"/>
      <c r="AC51" s="13">
        <f t="shared" si="15"/>
        <v>0.23626446748868257</v>
      </c>
      <c r="AD51" s="13">
        <f t="shared" si="16"/>
        <v>0.40448239287680443</v>
      </c>
      <c r="AE51" s="13">
        <f t="shared" si="17"/>
        <v>-0.75405580244135684</v>
      </c>
      <c r="AF51" s="13">
        <f t="shared" si="18"/>
        <v>0.35257349010879757</v>
      </c>
      <c r="AG51" s="13">
        <f t="shared" si="19"/>
        <v>-0.49262813539929251</v>
      </c>
      <c r="AH51" s="13">
        <f t="shared" si="20"/>
        <v>3.9043739660966637E-3</v>
      </c>
      <c r="AI51" s="13">
        <f t="shared" si="21"/>
        <v>-0.14250939155435183</v>
      </c>
      <c r="AJ51" s="13">
        <f t="shared" si="22"/>
        <v>0.26567692374088303</v>
      </c>
      <c r="AK51" s="13">
        <f t="shared" si="3"/>
        <v>-0.40614080965550969</v>
      </c>
      <c r="AL51" s="13">
        <f t="shared" si="4"/>
        <v>-9.8377064230477318E-2</v>
      </c>
      <c r="AM51" s="13">
        <f t="shared" si="5"/>
        <v>3.0199557302564295E-2</v>
      </c>
      <c r="AN51" s="13">
        <f t="shared" si="6"/>
        <v>-9.5846719180868734E-2</v>
      </c>
      <c r="AO51" s="13">
        <f t="shared" si="7"/>
        <v>-2.9070989997455277E-2</v>
      </c>
      <c r="AP51" s="13">
        <f t="shared" si="8"/>
        <v>-4.9053868715740467E-2</v>
      </c>
      <c r="AQ51" s="13">
        <f t="shared" si="9"/>
        <v>-4.7430185192216756E-2</v>
      </c>
      <c r="AR51" s="13">
        <f t="shared" si="10"/>
        <v>9.7250704120572795E-2</v>
      </c>
      <c r="AS51" s="13">
        <f t="shared" si="11"/>
        <v>5.9066039243608204E-3</v>
      </c>
      <c r="AT51" s="13">
        <f t="shared" si="12"/>
        <v>-0.11882909081486592</v>
      </c>
      <c r="AU51" s="13">
        <f t="shared" si="13"/>
        <v>-5.910390716110947E-2</v>
      </c>
      <c r="AV51" s="13">
        <f t="shared" si="14"/>
        <v>3.4162615461379664E-2</v>
      </c>
    </row>
    <row r="52" spans="1:48" x14ac:dyDescent="0.3">
      <c r="A52" s="12">
        <v>66</v>
      </c>
      <c r="B52" s="2">
        <v>35633.300939423389</v>
      </c>
      <c r="C52" s="2">
        <v>65581.734272528542</v>
      </c>
      <c r="D52" s="2">
        <v>40016.006402561026</v>
      </c>
      <c r="E52" s="2">
        <v>56017.347307553311</v>
      </c>
      <c r="F52" s="2">
        <v>60549.604098742428</v>
      </c>
      <c r="G52" s="2">
        <v>59580.230196343939</v>
      </c>
      <c r="H52" s="9">
        <v>57272.401861353057</v>
      </c>
      <c r="I52" s="9">
        <v>61422.413793103449</v>
      </c>
      <c r="J52" s="9">
        <v>52341.07346783403</v>
      </c>
      <c r="K52" s="9">
        <v>57724.957555178269</v>
      </c>
      <c r="L52" s="9">
        <v>54508.289802407446</v>
      </c>
      <c r="M52" s="9">
        <v>43448.275862068964</v>
      </c>
      <c r="N52" s="9">
        <v>52366.175329712954</v>
      </c>
      <c r="O52" s="9">
        <v>45234.654771627822</v>
      </c>
      <c r="P52" s="8">
        <f>INDEX(전체모델결과!$A$2:$I$910,MATCH(APC!$A52&amp;"_"&amp;APC!P$3,전체모델결과!$A$2:$A$910,0),9)</f>
        <v>52279.044902765498</v>
      </c>
      <c r="Q52" s="8">
        <f>INDEX(전체모델결과!$A$2:$I$910,MATCH(APC!$A52&amp;"_"&amp;APC!Q$3,전체모델결과!$A$2:$A$910,0),9)</f>
        <v>65414.198407229102</v>
      </c>
      <c r="R52" s="8">
        <f>INDEX(전체모델결과!$A$2:$I$910,MATCH(APC!$A52&amp;"_"&amp;APC!R$3,전체모델결과!$A$2:$A$910,0),9)</f>
        <v>61270.977633358998</v>
      </c>
      <c r="S52" s="8">
        <f>INDEX(전체모델결과!$A$2:$I$910,MATCH(APC!$A52&amp;"_"&amp;APC!S$3,전체모델결과!$A$2:$A$910,0),9)</f>
        <v>65521.138800942499</v>
      </c>
      <c r="T52" s="8">
        <f>INDEX(전체모델결과!$A$2:$I$910,MATCH(APC!$A52&amp;"_"&amp;APC!T$3,전체모델결과!$A$2:$A$910,0),9)</f>
        <v>66586.209665108196</v>
      </c>
      <c r="U52" s="8">
        <f>INDEX(전체모델결과!$A$2:$I$910,MATCH(APC!$A52&amp;"_"&amp;APC!U$3,전체모델결과!$A$2:$A$910,0),9)</f>
        <v>73251.051398466705</v>
      </c>
      <c r="V52" s="8">
        <f>INDEX(전체모델결과!$A$2:$I$910,MATCH(APC!$A52&amp;"_"&amp;APC!V$3,전체모델결과!$A$2:$A$910,0),9)</f>
        <v>71412.233077965895</v>
      </c>
      <c r="W52" s="8">
        <f>INDEX(전체모델결과!$A$2:$I$910,MATCH(APC!$A52&amp;"_"&amp;APC!W$3,전체모델결과!$A$2:$A$910,0),9)</f>
        <v>79222.389086732597</v>
      </c>
      <c r="X52" s="8">
        <f>INDEX(전체모델결과!$A$2:$I$910,MATCH(APC!$A52&amp;"_"&amp;APC!X$3,전체모델결과!$A$2:$A$910,0),9)</f>
        <v>68788.111873415895</v>
      </c>
      <c r="Y52" s="8">
        <f>INDEX(전체모델결과!$A$2:$I$910,MATCH(APC!$A52&amp;"_"&amp;APC!Y$3,전체모델결과!$A$2:$A$910,0),9)</f>
        <v>72301.500625643195</v>
      </c>
      <c r="Z52" s="8">
        <f>INDEX(전체모델결과!$A$2:$I$910,MATCH(APC!$A52&amp;"_"&amp;APC!Z$3,전체모델결과!$A$2:$A$910,0),9)</f>
        <v>76715.525511572094</v>
      </c>
      <c r="AA52" s="8">
        <f>INDEX(전체모델결과!$A$2:$I$910,MATCH(APC!$A52&amp;"_"&amp;APC!AA$3,전체모델결과!$A$2:$A$910,0),9)</f>
        <v>83769.791864528597</v>
      </c>
      <c r="AB52" s="13"/>
      <c r="AC52" s="13">
        <f t="shared" si="15"/>
        <v>3.8734800577062911E-2</v>
      </c>
      <c r="AD52" s="13">
        <f t="shared" si="16"/>
        <v>-7.2460937500000044E-2</v>
      </c>
      <c r="AE52" s="13">
        <f t="shared" si="17"/>
        <v>0.14785059336578987</v>
      </c>
      <c r="AF52" s="13">
        <f t="shared" si="18"/>
        <v>-0.1028615527087513</v>
      </c>
      <c r="AG52" s="13">
        <f t="shared" si="19"/>
        <v>5.5724038423000444E-2</v>
      </c>
      <c r="AH52" s="13">
        <f t="shared" si="20"/>
        <v>0.20290517241379313</v>
      </c>
      <c r="AI52" s="13">
        <f t="shared" si="21"/>
        <v>-0.20525324171561565</v>
      </c>
      <c r="AJ52" s="13">
        <f t="shared" si="22"/>
        <v>0.13618562962032199</v>
      </c>
      <c r="AK52" s="13">
        <f t="shared" si="3"/>
        <v>-0.15572994127405337</v>
      </c>
      <c r="AL52" s="13">
        <f t="shared" si="4"/>
        <v>-0.2512508315500761</v>
      </c>
      <c r="AM52" s="13">
        <f t="shared" si="5"/>
        <v>6.3338248801535824E-2</v>
      </c>
      <c r="AN52" s="13">
        <f t="shared" si="6"/>
        <v>-6.9366628895921156E-2</v>
      </c>
      <c r="AO52" s="13">
        <f t="shared" si="7"/>
        <v>-1.6255377785808101E-2</v>
      </c>
      <c r="AP52" s="13">
        <f t="shared" si="8"/>
        <v>-0.10009342425224355</v>
      </c>
      <c r="AQ52" s="13">
        <f t="shared" si="9"/>
        <v>2.5102961464650075E-2</v>
      </c>
      <c r="AR52" s="13">
        <f t="shared" si="10"/>
        <v>-0.10936720043805082</v>
      </c>
      <c r="AS52" s="13">
        <f t="shared" si="11"/>
        <v>0.13170869161611964</v>
      </c>
      <c r="AT52" s="13">
        <f t="shared" si="12"/>
        <v>-5.1075522449179234E-2</v>
      </c>
      <c r="AU52" s="13">
        <f t="shared" si="13"/>
        <v>-6.1050252729655918E-2</v>
      </c>
      <c r="AV52" s="13">
        <f t="shared" si="14"/>
        <v>-9.1953568797392915E-2</v>
      </c>
    </row>
    <row r="53" spans="1:48" x14ac:dyDescent="0.3">
      <c r="A53" s="12">
        <v>67</v>
      </c>
      <c r="B53" s="2">
        <v>30874.785591766722</v>
      </c>
      <c r="C53" s="2">
        <v>84745.762711864401</v>
      </c>
      <c r="D53" s="2">
        <v>53789.731051344745</v>
      </c>
      <c r="E53" s="2">
        <v>59232.026143790848</v>
      </c>
      <c r="F53" s="2">
        <v>53830.970751839224</v>
      </c>
      <c r="G53" s="2">
        <v>56382.145653876272</v>
      </c>
      <c r="H53" s="9">
        <v>53490.604855301055</v>
      </c>
      <c r="I53" s="9">
        <v>54495.912806539505</v>
      </c>
      <c r="J53" s="9">
        <v>56255.625562556255</v>
      </c>
      <c r="K53" s="9">
        <v>46255.289833677787</v>
      </c>
      <c r="L53" s="9">
        <v>44367.116137451063</v>
      </c>
      <c r="M53" s="9">
        <v>61296.660117878193</v>
      </c>
      <c r="N53" s="9">
        <v>63581.250924146087</v>
      </c>
      <c r="O53" s="9">
        <v>56008.850781358044</v>
      </c>
      <c r="P53" s="8">
        <f>INDEX(전체모델결과!$A$2:$I$910,MATCH(APC!$A53&amp;"_"&amp;APC!P$3,전체모델결과!$A$2:$A$910,0),9)</f>
        <v>56737.127199712901</v>
      </c>
      <c r="Q53" s="8">
        <f>INDEX(전체모델결과!$A$2:$I$910,MATCH(APC!$A53&amp;"_"&amp;APC!Q$3,전체모델결과!$A$2:$A$910,0),9)</f>
        <v>61240.089913263197</v>
      </c>
      <c r="R53" s="8">
        <f>INDEX(전체모델결과!$A$2:$I$910,MATCH(APC!$A53&amp;"_"&amp;APC!R$3,전체모델결과!$A$2:$A$910,0),9)</f>
        <v>65344.8746569547</v>
      </c>
      <c r="S53" s="8">
        <f>INDEX(전체모델결과!$A$2:$I$910,MATCH(APC!$A53&amp;"_"&amp;APC!S$3,전체모델결과!$A$2:$A$910,0),9)</f>
        <v>67489.865788072901</v>
      </c>
      <c r="T53" s="8">
        <f>INDEX(전체모델결과!$A$2:$I$910,MATCH(APC!$A53&amp;"_"&amp;APC!T$3,전체모델결과!$A$2:$A$910,0),9)</f>
        <v>66929.601118306004</v>
      </c>
      <c r="U53" s="8">
        <f>INDEX(전체모델결과!$A$2:$I$910,MATCH(APC!$A53&amp;"_"&amp;APC!U$3,전체모델결과!$A$2:$A$910,0),9)</f>
        <v>72711.872158614904</v>
      </c>
      <c r="V53" s="8">
        <f>INDEX(전체모델결과!$A$2:$I$910,MATCH(APC!$A53&amp;"_"&amp;APC!V$3,전체모델결과!$A$2:$A$910,0),9)</f>
        <v>74335.429828018299</v>
      </c>
      <c r="W53" s="8">
        <f>INDEX(전체모델결과!$A$2:$I$910,MATCH(APC!$A53&amp;"_"&amp;APC!W$3,전체모델결과!$A$2:$A$910,0),9)</f>
        <v>76754.676234645798</v>
      </c>
      <c r="X53" s="8">
        <f>INDEX(전체모델결과!$A$2:$I$910,MATCH(APC!$A53&amp;"_"&amp;APC!X$3,전체모델결과!$A$2:$A$910,0),9)</f>
        <v>81898.973952254702</v>
      </c>
      <c r="Y53" s="8">
        <f>INDEX(전체모델결과!$A$2:$I$910,MATCH(APC!$A53&amp;"_"&amp;APC!Y$3,전체모델결과!$A$2:$A$910,0),9)</f>
        <v>75188.366242112999</v>
      </c>
      <c r="Z53" s="8">
        <f>INDEX(전체모델결과!$A$2:$I$910,MATCH(APC!$A53&amp;"_"&amp;APC!Z$3,전체모델결과!$A$2:$A$910,0),9)</f>
        <v>74947.434916568905</v>
      </c>
      <c r="AA53" s="8">
        <f>INDEX(전체모델결과!$A$2:$I$910,MATCH(APC!$A53&amp;"_"&amp;APC!AA$3,전체모델결과!$A$2:$A$910,0),9)</f>
        <v>81989.517121159399</v>
      </c>
      <c r="AB53" s="13"/>
      <c r="AC53" s="13">
        <f t="shared" si="15"/>
        <v>5.1284688885841034E-2</v>
      </c>
      <c r="AD53" s="13">
        <f t="shared" si="16"/>
        <v>-1.8794103262768092E-2</v>
      </c>
      <c r="AE53" s="13">
        <f t="shared" si="17"/>
        <v>-3.2290729072907309E-2</v>
      </c>
      <c r="AF53" s="13">
        <f t="shared" si="18"/>
        <v>0.17776596791654364</v>
      </c>
      <c r="AG53" s="13">
        <f t="shared" si="19"/>
        <v>4.0820708356084534E-2</v>
      </c>
      <c r="AH53" s="13">
        <f t="shared" si="20"/>
        <v>-0.38157864324511737</v>
      </c>
      <c r="AI53" s="13">
        <f t="shared" si="21"/>
        <v>-3.7271048730460166E-2</v>
      </c>
      <c r="AJ53" s="13">
        <f t="shared" si="22"/>
        <v>0.11909800503645473</v>
      </c>
      <c r="AK53" s="13">
        <f t="shared" si="3"/>
        <v>-1.3002880941046735E-2</v>
      </c>
      <c r="AL53" s="13">
        <f t="shared" si="4"/>
        <v>-7.9365363313161907E-2</v>
      </c>
      <c r="AM53" s="13">
        <f t="shared" si="5"/>
        <v>-6.7027738684010352E-2</v>
      </c>
      <c r="AN53" s="13">
        <f t="shared" si="6"/>
        <v>-3.2825698149685056E-2</v>
      </c>
      <c r="AO53" s="13">
        <f t="shared" si="7"/>
        <v>8.3014636823579568E-3</v>
      </c>
      <c r="AP53" s="13">
        <f t="shared" si="8"/>
        <v>-8.6393328866371855E-2</v>
      </c>
      <c r="AQ53" s="13">
        <f t="shared" si="9"/>
        <v>-2.2328646219722303E-2</v>
      </c>
      <c r="AR53" s="13">
        <f t="shared" si="10"/>
        <v>-3.2544997886265525E-2</v>
      </c>
      <c r="AS53" s="13">
        <f t="shared" si="11"/>
        <v>-6.7022596797650991E-2</v>
      </c>
      <c r="AT53" s="13">
        <f t="shared" si="12"/>
        <v>8.1937628596590706E-2</v>
      </c>
      <c r="AU53" s="13">
        <f t="shared" si="13"/>
        <v>3.2043697394391613E-3</v>
      </c>
      <c r="AV53" s="13">
        <f t="shared" si="14"/>
        <v>-9.3960283129498778E-2</v>
      </c>
    </row>
    <row r="54" spans="1:48" x14ac:dyDescent="0.3">
      <c r="A54" s="12">
        <v>68</v>
      </c>
      <c r="B54" s="2">
        <v>38109.756097560974</v>
      </c>
      <c r="C54" s="2">
        <v>93302.23258913694</v>
      </c>
      <c r="D54" s="2">
        <v>78789.788843365895</v>
      </c>
      <c r="E54" s="2">
        <v>52750.565184626976</v>
      </c>
      <c r="F54" s="2">
        <v>57003.257328990228</v>
      </c>
      <c r="G54" s="2">
        <v>61338.625293162542</v>
      </c>
      <c r="H54" s="9">
        <v>57921.102066374457</v>
      </c>
      <c r="I54" s="9">
        <v>62464.508801817145</v>
      </c>
      <c r="J54" s="9">
        <v>64028.684850813159</v>
      </c>
      <c r="K54" s="9">
        <v>67504.655493482307</v>
      </c>
      <c r="L54" s="9">
        <v>66251.7566753664</v>
      </c>
      <c r="M54" s="9">
        <v>61532.892950864174</v>
      </c>
      <c r="N54" s="9">
        <v>61477.112237268419</v>
      </c>
      <c r="O54" s="9">
        <v>79433.739677546211</v>
      </c>
      <c r="P54" s="8">
        <f>INDEX(전체모델결과!$A$2:$I$910,MATCH(APC!$A54&amp;"_"&amp;APC!P$3,전체모델결과!$A$2:$A$910,0),9)</f>
        <v>63501.525263602904</v>
      </c>
      <c r="Q54" s="8">
        <f>INDEX(전체모델결과!$A$2:$I$910,MATCH(APC!$A54&amp;"_"&amp;APC!Q$3,전체모델결과!$A$2:$A$910,0),9)</f>
        <v>74758.899778627499</v>
      </c>
      <c r="R54" s="8">
        <f>INDEX(전체모델결과!$A$2:$I$910,MATCH(APC!$A54&amp;"_"&amp;APC!R$3,전체모델결과!$A$2:$A$910,0),9)</f>
        <v>68811.766861070093</v>
      </c>
      <c r="S54" s="8">
        <f>INDEX(전체모델결과!$A$2:$I$910,MATCH(APC!$A54&amp;"_"&amp;APC!S$3,전체모델결과!$A$2:$A$910,0),9)</f>
        <v>80962.268452834905</v>
      </c>
      <c r="T54" s="8">
        <f>INDEX(전체모델결과!$A$2:$I$910,MATCH(APC!$A54&amp;"_"&amp;APC!T$3,전체모델결과!$A$2:$A$910,0),9)</f>
        <v>77546.597714826494</v>
      </c>
      <c r="U54" s="8">
        <f>INDEX(전체모델결과!$A$2:$I$910,MATCH(APC!$A54&amp;"_"&amp;APC!U$3,전체모델결과!$A$2:$A$910,0),9)</f>
        <v>82210.379661421495</v>
      </c>
      <c r="V54" s="8">
        <f>INDEX(전체모델결과!$A$2:$I$910,MATCH(APC!$A54&amp;"_"&amp;APC!V$3,전체모델결과!$A$2:$A$910,0),9)</f>
        <v>82999.352698744202</v>
      </c>
      <c r="W54" s="8">
        <f>INDEX(전체모델결과!$A$2:$I$910,MATCH(APC!$A54&amp;"_"&amp;APC!W$3,전체모델결과!$A$2:$A$910,0),9)</f>
        <v>89870.151024112507</v>
      </c>
      <c r="X54" s="8">
        <f>INDEX(전체모델결과!$A$2:$I$910,MATCH(APC!$A54&amp;"_"&amp;APC!X$3,전체모델결과!$A$2:$A$910,0),9)</f>
        <v>89252.985889300195</v>
      </c>
      <c r="Y54" s="8">
        <f>INDEX(전체모델결과!$A$2:$I$910,MATCH(APC!$A54&amp;"_"&amp;APC!Y$3,전체모델결과!$A$2:$A$910,0),9)</f>
        <v>100693.886650025</v>
      </c>
      <c r="Z54" s="8">
        <f>INDEX(전체모델결과!$A$2:$I$910,MATCH(APC!$A54&amp;"_"&amp;APC!Z$3,전체모델결과!$A$2:$A$910,0),9)</f>
        <v>87669.291106000601</v>
      </c>
      <c r="AA54" s="8">
        <f>INDEX(전체모델결과!$A$2:$I$910,MATCH(APC!$A54&amp;"_"&amp;APC!AA$3,전체모델결과!$A$2:$A$910,0),9)</f>
        <v>90098.844682136303</v>
      </c>
      <c r="AB54" s="13"/>
      <c r="AC54" s="13">
        <f t="shared" si="15"/>
        <v>5.5715680135548062E-2</v>
      </c>
      <c r="AD54" s="13">
        <f t="shared" si="16"/>
        <v>-7.8441303313534938E-2</v>
      </c>
      <c r="AE54" s="13">
        <f t="shared" si="17"/>
        <v>-2.5041036566199937E-2</v>
      </c>
      <c r="AF54" s="13">
        <f t="shared" si="18"/>
        <v>-5.4287709497206738E-2</v>
      </c>
      <c r="AG54" s="13">
        <f t="shared" si="19"/>
        <v>1.8560183871123903E-2</v>
      </c>
      <c r="AH54" s="13">
        <f t="shared" si="20"/>
        <v>7.1226243065895756E-2</v>
      </c>
      <c r="AI54" s="13">
        <f t="shared" si="21"/>
        <v>9.0651862639223868E-4</v>
      </c>
      <c r="AJ54" s="13">
        <f t="shared" si="22"/>
        <v>-0.29208638445759982</v>
      </c>
      <c r="AK54" s="13">
        <f t="shared" si="3"/>
        <v>0.20057238244880116</v>
      </c>
      <c r="AL54" s="13">
        <f t="shared" si="4"/>
        <v>-0.17727723024437303</v>
      </c>
      <c r="AM54" s="13">
        <f t="shared" si="5"/>
        <v>7.9550835220525862E-2</v>
      </c>
      <c r="AN54" s="13">
        <f t="shared" si="6"/>
        <v>-0.1765759280138306</v>
      </c>
      <c r="AO54" s="13">
        <f t="shared" si="7"/>
        <v>4.2188426822529435E-2</v>
      </c>
      <c r="AP54" s="13">
        <f t="shared" si="8"/>
        <v>-6.0141670737713149E-2</v>
      </c>
      <c r="AQ54" s="13">
        <f t="shared" si="9"/>
        <v>-9.5970002884313566E-3</v>
      </c>
      <c r="AR54" s="13">
        <f t="shared" si="10"/>
        <v>-8.2781348311313563E-2</v>
      </c>
      <c r="AS54" s="13">
        <f t="shared" si="11"/>
        <v>6.8672982940323202E-3</v>
      </c>
      <c r="AT54" s="13">
        <f t="shared" si="12"/>
        <v>-0.12818507579023586</v>
      </c>
      <c r="AU54" s="13">
        <f t="shared" si="13"/>
        <v>0.12934842399413093</v>
      </c>
      <c r="AV54" s="13">
        <f t="shared" si="14"/>
        <v>-2.7712709267811109E-2</v>
      </c>
    </row>
    <row r="55" spans="1:48" x14ac:dyDescent="0.3">
      <c r="A55" s="12">
        <v>69</v>
      </c>
      <c r="B55" s="2">
        <v>40214.477211796249</v>
      </c>
      <c r="C55" s="2">
        <v>75018.754688672168</v>
      </c>
      <c r="D55" s="2">
        <v>63887.020847343643</v>
      </c>
      <c r="E55" s="2">
        <v>90614.886731391583</v>
      </c>
      <c r="F55" s="2">
        <v>63645.62118126273</v>
      </c>
      <c r="G55" s="2">
        <v>49638.055842812821</v>
      </c>
      <c r="H55" s="9">
        <v>73059.360730593602</v>
      </c>
      <c r="I55" s="9">
        <v>66666.666666666672</v>
      </c>
      <c r="J55" s="9">
        <v>75044.143613890526</v>
      </c>
      <c r="K55" s="9">
        <v>51958.433253397285</v>
      </c>
      <c r="L55" s="9">
        <v>66547.831253713608</v>
      </c>
      <c r="M55" s="9">
        <v>51655.070630402697</v>
      </c>
      <c r="N55" s="9">
        <v>62542.095641297026</v>
      </c>
      <c r="O55" s="9">
        <v>62909.799751905019</v>
      </c>
      <c r="P55" s="8">
        <f>INDEX(전체모델결과!$A$2:$I$910,MATCH(APC!$A55&amp;"_"&amp;APC!P$3,전체모델결과!$A$2:$A$910,0),9)</f>
        <v>66483.790745455204</v>
      </c>
      <c r="Q55" s="8">
        <f>INDEX(전체모델결과!$A$2:$I$910,MATCH(APC!$A55&amp;"_"&amp;APC!Q$3,전체모델결과!$A$2:$A$910,0),9)</f>
        <v>71726.623187962003</v>
      </c>
      <c r="R55" s="8">
        <f>INDEX(전체모델결과!$A$2:$I$910,MATCH(APC!$A55&amp;"_"&amp;APC!R$3,전체모델결과!$A$2:$A$910,0),9)</f>
        <v>72009.610209040096</v>
      </c>
      <c r="S55" s="8">
        <f>INDEX(전체모델결과!$A$2:$I$910,MATCH(APC!$A55&amp;"_"&amp;APC!S$3,전체모델결과!$A$2:$A$910,0),9)</f>
        <v>73086.054465273206</v>
      </c>
      <c r="T55" s="8">
        <f>INDEX(전체모델결과!$A$2:$I$910,MATCH(APC!$A55&amp;"_"&amp;APC!T$3,전체모델결과!$A$2:$A$910,0),9)</f>
        <v>79745.745250055494</v>
      </c>
      <c r="U55" s="8">
        <f>INDEX(전체모델결과!$A$2:$I$910,MATCH(APC!$A55&amp;"_"&amp;APC!U$3,전체모델결과!$A$2:$A$910,0),9)</f>
        <v>81652.941512379504</v>
      </c>
      <c r="V55" s="8">
        <f>INDEX(전체모델결과!$A$2:$I$910,MATCH(APC!$A55&amp;"_"&amp;APC!V$3,전체모델결과!$A$2:$A$910,0),9)</f>
        <v>80444.563889865502</v>
      </c>
      <c r="W55" s="8">
        <f>INDEX(전체모델결과!$A$2:$I$910,MATCH(APC!$A55&amp;"_"&amp;APC!W$3,전체모델결과!$A$2:$A$910,0),9)</f>
        <v>86019.118779320605</v>
      </c>
      <c r="X55" s="8">
        <f>INDEX(전체모델결과!$A$2:$I$910,MATCH(APC!$A55&amp;"_"&amp;APC!X$3,전체모델결과!$A$2:$A$910,0),9)</f>
        <v>89584.742692255895</v>
      </c>
      <c r="Y55" s="8">
        <f>INDEX(전체모델결과!$A$2:$I$910,MATCH(APC!$A55&amp;"_"&amp;APC!Y$3,전체모델결과!$A$2:$A$910,0),9)</f>
        <v>94069.333447697194</v>
      </c>
      <c r="Z55" s="8">
        <f>INDEX(전체모델결과!$A$2:$I$910,MATCH(APC!$A55&amp;"_"&amp;APC!Z$3,전체모델결과!$A$2:$A$910,0),9)</f>
        <v>100646.95038356</v>
      </c>
      <c r="AA55" s="8">
        <f>INDEX(전체모델결과!$A$2:$I$910,MATCH(APC!$A55&amp;"_"&amp;APC!AA$3,전체모델결과!$A$2:$A$910,0),9)</f>
        <v>90346.350174746898</v>
      </c>
      <c r="AB55" s="13"/>
      <c r="AC55" s="13">
        <f t="shared" si="15"/>
        <v>-0.47184170471841691</v>
      </c>
      <c r="AD55" s="13">
        <f t="shared" si="16"/>
        <v>8.7499999999999911E-2</v>
      </c>
      <c r="AE55" s="13">
        <f t="shared" si="17"/>
        <v>-0.1256621542083578</v>
      </c>
      <c r="AF55" s="13">
        <f t="shared" si="18"/>
        <v>0.307628407078259</v>
      </c>
      <c r="AG55" s="13">
        <f t="shared" si="19"/>
        <v>-0.28078979843685725</v>
      </c>
      <c r="AH55" s="13">
        <f t="shared" si="20"/>
        <v>0.22379032258064524</v>
      </c>
      <c r="AI55" s="13">
        <f t="shared" si="21"/>
        <v>-0.21076391684355844</v>
      </c>
      <c r="AJ55" s="13">
        <f t="shared" si="22"/>
        <v>-5.8793058793058517E-3</v>
      </c>
      <c r="AK55" s="13">
        <f t="shared" si="3"/>
        <v>-5.6811355427052623E-2</v>
      </c>
      <c r="AL55" s="13">
        <f t="shared" si="4"/>
        <v>-7.8858807293042288E-2</v>
      </c>
      <c r="AM55" s="13">
        <f t="shared" si="5"/>
        <v>-3.9453554133799251E-3</v>
      </c>
      <c r="AN55" s="13">
        <f t="shared" si="6"/>
        <v>-1.4948619401052854E-2</v>
      </c>
      <c r="AO55" s="13">
        <f t="shared" si="7"/>
        <v>-9.1121224609910234E-2</v>
      </c>
      <c r="AP55" s="13">
        <f t="shared" si="8"/>
        <v>-2.3915962617738318E-2</v>
      </c>
      <c r="AQ55" s="13">
        <f t="shared" si="9"/>
        <v>1.4798947841098919E-2</v>
      </c>
      <c r="AR55" s="13">
        <f t="shared" si="10"/>
        <v>-6.9296850152448686E-2</v>
      </c>
      <c r="AS55" s="13">
        <f t="shared" si="11"/>
        <v>-4.1451528026958728E-2</v>
      </c>
      <c r="AT55" s="13">
        <f t="shared" si="12"/>
        <v>-5.0059760408609932E-2</v>
      </c>
      <c r="AU55" s="13">
        <f t="shared" si="13"/>
        <v>-6.9923073703078709E-2</v>
      </c>
      <c r="AV55" s="13">
        <f t="shared" si="14"/>
        <v>0.10234388791272941</v>
      </c>
    </row>
    <row r="56" spans="1:48" x14ac:dyDescent="0.3">
      <c r="A56" s="12">
        <v>70</v>
      </c>
      <c r="B56" s="2">
        <v>50847.457627118638</v>
      </c>
      <c r="C56" s="2">
        <v>92715.231788079473</v>
      </c>
      <c r="D56" s="2">
        <v>61871.616395978352</v>
      </c>
      <c r="E56" s="2">
        <v>98626.276858048615</v>
      </c>
      <c r="F56" s="2">
        <v>96731.154102735163</v>
      </c>
      <c r="G56" s="2">
        <v>85293.357456707148</v>
      </c>
      <c r="H56" s="9">
        <v>70063.694267515923</v>
      </c>
      <c r="I56" s="9">
        <v>66755.674232309742</v>
      </c>
      <c r="J56" s="9">
        <v>91587.516960651294</v>
      </c>
      <c r="K56" s="9">
        <v>68712.780577187354</v>
      </c>
      <c r="L56" s="9">
        <v>65897.858319604609</v>
      </c>
      <c r="M56" s="9">
        <v>79920.079920079923</v>
      </c>
      <c r="N56" s="9">
        <v>69953.740268532099</v>
      </c>
      <c r="O56" s="9">
        <v>82619.02303005266</v>
      </c>
      <c r="P56" s="8">
        <f>INDEX(전체모델결과!$A$2:$I$910,MATCH(APC!$A56&amp;"_"&amp;APC!P$3,전체모델결과!$A$2:$A$910,0),9)</f>
        <v>74025.988299922697</v>
      </c>
      <c r="Q56" s="8">
        <f>INDEX(전체모델결과!$A$2:$I$910,MATCH(APC!$A56&amp;"_"&amp;APC!Q$3,전체모델결과!$A$2:$A$910,0),9)</f>
        <v>91883.680144104394</v>
      </c>
      <c r="R56" s="8">
        <f>INDEX(전체모델결과!$A$2:$I$910,MATCH(APC!$A56&amp;"_"&amp;APC!R$3,전체모델결과!$A$2:$A$910,0),9)</f>
        <v>84534.565174658404</v>
      </c>
      <c r="S56" s="8">
        <f>INDEX(전체모델결과!$A$2:$I$910,MATCH(APC!$A56&amp;"_"&amp;APC!S$3,전체모델결과!$A$2:$A$910,0),9)</f>
        <v>93581.208026646898</v>
      </c>
      <c r="T56" s="8">
        <f>INDEX(전체모델결과!$A$2:$I$910,MATCH(APC!$A56&amp;"_"&amp;APC!T$3,전체모델결과!$A$2:$A$910,0),9)</f>
        <v>88081.712430637199</v>
      </c>
      <c r="U56" s="8">
        <f>INDEX(전체모델결과!$A$2:$I$910,MATCH(APC!$A56&amp;"_"&amp;APC!U$3,전체모델결과!$A$2:$A$910,0),9)</f>
        <v>102740.810260713</v>
      </c>
      <c r="V56" s="8">
        <f>INDEX(전체모델결과!$A$2:$I$910,MATCH(APC!$A56&amp;"_"&amp;APC!V$3,전체모델결과!$A$2:$A$910,0),9)</f>
        <v>97761.591153778805</v>
      </c>
      <c r="W56" s="8">
        <f>INDEX(전체모델결과!$A$2:$I$910,MATCH(APC!$A56&amp;"_"&amp;APC!W$3,전체모델결과!$A$2:$A$910,0),9)</f>
        <v>102010.144895295</v>
      </c>
      <c r="X56" s="8">
        <f>INDEX(전체모델결과!$A$2:$I$910,MATCH(APC!$A56&amp;"_"&amp;APC!X$3,전체모델결과!$A$2:$A$910,0),9)</f>
        <v>104915.570693524</v>
      </c>
      <c r="Y56" s="8">
        <f>INDEX(전체모델결과!$A$2:$I$910,MATCH(APC!$A56&amp;"_"&amp;APC!Y$3,전체모델결과!$A$2:$A$910,0),9)</f>
        <v>115527.59764751401</v>
      </c>
      <c r="Z56" s="8">
        <f>INDEX(전체모델결과!$A$2:$I$910,MATCH(APC!$A56&amp;"_"&amp;APC!Z$3,전체모델결과!$A$2:$A$910,0),9)</f>
        <v>115046.11610286499</v>
      </c>
      <c r="AA56" s="8">
        <f>INDEX(전체모델결과!$A$2:$I$910,MATCH(APC!$A56&amp;"_"&amp;APC!AA$3,전체모델결과!$A$2:$A$910,0),9)</f>
        <v>126908.32643754</v>
      </c>
      <c r="AB56" s="13"/>
      <c r="AC56" s="13">
        <f t="shared" si="15"/>
        <v>0.17855626326963892</v>
      </c>
      <c r="AD56" s="13">
        <f t="shared" si="16"/>
        <v>4.721446777521543E-2</v>
      </c>
      <c r="AE56" s="13">
        <f t="shared" si="17"/>
        <v>-0.37198100407055645</v>
      </c>
      <c r="AF56" s="13">
        <f t="shared" si="18"/>
        <v>0.24975823280908038</v>
      </c>
      <c r="AG56" s="13">
        <f t="shared" si="19"/>
        <v>4.0966501922020893E-2</v>
      </c>
      <c r="AH56" s="13">
        <f t="shared" si="20"/>
        <v>-0.2127872127872128</v>
      </c>
      <c r="AI56" s="13">
        <f t="shared" si="21"/>
        <v>0.1247038248899921</v>
      </c>
      <c r="AJ56" s="13">
        <f t="shared" si="22"/>
        <v>-0.1810522598634785</v>
      </c>
      <c r="AK56" s="13">
        <f t="shared" si="3"/>
        <v>0.10400794411481051</v>
      </c>
      <c r="AL56" s="13">
        <f t="shared" si="4"/>
        <v>-0.24123543980027273</v>
      </c>
      <c r="AM56" s="13">
        <f t="shared" si="5"/>
        <v>7.9982810417694616E-2</v>
      </c>
      <c r="AN56" s="13">
        <f t="shared" si="6"/>
        <v>-0.10701708624510053</v>
      </c>
      <c r="AO56" s="13">
        <f t="shared" si="7"/>
        <v>5.8767093436576934E-2</v>
      </c>
      <c r="AP56" s="13">
        <f t="shared" si="8"/>
        <v>-0.16642612212631058</v>
      </c>
      <c r="AQ56" s="13">
        <f t="shared" si="9"/>
        <v>4.846388785818434E-2</v>
      </c>
      <c r="AR56" s="13">
        <f t="shared" si="10"/>
        <v>-4.3458312118030307E-2</v>
      </c>
      <c r="AS56" s="13">
        <f t="shared" si="11"/>
        <v>-2.8481733862952385E-2</v>
      </c>
      <c r="AT56" s="13">
        <f t="shared" si="12"/>
        <v>-0.10114825553386653</v>
      </c>
      <c r="AU56" s="13">
        <f t="shared" si="13"/>
        <v>4.1676755550483779E-3</v>
      </c>
      <c r="AV56" s="13">
        <f t="shared" si="14"/>
        <v>-0.10310830766393519</v>
      </c>
    </row>
    <row r="57" spans="1:48" x14ac:dyDescent="0.3">
      <c r="A57" s="12">
        <v>71</v>
      </c>
      <c r="B57" s="2">
        <v>21582.733812949638</v>
      </c>
      <c r="C57" s="2">
        <v>111436.95014662757</v>
      </c>
      <c r="D57" s="2">
        <v>121438.58010275573</v>
      </c>
      <c r="E57" s="2">
        <v>110921.50170648465</v>
      </c>
      <c r="F57" s="2">
        <v>100185.52875695733</v>
      </c>
      <c r="G57" s="2">
        <v>92067.988668555234</v>
      </c>
      <c r="H57" s="9">
        <v>63747.22838137472</v>
      </c>
      <c r="I57" s="9">
        <v>92293.493308721736</v>
      </c>
      <c r="J57" s="9">
        <v>110406.86976078512</v>
      </c>
      <c r="K57" s="9">
        <v>58907.533023920034</v>
      </c>
      <c r="L57" s="9">
        <v>64475.546469570691</v>
      </c>
      <c r="M57" s="9">
        <v>76258.992805755392</v>
      </c>
      <c r="N57" s="9">
        <v>84224.598930481283</v>
      </c>
      <c r="O57" s="9">
        <v>76923.076923076922</v>
      </c>
      <c r="P57" s="8">
        <f>INDEX(전체모델결과!$A$2:$I$910,MATCH(APC!$A57&amp;"_"&amp;APC!P$3,전체모델결과!$A$2:$A$910,0),9)</f>
        <v>81558.616093080302</v>
      </c>
      <c r="Q57" s="8">
        <f>INDEX(전체모델결과!$A$2:$I$910,MATCH(APC!$A57&amp;"_"&amp;APC!Q$3,전체모델결과!$A$2:$A$910,0),9)</f>
        <v>92024.414559242898</v>
      </c>
      <c r="R57" s="8">
        <f>INDEX(전체모델결과!$A$2:$I$910,MATCH(APC!$A57&amp;"_"&amp;APC!R$3,전체모델결과!$A$2:$A$910,0),9)</f>
        <v>97406.639548596606</v>
      </c>
      <c r="S57" s="8">
        <f>INDEX(전체모델결과!$A$2:$I$910,MATCH(APC!$A57&amp;"_"&amp;APC!S$3,전체모델결과!$A$2:$A$910,0),9)</f>
        <v>98816.337146459206</v>
      </c>
      <c r="T57" s="8">
        <f>INDEX(전체모델결과!$A$2:$I$910,MATCH(APC!$A57&amp;"_"&amp;APC!T$3,전체모델결과!$A$2:$A$910,0),9)</f>
        <v>101446.278736051</v>
      </c>
      <c r="U57" s="8">
        <f>INDEX(전체모델결과!$A$2:$I$910,MATCH(APC!$A57&amp;"_"&amp;APC!U$3,전체모델결과!$A$2:$A$910,0),9)</f>
        <v>102074.545848006</v>
      </c>
      <c r="V57" s="8">
        <f>INDEX(전체모델결과!$A$2:$I$910,MATCH(APC!$A57&amp;"_"&amp;APC!V$3,전체모델결과!$A$2:$A$910,0),9)</f>
        <v>110645.98385739099</v>
      </c>
      <c r="W57" s="8">
        <f>INDEX(전체모델결과!$A$2:$I$910,MATCH(APC!$A57&amp;"_"&amp;APC!W$3,전체모델결과!$A$2:$A$910,0),9)</f>
        <v>111509.31960070301</v>
      </c>
      <c r="X57" s="8">
        <f>INDEX(전체모델결과!$A$2:$I$910,MATCH(APC!$A57&amp;"_"&amp;APC!X$3,전체모델결과!$A$2:$A$910,0),9)</f>
        <v>111914.037565373</v>
      </c>
      <c r="Y57" s="8">
        <f>INDEX(전체모델결과!$A$2:$I$910,MATCH(APC!$A57&amp;"_"&amp;APC!Y$3,전체모델결과!$A$2:$A$910,0),9)</f>
        <v>121699.244095407</v>
      </c>
      <c r="Z57" s="8">
        <f>INDEX(전체모델결과!$A$2:$I$910,MATCH(APC!$A57&amp;"_"&amp;APC!Z$3,전체모델결과!$A$2:$A$910,0),9)</f>
        <v>127088.390306238</v>
      </c>
      <c r="AA57" s="8">
        <f>INDEX(전체모델결과!$A$2:$I$910,MATCH(APC!$A57&amp;"_"&amp;APC!AA$3,전체모델결과!$A$2:$A$910,0),9)</f>
        <v>130484.131742079</v>
      </c>
      <c r="AB57" s="13"/>
      <c r="AC57" s="13">
        <f t="shared" si="15"/>
        <v>0.30760702711922217</v>
      </c>
      <c r="AD57" s="13">
        <f t="shared" si="16"/>
        <v>-0.44780401677333925</v>
      </c>
      <c r="AE57" s="13">
        <f t="shared" si="17"/>
        <v>-0.19625843385810682</v>
      </c>
      <c r="AF57" s="13">
        <f t="shared" si="18"/>
        <v>0.4664504740370502</v>
      </c>
      <c r="AG57" s="13">
        <f t="shared" si="19"/>
        <v>-9.4521246431924277E-2</v>
      </c>
      <c r="AH57" s="13">
        <f t="shared" si="20"/>
        <v>-0.18275837866292322</v>
      </c>
      <c r="AI57" s="13">
        <f t="shared" si="21"/>
        <v>-0.10445464635253754</v>
      </c>
      <c r="AJ57" s="13">
        <f t="shared" si="22"/>
        <v>8.6691086691086716E-2</v>
      </c>
      <c r="AK57" s="13">
        <f t="shared" si="3"/>
        <v>-6.0262009210043876E-2</v>
      </c>
      <c r="AL57" s="13">
        <f t="shared" si="4"/>
        <v>-0.1283224135904697</v>
      </c>
      <c r="AM57" s="13">
        <f t="shared" si="5"/>
        <v>-5.848692453119364E-2</v>
      </c>
      <c r="AN57" s="13">
        <f t="shared" si="6"/>
        <v>-1.4472294747005288E-2</v>
      </c>
      <c r="AO57" s="13">
        <f t="shared" si="7"/>
        <v>-2.6614441149481749E-2</v>
      </c>
      <c r="AP57" s="13">
        <f t="shared" si="8"/>
        <v>-6.1931016078931034E-3</v>
      </c>
      <c r="AQ57" s="13">
        <f t="shared" si="9"/>
        <v>-8.3972335494377548E-2</v>
      </c>
      <c r="AR57" s="13">
        <f t="shared" si="10"/>
        <v>-7.8026848622425593E-3</v>
      </c>
      <c r="AS57" s="13">
        <f t="shared" si="11"/>
        <v>-3.6294541668735469E-3</v>
      </c>
      <c r="AT57" s="13">
        <f t="shared" si="12"/>
        <v>-8.7435023728083427E-2</v>
      </c>
      <c r="AU57" s="13">
        <f t="shared" si="13"/>
        <v>-4.4282495350637774E-2</v>
      </c>
      <c r="AV57" s="13">
        <f t="shared" si="14"/>
        <v>-2.6719525108929831E-2</v>
      </c>
    </row>
    <row r="58" spans="1:48" x14ac:dyDescent="0.3">
      <c r="A58" s="12">
        <v>72</v>
      </c>
      <c r="B58" s="2">
        <v>54298.642533936647</v>
      </c>
      <c r="C58" s="2">
        <v>94191.522762951325</v>
      </c>
      <c r="D58" s="2">
        <v>139906.72884743506</v>
      </c>
      <c r="E58" s="2">
        <v>77841.20394395433</v>
      </c>
      <c r="F58" s="2">
        <v>78813.166434863248</v>
      </c>
      <c r="G58" s="2">
        <v>73740.270380991395</v>
      </c>
      <c r="H58" s="9">
        <v>143577.8036476523</v>
      </c>
      <c r="I58" s="9">
        <v>71229.482812016096</v>
      </c>
      <c r="J58" s="9">
        <v>98609.355246523381</v>
      </c>
      <c r="K58" s="9">
        <v>79435.127978817298</v>
      </c>
      <c r="L58" s="9">
        <v>77220.077220077219</v>
      </c>
      <c r="M58" s="9">
        <v>64923.970613360667</v>
      </c>
      <c r="N58" s="9">
        <v>111305.45396724441</v>
      </c>
      <c r="O58" s="9">
        <v>90036.900369003692</v>
      </c>
      <c r="P58" s="8">
        <f>INDEX(전체모델결과!$A$2:$I$910,MATCH(APC!$A58&amp;"_"&amp;APC!P$3,전체모델결과!$A$2:$A$910,0),9)</f>
        <v>82445.321804649793</v>
      </c>
      <c r="Q58" s="8">
        <f>INDEX(전체모델결과!$A$2:$I$910,MATCH(APC!$A58&amp;"_"&amp;APC!Q$3,전체모델결과!$A$2:$A$910,0),9)</f>
        <v>97337.580130887698</v>
      </c>
      <c r="R58" s="8">
        <f>INDEX(전체모델결과!$A$2:$I$910,MATCH(APC!$A58&amp;"_"&amp;APC!R$3,전체모델결과!$A$2:$A$910,0),9)</f>
        <v>93658.045608938904</v>
      </c>
      <c r="S58" s="8">
        <f>INDEX(전체모델결과!$A$2:$I$910,MATCH(APC!$A58&amp;"_"&amp;APC!S$3,전체모델결과!$A$2:$A$910,0),9)</f>
        <v>109313.761255344</v>
      </c>
      <c r="T58" s="8">
        <f>INDEX(전체모델결과!$A$2:$I$910,MATCH(APC!$A58&amp;"_"&amp;APC!T$3,전체모델결과!$A$2:$A$910,0),9)</f>
        <v>102841.422153772</v>
      </c>
      <c r="U58" s="8">
        <f>INDEX(전체모델결과!$A$2:$I$910,MATCH(APC!$A58&amp;"_"&amp;APC!U$3,전체모델결과!$A$2:$A$910,0),9)</f>
        <v>112865.10140203399</v>
      </c>
      <c r="V58" s="8">
        <f>INDEX(전체모델결과!$A$2:$I$910,MATCH(APC!$A58&amp;"_"&amp;APC!V$3,전체모델결과!$A$2:$A$910,0),9)</f>
        <v>105536.32645460901</v>
      </c>
      <c r="W58" s="8">
        <f>INDEX(전체모델결과!$A$2:$I$910,MATCH(APC!$A58&amp;"_"&amp;APC!W$3,전체모델결과!$A$2:$A$910,0),9)</f>
        <v>121163.108697547</v>
      </c>
      <c r="X58" s="8">
        <f>INDEX(전체모델결과!$A$2:$I$910,MATCH(APC!$A58&amp;"_"&amp;APC!X$3,전체모델결과!$A$2:$A$910,0),9)</f>
        <v>117447.618227998</v>
      </c>
      <c r="Y58" s="8">
        <f>INDEX(전체모델결과!$A$2:$I$910,MATCH(APC!$A58&amp;"_"&amp;APC!Y$3,전체모델결과!$A$2:$A$910,0),9)</f>
        <v>124630.502452781</v>
      </c>
      <c r="Z58" s="8">
        <f>INDEX(전체모델결과!$A$2:$I$910,MATCH(APC!$A58&amp;"_"&amp;APC!Z$3,전체모델결과!$A$2:$A$910,0),9)</f>
        <v>128528.62620390599</v>
      </c>
      <c r="AA58" s="8">
        <f>INDEX(전체모델결과!$A$2:$I$910,MATCH(APC!$A58&amp;"_"&amp;APC!AA$3,전체모델결과!$A$2:$A$910,0),9)</f>
        <v>138383.23076124399</v>
      </c>
      <c r="AB58" s="13"/>
      <c r="AC58" s="13">
        <f t="shared" si="15"/>
        <v>-0.94707454835510707</v>
      </c>
      <c r="AD58" s="13">
        <f t="shared" si="16"/>
        <v>0.50389627782009327</v>
      </c>
      <c r="AE58" s="13">
        <f t="shared" si="17"/>
        <v>-0.38438960039575676</v>
      </c>
      <c r="AF58" s="13">
        <f t="shared" si="18"/>
        <v>0.19444633036866044</v>
      </c>
      <c r="AG58" s="13">
        <f t="shared" si="19"/>
        <v>2.7885027885027891E-2</v>
      </c>
      <c r="AH58" s="13">
        <f t="shared" si="20"/>
        <v>0.15923458055697937</v>
      </c>
      <c r="AI58" s="13">
        <f t="shared" si="21"/>
        <v>-0.7143969001849515</v>
      </c>
      <c r="AJ58" s="13">
        <f t="shared" si="22"/>
        <v>0.19108276225619403</v>
      </c>
      <c r="AK58" s="13">
        <f t="shared" si="3"/>
        <v>8.4316302907373242E-2</v>
      </c>
      <c r="AL58" s="13">
        <f t="shared" si="4"/>
        <v>-0.18063193884456408</v>
      </c>
      <c r="AM58" s="13">
        <f t="shared" si="5"/>
        <v>3.7801787521335561E-2</v>
      </c>
      <c r="AN58" s="13">
        <f t="shared" si="6"/>
        <v>-0.16715825687602082</v>
      </c>
      <c r="AO58" s="13">
        <f t="shared" si="7"/>
        <v>5.9208822633532665E-2</v>
      </c>
      <c r="AP58" s="13">
        <f t="shared" si="8"/>
        <v>-9.7467334059949451E-2</v>
      </c>
      <c r="AQ58" s="13">
        <f t="shared" si="9"/>
        <v>6.4933933132433341E-2</v>
      </c>
      <c r="AR58" s="13">
        <f t="shared" si="10"/>
        <v>-0.14807017420356239</v>
      </c>
      <c r="AS58" s="13">
        <f t="shared" si="11"/>
        <v>3.0665195945275503E-2</v>
      </c>
      <c r="AT58" s="13">
        <f t="shared" si="12"/>
        <v>-6.1158194037098879E-2</v>
      </c>
      <c r="AU58" s="13">
        <f t="shared" si="13"/>
        <v>-3.1277445524235725E-2</v>
      </c>
      <c r="AV58" s="13">
        <f t="shared" si="14"/>
        <v>-7.6672449153109445E-2</v>
      </c>
    </row>
    <row r="59" spans="1:48" x14ac:dyDescent="0.3">
      <c r="A59" s="12">
        <v>73</v>
      </c>
      <c r="B59" s="2">
        <v>64102.564102564102</v>
      </c>
      <c r="C59" s="2">
        <v>176297.7473065622</v>
      </c>
      <c r="D59" s="2">
        <v>139130.4347826087</v>
      </c>
      <c r="E59" s="2">
        <v>141263.94052044611</v>
      </c>
      <c r="F59" s="2">
        <v>100671.1409395973</v>
      </c>
      <c r="G59" s="2">
        <v>111167.25618999495</v>
      </c>
      <c r="H59" s="9">
        <v>108108.10810810812</v>
      </c>
      <c r="I59" s="9">
        <v>109565.95027391487</v>
      </c>
      <c r="J59" s="9">
        <v>108880.57162300101</v>
      </c>
      <c r="K59" s="9">
        <v>87407.812073204041</v>
      </c>
      <c r="L59" s="9">
        <v>87449.775466792722</v>
      </c>
      <c r="M59" s="9">
        <v>89751.617616364019</v>
      </c>
      <c r="N59" s="9">
        <v>98991.052731772332</v>
      </c>
      <c r="O59" s="9">
        <v>70410.139060024652</v>
      </c>
      <c r="P59" s="8">
        <f>INDEX(전체모델결과!$A$2:$I$910,MATCH(APC!$A59&amp;"_"&amp;APC!P$3,전체모델결과!$A$2:$A$910,0),9)</f>
        <v>105472.930014995</v>
      </c>
      <c r="Q59" s="8">
        <f>INDEX(전체모델결과!$A$2:$I$910,MATCH(APC!$A59&amp;"_"&amp;APC!Q$3,전체모델결과!$A$2:$A$910,0),9)</f>
        <v>110054.73778215</v>
      </c>
      <c r="R59" s="8">
        <f>INDEX(전체모델결과!$A$2:$I$910,MATCH(APC!$A59&amp;"_"&amp;APC!R$3,전체모델결과!$A$2:$A$910,0),9)</f>
        <v>110803.78644221</v>
      </c>
      <c r="S59" s="8">
        <f>INDEX(전체모델결과!$A$2:$I$910,MATCH(APC!$A59&amp;"_"&amp;APC!S$3,전체모델결과!$A$2:$A$910,0),9)</f>
        <v>117561.033804776</v>
      </c>
      <c r="T59" s="8">
        <f>INDEX(전체모델결과!$A$2:$I$910,MATCH(APC!$A59&amp;"_"&amp;APC!T$3,전체모델결과!$A$2:$A$910,0),9)</f>
        <v>127246.600398989</v>
      </c>
      <c r="U59" s="8">
        <f>INDEX(전체모델결과!$A$2:$I$910,MATCH(APC!$A59&amp;"_"&amp;APC!U$3,전체모델결과!$A$2:$A$910,0),9)</f>
        <v>127974.563693541</v>
      </c>
      <c r="V59" s="8">
        <f>INDEX(전체모델결과!$A$2:$I$910,MATCH(APC!$A59&amp;"_"&amp;APC!V$3,전체모델결과!$A$2:$A$910,0),9)</f>
        <v>130519.746434876</v>
      </c>
      <c r="W59" s="8">
        <f>INDEX(전체모델결과!$A$2:$I$910,MATCH(APC!$A59&amp;"_"&amp;APC!W$3,전체모델결과!$A$2:$A$910,0),9)</f>
        <v>129261.36992725301</v>
      </c>
      <c r="X59" s="8">
        <f>INDEX(전체모델결과!$A$2:$I$910,MATCH(APC!$A59&amp;"_"&amp;APC!X$3,전체모델결과!$A$2:$A$910,0),9)</f>
        <v>142736.644901388</v>
      </c>
      <c r="Y59" s="8">
        <f>INDEX(전체모델결과!$A$2:$I$910,MATCH(APC!$A59&amp;"_"&amp;APC!Y$3,전체모델결과!$A$2:$A$910,0),9)</f>
        <v>146290.46629849999</v>
      </c>
      <c r="Z59" s="8">
        <f>INDEX(전체모델결과!$A$2:$I$910,MATCH(APC!$A59&amp;"_"&amp;APC!Z$3,전체모델결과!$A$2:$A$910,0),9)</f>
        <v>147220.52404802499</v>
      </c>
      <c r="AA59" s="8">
        <f>INDEX(전체모델결과!$A$2:$I$910,MATCH(APC!$A59&amp;"_"&amp;APC!AA$3,전체모델결과!$A$2:$A$910,0),9)</f>
        <v>156534.28749556601</v>
      </c>
      <c r="AB59" s="13"/>
      <c r="AC59" s="13">
        <f t="shared" si="15"/>
        <v>2.751842751842748E-2</v>
      </c>
      <c r="AD59" s="13">
        <f t="shared" si="16"/>
        <v>-1.3485040033712536E-2</v>
      </c>
      <c r="AE59" s="13">
        <f t="shared" si="17"/>
        <v>6.2553982254560658E-3</v>
      </c>
      <c r="AF59" s="13">
        <f t="shared" si="18"/>
        <v>0.1972138759901666</v>
      </c>
      <c r="AG59" s="13">
        <f t="shared" si="19"/>
        <v>-4.8008744977545703E-4</v>
      </c>
      <c r="AH59" s="13">
        <f t="shared" si="20"/>
        <v>-2.6321876040097836E-2</v>
      </c>
      <c r="AI59" s="13">
        <f t="shared" si="21"/>
        <v>-0.10294449683237494</v>
      </c>
      <c r="AJ59" s="13">
        <f t="shared" si="22"/>
        <v>0.28872219138017408</v>
      </c>
      <c r="AK59" s="13">
        <f t="shared" si="3"/>
        <v>-0.49797928853796636</v>
      </c>
      <c r="AL59" s="13">
        <f t="shared" si="4"/>
        <v>-4.3440603826058632E-2</v>
      </c>
      <c r="AM59" s="13">
        <f t="shared" si="5"/>
        <v>-6.8061464245430248E-3</v>
      </c>
      <c r="AN59" s="13">
        <f t="shared" si="6"/>
        <v>-6.0983902983227534E-2</v>
      </c>
      <c r="AO59" s="13">
        <f t="shared" si="7"/>
        <v>-8.2387558876838574E-2</v>
      </c>
      <c r="AP59" s="13">
        <f t="shared" si="8"/>
        <v>-5.7208859982853522E-3</v>
      </c>
      <c r="AQ59" s="13">
        <f t="shared" si="9"/>
        <v>-1.9888192371023905E-2</v>
      </c>
      <c r="AR59" s="13">
        <f t="shared" si="10"/>
        <v>9.6412730027090054E-3</v>
      </c>
      <c r="AS59" s="13">
        <f t="shared" si="11"/>
        <v>-0.10424827604502984</v>
      </c>
      <c r="AT59" s="13">
        <f t="shared" si="12"/>
        <v>-2.4897750676199593E-2</v>
      </c>
      <c r="AU59" s="13">
        <f t="shared" si="13"/>
        <v>-6.3576101235964799E-3</v>
      </c>
      <c r="AV59" s="13">
        <f t="shared" si="14"/>
        <v>-6.3264028624859137E-2</v>
      </c>
    </row>
    <row r="60" spans="1:48" x14ac:dyDescent="0.3">
      <c r="A60" s="12">
        <v>74</v>
      </c>
      <c r="B60" s="2">
        <v>93209.05459387484</v>
      </c>
      <c r="C60" s="2">
        <v>115606.93641618497</v>
      </c>
      <c r="D60" s="2">
        <v>85744.908896034292</v>
      </c>
      <c r="E60" s="2">
        <v>77972.70955165691</v>
      </c>
      <c r="F60" s="2">
        <v>120288.69286287088</v>
      </c>
      <c r="G60" s="2">
        <v>90854.027861901865</v>
      </c>
      <c r="H60" s="9">
        <v>133481.64627363739</v>
      </c>
      <c r="I60" s="9">
        <v>180270.40560841264</v>
      </c>
      <c r="J60" s="9">
        <v>156106.51974288336</v>
      </c>
      <c r="K60" s="9">
        <v>122176.97149203997</v>
      </c>
      <c r="L60" s="9">
        <v>108060.7476635514</v>
      </c>
      <c r="M60" s="9">
        <v>127388.53503184715</v>
      </c>
      <c r="N60" s="9">
        <v>110982.65895953757</v>
      </c>
      <c r="O60" s="9">
        <v>113445.37815126051</v>
      </c>
      <c r="P60" s="8">
        <f>INDEX(전체모델결과!$A$2:$I$910,MATCH(APC!$A60&amp;"_"&amp;APC!P$3,전체모델결과!$A$2:$A$910,0),9)</f>
        <v>110554.184318835</v>
      </c>
      <c r="Q60" s="8">
        <f>INDEX(전체모델결과!$A$2:$I$910,MATCH(APC!$A60&amp;"_"&amp;APC!Q$3,전체모델결과!$A$2:$A$910,0),9)</f>
        <v>132232.50925624999</v>
      </c>
      <c r="R60" s="8">
        <f>INDEX(전체모델결과!$A$2:$I$910,MATCH(APC!$A60&amp;"_"&amp;APC!R$3,전체모델결과!$A$2:$A$910,0),9)</f>
        <v>117662.291547689</v>
      </c>
      <c r="S60" s="8">
        <f>INDEX(전체모델결과!$A$2:$I$910,MATCH(APC!$A60&amp;"_"&amp;APC!S$3,전체모델결과!$A$2:$A$910,0),9)</f>
        <v>130625.3327205</v>
      </c>
      <c r="T60" s="8">
        <f>INDEX(전체모델결과!$A$2:$I$910,MATCH(APC!$A60&amp;"_"&amp;APC!T$3,전체모델결과!$A$2:$A$910,0),9)</f>
        <v>128525.484483393</v>
      </c>
      <c r="U60" s="8">
        <f>INDEX(전체모델결과!$A$2:$I$910,MATCH(APC!$A60&amp;"_"&amp;APC!U$3,전체모델결과!$A$2:$A$910,0),9)</f>
        <v>148715.513398738</v>
      </c>
      <c r="V60" s="8">
        <f>INDEX(전체모델결과!$A$2:$I$910,MATCH(APC!$A60&amp;"_"&amp;APC!V$3,전체모델결과!$A$2:$A$910,0),9)</f>
        <v>138993.568617265</v>
      </c>
      <c r="W60" s="8">
        <f>INDEX(전체모델결과!$A$2:$I$910,MATCH(APC!$A60&amp;"_"&amp;APC!W$3,전체모델결과!$A$2:$A$910,0),9)</f>
        <v>150140.37811220399</v>
      </c>
      <c r="X60" s="8">
        <f>INDEX(전체모델결과!$A$2:$I$910,MATCH(APC!$A60&amp;"_"&amp;APC!X$3,전체모델결과!$A$2:$A$910,0),9)</f>
        <v>143017.22055400099</v>
      </c>
      <c r="Y60" s="8">
        <f>INDEX(전체모델결과!$A$2:$I$910,MATCH(APC!$A60&amp;"_"&amp;APC!Y$3,전체모델결과!$A$2:$A$910,0),9)</f>
        <v>166978.977403564</v>
      </c>
      <c r="Z60" s="8">
        <f>INDEX(전체모델결과!$A$2:$I$910,MATCH(APC!$A60&amp;"_"&amp;APC!Z$3,전체모델결과!$A$2:$A$910,0),9)</f>
        <v>162298.51278576301</v>
      </c>
      <c r="AA60" s="8">
        <f>INDEX(전체모델결과!$A$2:$I$910,MATCH(APC!$A60&amp;"_"&amp;APC!AA$3,전체모델결과!$A$2:$A$910,0),9)</f>
        <v>168396.27370011699</v>
      </c>
      <c r="AB60" s="13"/>
      <c r="AC60" s="13">
        <f t="shared" si="15"/>
        <v>-0.46918798665183581</v>
      </c>
      <c r="AD60" s="13">
        <f t="shared" si="16"/>
        <v>-0.35052578868302442</v>
      </c>
      <c r="AE60" s="13">
        <f t="shared" si="17"/>
        <v>0.13404244464850545</v>
      </c>
      <c r="AF60" s="13">
        <f t="shared" si="18"/>
        <v>0.21734869438334392</v>
      </c>
      <c r="AG60" s="13">
        <f t="shared" si="19"/>
        <v>0.11553915321438679</v>
      </c>
      <c r="AH60" s="13">
        <f t="shared" si="20"/>
        <v>-0.17886038905147195</v>
      </c>
      <c r="AI60" s="13">
        <f t="shared" si="21"/>
        <v>0.12878612716763016</v>
      </c>
      <c r="AJ60" s="13">
        <f t="shared" si="22"/>
        <v>-2.2190126050420256E-2</v>
      </c>
      <c r="AK60" s="13">
        <f t="shared" si="3"/>
        <v>2.5485338226565513E-2</v>
      </c>
      <c r="AL60" s="13">
        <f t="shared" si="4"/>
        <v>-0.1960877832981458</v>
      </c>
      <c r="AM60" s="13">
        <f t="shared" si="5"/>
        <v>0.11018635122718379</v>
      </c>
      <c r="AN60" s="13">
        <f t="shared" si="6"/>
        <v>-0.1101715851552747</v>
      </c>
      <c r="AO60" s="13">
        <f t="shared" si="7"/>
        <v>1.6075352256518682E-2</v>
      </c>
      <c r="AP60" s="13">
        <f t="shared" si="8"/>
        <v>-0.15708969311805077</v>
      </c>
      <c r="AQ60" s="13">
        <f t="shared" si="9"/>
        <v>6.5372768175209761E-2</v>
      </c>
      <c r="AR60" s="13">
        <f t="shared" si="10"/>
        <v>-8.0196584675317206E-2</v>
      </c>
      <c r="AS60" s="13">
        <f t="shared" si="11"/>
        <v>4.7443317032808241E-2</v>
      </c>
      <c r="AT60" s="13">
        <f t="shared" si="12"/>
        <v>-0.16754455691939163</v>
      </c>
      <c r="AU60" s="13">
        <f t="shared" si="13"/>
        <v>2.8030262794633054E-2</v>
      </c>
      <c r="AV60" s="13">
        <f t="shared" si="14"/>
        <v>-3.7571267965980315E-2</v>
      </c>
    </row>
    <row r="61" spans="1:48" x14ac:dyDescent="0.3">
      <c r="A61" s="12">
        <v>75</v>
      </c>
      <c r="B61" s="2">
        <v>147783.25123152707</v>
      </c>
      <c r="C61" s="2">
        <v>73206.442166910696</v>
      </c>
      <c r="D61" s="2">
        <v>166028.09706257982</v>
      </c>
      <c r="E61" s="2">
        <v>208333.33333333331</v>
      </c>
      <c r="F61" s="2">
        <v>105152.47108307046</v>
      </c>
      <c r="G61" s="2">
        <v>223413.76228775692</v>
      </c>
      <c r="H61" s="9">
        <v>155721.05619498985</v>
      </c>
      <c r="I61" s="9">
        <v>156445.55694618274</v>
      </c>
      <c r="J61" s="9">
        <v>139043.38153503893</v>
      </c>
      <c r="K61" s="9">
        <v>194319.88041853512</v>
      </c>
      <c r="L61" s="9">
        <v>108259.8235765838</v>
      </c>
      <c r="M61" s="9">
        <v>159897.66549408378</v>
      </c>
      <c r="N61" s="9">
        <v>136518.77133105803</v>
      </c>
      <c r="O61" s="9">
        <v>154202.00462606014</v>
      </c>
      <c r="P61" s="8">
        <f>INDEX(전체모델결과!$A$2:$I$910,MATCH(APC!$A61&amp;"_"&amp;APC!P$3,전체모델결과!$A$2:$A$910,0),9)</f>
        <v>138337.14272240599</v>
      </c>
      <c r="Q61" s="8">
        <f>INDEX(전체모델결과!$A$2:$I$910,MATCH(APC!$A61&amp;"_"&amp;APC!Q$3,전체모델결과!$A$2:$A$910,0),9)</f>
        <v>163905.94326463001</v>
      </c>
      <c r="R61" s="8">
        <f>INDEX(전체모델결과!$A$2:$I$910,MATCH(APC!$A61&amp;"_"&amp;APC!R$3,전체모델결과!$A$2:$A$910,0),9)</f>
        <v>167181.83451688601</v>
      </c>
      <c r="S61" s="8">
        <f>INDEX(전체모델결과!$A$2:$I$910,MATCH(APC!$A61&amp;"_"&amp;APC!S$3,전체모델결과!$A$2:$A$910,0),9)</f>
        <v>164033.44227720899</v>
      </c>
      <c r="T61" s="8">
        <f>INDEX(전체모델결과!$A$2:$I$910,MATCH(APC!$A61&amp;"_"&amp;APC!T$3,전체모델결과!$A$2:$A$910,0),9)</f>
        <v>168878.96208292601</v>
      </c>
      <c r="U61" s="8">
        <f>INDEX(전체모델결과!$A$2:$I$910,MATCH(APC!$A61&amp;"_"&amp;APC!U$3,전체모델결과!$A$2:$A$910,0),9)</f>
        <v>177632.171295287</v>
      </c>
      <c r="V61" s="8">
        <f>INDEX(전체모델결과!$A$2:$I$910,MATCH(APC!$A61&amp;"_"&amp;APC!V$3,전체모델결과!$A$2:$A$910,0),9)</f>
        <v>191007.144017165</v>
      </c>
      <c r="W61" s="8">
        <f>INDEX(전체모델결과!$A$2:$I$910,MATCH(APC!$A61&amp;"_"&amp;APC!W$3,전체모델결과!$A$2:$A$910,0),9)</f>
        <v>189076.814856732</v>
      </c>
      <c r="X61" s="8">
        <f>INDEX(전체모델결과!$A$2:$I$910,MATCH(APC!$A61&amp;"_"&amp;APC!X$3,전체모델결과!$A$2:$A$910,0),9)</f>
        <v>196444.27329641301</v>
      </c>
      <c r="Y61" s="8">
        <f>INDEX(전체모델결과!$A$2:$I$910,MATCH(APC!$A61&amp;"_"&amp;APC!Y$3,전체모델결과!$A$2:$A$910,0),9)</f>
        <v>197850.400973112</v>
      </c>
      <c r="Z61" s="8">
        <f>INDEX(전체모델결과!$A$2:$I$910,MATCH(APC!$A61&amp;"_"&amp;APC!Z$3,전체모델결과!$A$2:$A$910,0),9)</f>
        <v>219069.845228469</v>
      </c>
      <c r="AA61" s="8">
        <f>INDEX(전체모델결과!$A$2:$I$910,MATCH(APC!$A61&amp;"_"&amp;APC!AA$3,전체모델결과!$A$2:$A$910,0),9)</f>
        <v>219533.573309556</v>
      </c>
      <c r="AB61" s="13"/>
      <c r="AC61" s="13">
        <f t="shared" si="15"/>
        <v>0.30299255247122536</v>
      </c>
      <c r="AD61" s="13">
        <f t="shared" si="16"/>
        <v>-4.6525548239646497E-3</v>
      </c>
      <c r="AE61" s="13">
        <f t="shared" si="17"/>
        <v>0.11123470522803125</v>
      </c>
      <c r="AF61" s="13">
        <f t="shared" si="18"/>
        <v>-0.39754857997010462</v>
      </c>
      <c r="AG61" s="13">
        <f t="shared" si="19"/>
        <v>0.44287829251742639</v>
      </c>
      <c r="AH61" s="13">
        <f t="shared" si="20"/>
        <v>-0.47698065830461078</v>
      </c>
      <c r="AI61" s="13">
        <f t="shared" si="21"/>
        <v>0.146211604095563</v>
      </c>
      <c r="AJ61" s="13">
        <f t="shared" si="22"/>
        <v>-0.12952968388589037</v>
      </c>
      <c r="AK61" s="13">
        <f t="shared" si="3"/>
        <v>0.10288362944519713</v>
      </c>
      <c r="AL61" s="13">
        <f t="shared" si="4"/>
        <v>-0.18482961292276801</v>
      </c>
      <c r="AM61" s="13">
        <f t="shared" si="5"/>
        <v>-1.9986409199128197E-2</v>
      </c>
      <c r="AN61" s="13">
        <f t="shared" si="6"/>
        <v>1.8832143149852931E-2</v>
      </c>
      <c r="AO61" s="13">
        <f t="shared" si="7"/>
        <v>-2.9539828820566383E-2</v>
      </c>
      <c r="AP61" s="13">
        <f t="shared" si="8"/>
        <v>-5.1831258934803337E-2</v>
      </c>
      <c r="AQ61" s="13">
        <f t="shared" si="9"/>
        <v>-7.5295891641408375E-2</v>
      </c>
      <c r="AR61" s="13">
        <f t="shared" si="10"/>
        <v>1.0106057395735557E-2</v>
      </c>
      <c r="AS61" s="13">
        <f t="shared" si="11"/>
        <v>-3.8965424953151917E-2</v>
      </c>
      <c r="AT61" s="13">
        <f t="shared" si="12"/>
        <v>-7.1578959931160036E-3</v>
      </c>
      <c r="AU61" s="13">
        <f t="shared" si="13"/>
        <v>-0.10724994314386427</v>
      </c>
      <c r="AV61" s="13">
        <f t="shared" si="14"/>
        <v>-2.1168047140553981E-3</v>
      </c>
    </row>
    <row r="62" spans="1:48" x14ac:dyDescent="0.3">
      <c r="A62" s="1">
        <v>76</v>
      </c>
      <c r="B62" s="2">
        <v>56285.178236397747</v>
      </c>
      <c r="C62" s="2">
        <v>95602.29445506692</v>
      </c>
      <c r="D62" s="2">
        <v>188034.18803418803</v>
      </c>
      <c r="E62" s="2">
        <v>224215.24663677128</v>
      </c>
      <c r="F62" s="2">
        <v>241477.27272727274</v>
      </c>
      <c r="G62" s="2">
        <v>161892.901618929</v>
      </c>
      <c r="H62" s="9">
        <v>175438.59649122806</v>
      </c>
      <c r="I62" s="9">
        <v>173501.57728706623</v>
      </c>
      <c r="J62" s="9">
        <v>163004.96102055279</v>
      </c>
      <c r="K62" s="9">
        <v>197775.03090234858</v>
      </c>
      <c r="L62" s="9">
        <v>221741.48188209845</v>
      </c>
      <c r="M62" s="9">
        <v>133988.38767306836</v>
      </c>
      <c r="N62" s="9">
        <v>141202.02751629252</v>
      </c>
      <c r="O62" s="9">
        <v>141955.83596214512</v>
      </c>
      <c r="P62" s="8">
        <f>INDEX(전체모델결과!$A$2:$I$910,MATCH(APC!$A62&amp;"_"&amp;APC!P$3,전체모델결과!$A$2:$A$910,0),9)</f>
        <v>160818.35787598701</v>
      </c>
      <c r="Q62" s="8">
        <f>INDEX(전체모델결과!$A$2:$I$910,MATCH(APC!$A62&amp;"_"&amp;APC!Q$3,전체모델결과!$A$2:$A$910,0),9)</f>
        <v>171013.534977615</v>
      </c>
      <c r="R62" s="8">
        <f>INDEX(전체모델결과!$A$2:$I$910,MATCH(APC!$A62&amp;"_"&amp;APC!R$3,전체모델결과!$A$2:$A$910,0),9)</f>
        <v>172789.64600519399</v>
      </c>
      <c r="S62" s="8">
        <f>INDEX(전체모델결과!$A$2:$I$910,MATCH(APC!$A62&amp;"_"&amp;APC!S$3,전체모델결과!$A$2:$A$910,0),9)</f>
        <v>194337.382555574</v>
      </c>
      <c r="T62" s="8">
        <f>INDEX(전체모델결과!$A$2:$I$910,MATCH(APC!$A62&amp;"_"&amp;APC!T$3,전체모델결과!$A$2:$A$910,0),9)</f>
        <v>176828.68057010099</v>
      </c>
      <c r="U62" s="8">
        <f>INDEX(전체모델결과!$A$2:$I$910,MATCH(APC!$A62&amp;"_"&amp;APC!U$3,전체모델결과!$A$2:$A$910,0),9)</f>
        <v>194616.69458341401</v>
      </c>
      <c r="V62" s="8">
        <f>INDEX(전체모델결과!$A$2:$I$910,MATCH(APC!$A62&amp;"_"&amp;APC!V$3,전체모델결과!$A$2:$A$910,0),9)</f>
        <v>190233.55629025801</v>
      </c>
      <c r="W62" s="8">
        <f>INDEX(전체모델결과!$A$2:$I$910,MATCH(APC!$A62&amp;"_"&amp;APC!W$3,전체모델결과!$A$2:$A$910,0),9)</f>
        <v>216653.32038265801</v>
      </c>
      <c r="X62" s="8">
        <f>INDEX(전체모델결과!$A$2:$I$910,MATCH(APC!$A62&amp;"_"&amp;APC!X$3,전체모델결과!$A$2:$A$910,0),9)</f>
        <v>206277.71474836901</v>
      </c>
      <c r="Y62" s="8">
        <f>INDEX(전체모델결과!$A$2:$I$910,MATCH(APC!$A62&amp;"_"&amp;APC!Y$3,전체모델결과!$A$2:$A$910,0),9)</f>
        <v>226600.12245102099</v>
      </c>
      <c r="Z62" s="8">
        <f>INDEX(전체모델결과!$A$2:$I$910,MATCH(APC!$A62&amp;"_"&amp;APC!Z$3,전체모델결과!$A$2:$A$910,0),9)</f>
        <v>216436.202443521</v>
      </c>
      <c r="AA62" s="8">
        <f>INDEX(전체모델결과!$A$2:$I$910,MATCH(APC!$A62&amp;"_"&amp;APC!AA$3,전체모델결과!$A$2:$A$910,0),9)</f>
        <v>247082.03736446999</v>
      </c>
      <c r="AB62" s="13"/>
      <c r="AC62" s="13">
        <f t="shared" si="15"/>
        <v>-8.3670715249662742E-2</v>
      </c>
      <c r="AD62" s="13">
        <f t="shared" si="16"/>
        <v>1.104100946372244E-2</v>
      </c>
      <c r="AE62" s="13">
        <f t="shared" si="17"/>
        <v>6.049867920881391E-2</v>
      </c>
      <c r="AF62" s="13">
        <f t="shared" si="18"/>
        <v>-0.21330682001397339</v>
      </c>
      <c r="AG62" s="13">
        <f t="shared" si="19"/>
        <v>-0.12118036776636032</v>
      </c>
      <c r="AH62" s="13">
        <f t="shared" si="20"/>
        <v>0.39574505168901619</v>
      </c>
      <c r="AI62" s="13">
        <f t="shared" si="21"/>
        <v>-5.3837798696596328E-2</v>
      </c>
      <c r="AJ62" s="13">
        <f t="shared" si="22"/>
        <v>-5.3385100703715604E-3</v>
      </c>
      <c r="AK62" s="13">
        <f t="shared" si="3"/>
        <v>-0.13287598770417519</v>
      </c>
      <c r="AL62" s="13">
        <f t="shared" si="4"/>
        <v>-6.3395605055797555E-2</v>
      </c>
      <c r="AM62" s="13">
        <f t="shared" si="5"/>
        <v>-1.0385792141022643E-2</v>
      </c>
      <c r="AN62" s="13">
        <f t="shared" si="6"/>
        <v>-0.1247050216755019</v>
      </c>
      <c r="AO62" s="13">
        <f t="shared" si="7"/>
        <v>9.0094359382791978E-2</v>
      </c>
      <c r="AP62" s="13">
        <f t="shared" si="8"/>
        <v>-0.10059462048782986</v>
      </c>
      <c r="AQ62" s="13">
        <f t="shared" si="9"/>
        <v>2.2521902874459432E-2</v>
      </c>
      <c r="AR62" s="13">
        <f t="shared" si="10"/>
        <v>-0.13888067177847829</v>
      </c>
      <c r="AS62" s="13">
        <f t="shared" si="11"/>
        <v>4.7890360581427371E-2</v>
      </c>
      <c r="AT62" s="13">
        <f t="shared" si="12"/>
        <v>-9.8519647298994872E-2</v>
      </c>
      <c r="AU62" s="13">
        <f t="shared" si="13"/>
        <v>4.4853991681742755E-2</v>
      </c>
      <c r="AV62" s="13">
        <f t="shared" si="14"/>
        <v>-0.14159292472776586</v>
      </c>
    </row>
    <row r="63" spans="1:48" x14ac:dyDescent="0.3">
      <c r="A63" s="1">
        <v>77</v>
      </c>
      <c r="B63" s="2">
        <v>89887.640449438215</v>
      </c>
      <c r="C63" s="2">
        <v>171306.20985010709</v>
      </c>
      <c r="D63" s="2">
        <v>132158.59030837004</v>
      </c>
      <c r="E63" s="2">
        <v>189873.41772151898</v>
      </c>
      <c r="F63" s="2">
        <v>221843.00341296929</v>
      </c>
      <c r="G63" s="2">
        <v>160513.64365971106</v>
      </c>
      <c r="H63" s="9">
        <v>241477.27272727274</v>
      </c>
      <c r="I63" s="9">
        <v>168471.72081829121</v>
      </c>
      <c r="J63" s="9">
        <v>160284.95102404273</v>
      </c>
      <c r="K63" s="9">
        <v>233281.49300155521</v>
      </c>
      <c r="L63" s="9">
        <v>201207.24346076458</v>
      </c>
      <c r="M63" s="9">
        <v>151057.40181268883</v>
      </c>
      <c r="N63" s="9">
        <v>165374.67700258398</v>
      </c>
      <c r="O63" s="9">
        <v>176767.67676767675</v>
      </c>
      <c r="P63" s="8">
        <f>INDEX(전체모델결과!$A$2:$I$910,MATCH(APC!$A63&amp;"_"&amp;APC!P$3,전체모델결과!$A$2:$A$910,0),9)</f>
        <v>171928.62444587101</v>
      </c>
      <c r="Q63" s="8">
        <f>INDEX(전체모델결과!$A$2:$I$910,MATCH(APC!$A63&amp;"_"&amp;APC!Q$3,전체모델결과!$A$2:$A$910,0),9)</f>
        <v>196697.40038210299</v>
      </c>
      <c r="R63" s="8">
        <f>INDEX(전체모델결과!$A$2:$I$910,MATCH(APC!$A63&amp;"_"&amp;APC!R$3,전체모델결과!$A$2:$A$910,0),9)</f>
        <v>178371.23189794901</v>
      </c>
      <c r="S63" s="8">
        <f>INDEX(전체모델결과!$A$2:$I$910,MATCH(APC!$A63&amp;"_"&amp;APC!S$3,전체모델결과!$A$2:$A$910,0),9)</f>
        <v>198726.732347132</v>
      </c>
      <c r="T63" s="8">
        <f>INDEX(전체모델결과!$A$2:$I$910,MATCH(APC!$A63&amp;"_"&amp;APC!T$3,전체모델결과!$A$2:$A$910,0),9)</f>
        <v>207275.49968347</v>
      </c>
      <c r="U63" s="8">
        <f>INDEX(전체모델결과!$A$2:$I$910,MATCH(APC!$A63&amp;"_"&amp;APC!U$3,전체모델결과!$A$2:$A$910,0),9)</f>
        <v>201617.656015835</v>
      </c>
      <c r="V63" s="8">
        <f>INDEX(전체모델결과!$A$2:$I$910,MATCH(APC!$A63&amp;"_"&amp;APC!V$3,전체모델결과!$A$2:$A$910,0),9)</f>
        <v>206213.412189547</v>
      </c>
      <c r="W63" s="8">
        <f>INDEX(전체모델결과!$A$2:$I$910,MATCH(APC!$A63&amp;"_"&amp;APC!W$3,전체모델결과!$A$2:$A$910,0),9)</f>
        <v>213488.34928402299</v>
      </c>
      <c r="X63" s="8">
        <f>INDEX(전체모델결과!$A$2:$I$910,MATCH(APC!$A63&amp;"_"&amp;APC!X$3,전체모델결과!$A$2:$A$910,0),9)</f>
        <v>233857.17393049199</v>
      </c>
      <c r="Y63" s="8">
        <f>INDEX(전체모델결과!$A$2:$I$910,MATCH(APC!$A63&amp;"_"&amp;APC!Y$3,전체모델결과!$A$2:$A$910,0),9)</f>
        <v>235420.56236333799</v>
      </c>
      <c r="Z63" s="8">
        <f>INDEX(전체모델결과!$A$2:$I$910,MATCH(APC!$A63&amp;"_"&amp;APC!Z$3,전체모델결과!$A$2:$A$910,0),9)</f>
        <v>245258.70157769701</v>
      </c>
      <c r="AA63" s="8">
        <f>INDEX(전체모델결과!$A$2:$I$910,MATCH(APC!$A63&amp;"_"&amp;APC!AA$3,전체모델결과!$A$2:$A$910,0),9)</f>
        <v>241523.72136128499</v>
      </c>
      <c r="AB63" s="13"/>
      <c r="AC63" s="13">
        <f t="shared" si="15"/>
        <v>-0.5044034090909093</v>
      </c>
      <c r="AD63" s="13">
        <f t="shared" si="16"/>
        <v>0.30232887378778228</v>
      </c>
      <c r="AE63" s="13">
        <f t="shared" si="17"/>
        <v>4.8594326421574907E-2</v>
      </c>
      <c r="AF63" s="13">
        <f t="shared" si="18"/>
        <v>-0.45541731467081403</v>
      </c>
      <c r="AG63" s="13">
        <f t="shared" si="19"/>
        <v>0.13749161636485585</v>
      </c>
      <c r="AH63" s="13">
        <f t="shared" si="20"/>
        <v>0.24924471299093653</v>
      </c>
      <c r="AI63" s="13">
        <f t="shared" si="21"/>
        <v>-9.4780361757105913E-2</v>
      </c>
      <c r="AJ63" s="13">
        <f t="shared" si="22"/>
        <v>-6.8892045454545414E-2</v>
      </c>
      <c r="AK63" s="13">
        <f t="shared" si="3"/>
        <v>2.7375210277643891E-2</v>
      </c>
      <c r="AL63" s="13">
        <f t="shared" si="4"/>
        <v>-0.14406429421547573</v>
      </c>
      <c r="AM63" s="13">
        <f t="shared" si="5"/>
        <v>9.316934768102525E-2</v>
      </c>
      <c r="AN63" s="13">
        <f t="shared" si="6"/>
        <v>-0.11411874119268806</v>
      </c>
      <c r="AO63" s="13">
        <f t="shared" si="7"/>
        <v>-4.3017701923489415E-2</v>
      </c>
      <c r="AP63" s="13">
        <f t="shared" si="8"/>
        <v>2.7296249080451251E-2</v>
      </c>
      <c r="AQ63" s="13">
        <f t="shared" si="9"/>
        <v>-2.2794413269793479E-2</v>
      </c>
      <c r="AR63" s="13">
        <f t="shared" si="10"/>
        <v>-3.5278680553469721E-2</v>
      </c>
      <c r="AS63" s="13">
        <f t="shared" si="11"/>
        <v>-9.5409537404640865E-2</v>
      </c>
      <c r="AT63" s="13">
        <f t="shared" si="12"/>
        <v>-6.6852275966982067E-3</v>
      </c>
      <c r="AU63" s="13">
        <f t="shared" si="13"/>
        <v>-4.1789634327588088E-2</v>
      </c>
      <c r="AV63" s="13">
        <f t="shared" si="14"/>
        <v>1.522873680887038E-2</v>
      </c>
    </row>
    <row r="64" spans="1:48" x14ac:dyDescent="0.3">
      <c r="A64" s="1">
        <v>78</v>
      </c>
      <c r="B64" s="2">
        <v>83798.882681564239</v>
      </c>
      <c r="C64" s="2">
        <v>225000</v>
      </c>
      <c r="D64" s="2">
        <v>123456.79012345678</v>
      </c>
      <c r="E64" s="2">
        <v>249307.47922437676</v>
      </c>
      <c r="F64" s="2">
        <v>294840.29484029487</v>
      </c>
      <c r="G64" s="2">
        <v>213592.23300970873</v>
      </c>
      <c r="H64" s="9">
        <v>346715.3284671533</v>
      </c>
      <c r="I64" s="9">
        <v>198019.80198019801</v>
      </c>
      <c r="J64" s="9">
        <v>280112.04481792718</v>
      </c>
      <c r="K64" s="9">
        <v>165692.00779727096</v>
      </c>
      <c r="L64" s="9">
        <v>195911.41396933561</v>
      </c>
      <c r="M64" s="9">
        <v>190258.75190258751</v>
      </c>
      <c r="N64" s="9">
        <v>240622.78839348903</v>
      </c>
      <c r="O64" s="9">
        <v>165644.17177914112</v>
      </c>
      <c r="P64" s="8">
        <f>INDEX(전체모델결과!$A$2:$I$910,MATCH(APC!$A64&amp;"_"&amp;APC!P$3,전체모델결과!$A$2:$A$910,0),9)</f>
        <v>204323.93064969699</v>
      </c>
      <c r="Q64" s="8">
        <f>INDEX(전체모델결과!$A$2:$I$910,MATCH(APC!$A64&amp;"_"&amp;APC!Q$3,전체모델결과!$A$2:$A$910,0),9)</f>
        <v>238604.78733231299</v>
      </c>
      <c r="R64" s="8">
        <f>INDEX(전체모델결과!$A$2:$I$910,MATCH(APC!$A64&amp;"_"&amp;APC!R$3,전체모델결과!$A$2:$A$910,0),9)</f>
        <v>232788.17478942499</v>
      </c>
      <c r="S64" s="8">
        <f>INDEX(전체모델결과!$A$2:$I$910,MATCH(APC!$A64&amp;"_"&amp;APC!S$3,전체모델결과!$A$2:$A$910,0),9)</f>
        <v>232772.33112315799</v>
      </c>
      <c r="T64" s="8">
        <f>INDEX(전체모델결과!$A$2:$I$910,MATCH(APC!$A64&amp;"_"&amp;APC!T$3,전체모델결과!$A$2:$A$910,0),9)</f>
        <v>240500.443031551</v>
      </c>
      <c r="U64" s="8">
        <f>INDEX(전체모델결과!$A$2:$I$910,MATCH(APC!$A64&amp;"_"&amp;APC!U$3,전체모델결과!$A$2:$A$910,0),9)</f>
        <v>268158.63934104599</v>
      </c>
      <c r="V64" s="8">
        <f>INDEX(전체모델결과!$A$2:$I$910,MATCH(APC!$A64&amp;"_"&amp;APC!V$3,전체모델결과!$A$2:$A$910,0),9)</f>
        <v>242400.40735463201</v>
      </c>
      <c r="W64" s="8">
        <f>INDEX(전체모델결과!$A$2:$I$910,MATCH(APC!$A64&amp;"_"&amp;APC!W$3,전체모델결과!$A$2:$A$910,0),9)</f>
        <v>262586.21819791</v>
      </c>
      <c r="X64" s="8">
        <f>INDEX(전체모델결과!$A$2:$I$910,MATCH(APC!$A64&amp;"_"&amp;APC!X$3,전체모델결과!$A$2:$A$910,0),9)</f>
        <v>261473.388194103</v>
      </c>
      <c r="Y64" s="8">
        <f>INDEX(전체모델결과!$A$2:$I$910,MATCH(APC!$A64&amp;"_"&amp;APC!Y$3,전체모델결과!$A$2:$A$910,0),9)</f>
        <v>302838.26265279599</v>
      </c>
      <c r="Z64" s="8">
        <f>INDEX(전체모델결과!$A$2:$I$910,MATCH(APC!$A64&amp;"_"&amp;APC!Z$3,전체모델결과!$A$2:$A$910,0),9)</f>
        <v>289119.007840014</v>
      </c>
      <c r="AA64" s="8">
        <f>INDEX(전체모델결과!$A$2:$I$910,MATCH(APC!$A64&amp;"_"&amp;APC!AA$3,전체모델결과!$A$2:$A$910,0),9)</f>
        <v>310543.382154994</v>
      </c>
      <c r="AB64" s="13"/>
      <c r="AC64" s="13">
        <f t="shared" si="15"/>
        <v>-0.62325812873258157</v>
      </c>
      <c r="AD64" s="13">
        <f t="shared" si="16"/>
        <v>0.42886920270974471</v>
      </c>
      <c r="AE64" s="13">
        <f t="shared" si="17"/>
        <v>-0.41456582633053229</v>
      </c>
      <c r="AF64" s="13">
        <f t="shared" si="18"/>
        <v>0.40847953216374266</v>
      </c>
      <c r="AG64" s="13">
        <f t="shared" si="19"/>
        <v>-0.18238300430904908</v>
      </c>
      <c r="AH64" s="13">
        <f t="shared" si="20"/>
        <v>2.8853153332009884E-2</v>
      </c>
      <c r="AI64" s="13">
        <f t="shared" si="21"/>
        <v>-0.26471337579617837</v>
      </c>
      <c r="AJ64" s="13">
        <f t="shared" si="22"/>
        <v>0.31160230963551061</v>
      </c>
      <c r="AK64" s="13">
        <f t="shared" si="3"/>
        <v>-0.23351113688520764</v>
      </c>
      <c r="AL64" s="13">
        <f t="shared" si="4"/>
        <v>-0.16777700278969654</v>
      </c>
      <c r="AM64" s="13">
        <f t="shared" si="5"/>
        <v>2.4377602008408217E-2</v>
      </c>
      <c r="AN64" s="13">
        <f t="shared" si="6"/>
        <v>6.8060442852568848E-5</v>
      </c>
      <c r="AO64" s="13">
        <f t="shared" si="7"/>
        <v>-3.3200302935936676E-2</v>
      </c>
      <c r="AP64" s="13">
        <f t="shared" si="8"/>
        <v>-0.11500268340822362</v>
      </c>
      <c r="AQ64" s="13">
        <f t="shared" si="9"/>
        <v>9.6055946769831535E-2</v>
      </c>
      <c r="AR64" s="13">
        <f t="shared" si="10"/>
        <v>-8.3274657264688967E-2</v>
      </c>
      <c r="AS64" s="13">
        <f t="shared" si="11"/>
        <v>4.2379604361728607E-3</v>
      </c>
      <c r="AT64" s="13">
        <f t="shared" si="12"/>
        <v>-0.15819917561930263</v>
      </c>
      <c r="AU64" s="13">
        <f t="shared" si="13"/>
        <v>4.5302250424382851E-2</v>
      </c>
      <c r="AV64" s="13">
        <f t="shared" si="14"/>
        <v>-7.410226838781675E-2</v>
      </c>
    </row>
    <row r="65" spans="1:48" x14ac:dyDescent="0.3">
      <c r="A65" s="1">
        <v>79</v>
      </c>
      <c r="B65" s="2">
        <v>0</v>
      </c>
      <c r="C65" s="2">
        <v>191082.8025477707</v>
      </c>
      <c r="D65" s="2">
        <v>146198.83040935671</v>
      </c>
      <c r="E65" s="2">
        <v>178041.54302670623</v>
      </c>
      <c r="F65" s="2">
        <v>349206.34920634923</v>
      </c>
      <c r="G65" s="2">
        <v>311614.73087818694</v>
      </c>
      <c r="H65" s="9">
        <v>224215.24663677128</v>
      </c>
      <c r="I65" s="9">
        <v>281385.28138528141</v>
      </c>
      <c r="J65" s="9">
        <v>300601.20240480959</v>
      </c>
      <c r="K65" s="9">
        <v>218408.73634945397</v>
      </c>
      <c r="L65" s="9">
        <v>180658.87353878852</v>
      </c>
      <c r="M65" s="9">
        <v>327552.98651252408</v>
      </c>
      <c r="N65" s="9">
        <v>322003.57781753136</v>
      </c>
      <c r="O65" s="9">
        <v>272804.77408354648</v>
      </c>
      <c r="P65" s="8">
        <f>INDEX(전체모델결과!$A$2:$I$910,MATCH(APC!$A65&amp;"_"&amp;APC!P$3,전체모델결과!$A$2:$A$910,0),9)</f>
        <v>209207.54255170899</v>
      </c>
      <c r="Q65" s="8">
        <f>INDEX(전체모델결과!$A$2:$I$910,MATCH(APC!$A65&amp;"_"&amp;APC!Q$3,전체모델결과!$A$2:$A$910,0),9)</f>
        <v>253339.759077767</v>
      </c>
      <c r="R65" s="8">
        <f>INDEX(전체모델결과!$A$2:$I$910,MATCH(APC!$A65&amp;"_"&amp;APC!R$3,전체모델결과!$A$2:$A$910,0),9)</f>
        <v>252286.84289418301</v>
      </c>
      <c r="S65" s="8">
        <f>INDEX(전체모델결과!$A$2:$I$910,MATCH(APC!$A65&amp;"_"&amp;APC!S$3,전체모델결과!$A$2:$A$910,0),9)</f>
        <v>271406.73051173001</v>
      </c>
      <c r="T65" s="8">
        <f>INDEX(전체모델결과!$A$2:$I$910,MATCH(APC!$A65&amp;"_"&amp;APC!T$3,전체모델결과!$A$2:$A$910,0),9)</f>
        <v>251677.33067937</v>
      </c>
      <c r="U65" s="8">
        <f>INDEX(전체모델결과!$A$2:$I$910,MATCH(APC!$A65&amp;"_"&amp;APC!U$3,전체모델결과!$A$2:$A$910,0),9)</f>
        <v>277979.55622880498</v>
      </c>
      <c r="V65" s="8">
        <f>INDEX(전체모델결과!$A$2:$I$910,MATCH(APC!$A65&amp;"_"&amp;APC!V$3,전체모델결과!$A$2:$A$910,0),9)</f>
        <v>288037.96322152001</v>
      </c>
      <c r="W65" s="8">
        <f>INDEX(전체모델결과!$A$2:$I$910,MATCH(APC!$A65&amp;"_"&amp;APC!W$3,전체모델결과!$A$2:$A$910,0),9)</f>
        <v>275766.50771244999</v>
      </c>
      <c r="X65" s="8">
        <f>INDEX(전체모델결과!$A$2:$I$910,MATCH(APC!$A65&amp;"_"&amp;APC!X$3,전체모델결과!$A$2:$A$910,0),9)</f>
        <v>287328.29634222999</v>
      </c>
      <c r="Y65" s="8">
        <f>INDEX(전체모델결과!$A$2:$I$910,MATCH(APC!$A65&amp;"_"&amp;APC!Y$3,전체모델결과!$A$2:$A$910,0),9)</f>
        <v>302510.67000468</v>
      </c>
      <c r="Z65" s="8">
        <f>INDEX(전체모델결과!$A$2:$I$910,MATCH(APC!$A65&amp;"_"&amp;APC!Z$3,전체모델결과!$A$2:$A$910,0),9)</f>
        <v>332273.84121641202</v>
      </c>
      <c r="AA65" s="8">
        <f>INDEX(전체모델결과!$A$2:$I$910,MATCH(APC!$A65&amp;"_"&amp;APC!AA$3,전체모델결과!$A$2:$A$910,0),9)</f>
        <v>327060.16594878997</v>
      </c>
      <c r="AB65" s="13"/>
      <c r="AC65" s="13">
        <f t="shared" si="15"/>
        <v>0.2804728903383612</v>
      </c>
      <c r="AD65" s="13">
        <f t="shared" si="16"/>
        <v>-0.2549783549783553</v>
      </c>
      <c r="AE65" s="13">
        <f t="shared" si="17"/>
        <v>-6.8290427007861698E-2</v>
      </c>
      <c r="AF65" s="13">
        <f t="shared" si="18"/>
        <v>0.273426937077483</v>
      </c>
      <c r="AG65" s="13">
        <f t="shared" si="19"/>
        <v>0.172840443297404</v>
      </c>
      <c r="AH65" s="13">
        <f t="shared" si="20"/>
        <v>-0.81310211946050082</v>
      </c>
      <c r="AI65" s="13">
        <f t="shared" si="21"/>
        <v>1.694201831000719E-2</v>
      </c>
      <c r="AJ65" s="13">
        <f t="shared" si="22"/>
        <v>0.15278961826276416</v>
      </c>
      <c r="AK65" s="13">
        <f t="shared" si="3"/>
        <v>0.2331236018338918</v>
      </c>
      <c r="AL65" s="13">
        <f t="shared" si="4"/>
        <v>-0.21094945233702567</v>
      </c>
      <c r="AM65" s="13">
        <f t="shared" si="5"/>
        <v>4.1561426734474383E-3</v>
      </c>
      <c r="AN65" s="13">
        <f t="shared" si="6"/>
        <v>-7.5786304978125552E-2</v>
      </c>
      <c r="AO65" s="13">
        <f t="shared" si="7"/>
        <v>7.2693111903160079E-2</v>
      </c>
      <c r="AP65" s="13">
        <f t="shared" si="8"/>
        <v>-0.10450772613661941</v>
      </c>
      <c r="AQ65" s="13">
        <f t="shared" si="9"/>
        <v>-3.6183981042245961E-2</v>
      </c>
      <c r="AR65" s="13">
        <f t="shared" si="10"/>
        <v>4.2603604649267934E-2</v>
      </c>
      <c r="AS65" s="13">
        <f t="shared" si="11"/>
        <v>-4.1926007351972716E-2</v>
      </c>
      <c r="AT65" s="13">
        <f t="shared" si="12"/>
        <v>-5.2839813745203301E-2</v>
      </c>
      <c r="AU65" s="13">
        <f t="shared" si="13"/>
        <v>-9.8387178248197316E-2</v>
      </c>
      <c r="AV65" s="13">
        <f t="shared" si="14"/>
        <v>1.5690898954114019E-2</v>
      </c>
    </row>
    <row r="66" spans="1:48" x14ac:dyDescent="0.3">
      <c r="A66" s="1">
        <v>80</v>
      </c>
      <c r="B66" s="2">
        <v>59880.239520958086</v>
      </c>
      <c r="C66" s="2">
        <v>285714.28571428568</v>
      </c>
      <c r="D66" s="2">
        <v>231660.23166023166</v>
      </c>
      <c r="E66" s="2">
        <v>224719.10112359549</v>
      </c>
      <c r="F66" s="2">
        <v>240549.82817869418</v>
      </c>
      <c r="G66" s="2">
        <v>177935.94306049825</v>
      </c>
      <c r="H66" s="9">
        <v>192307.69230769231</v>
      </c>
      <c r="I66" s="9">
        <v>322580.6451612903</v>
      </c>
      <c r="J66" s="9">
        <v>284237.72609819123</v>
      </c>
      <c r="K66" s="9">
        <v>273348.51936218678</v>
      </c>
      <c r="L66" s="9">
        <v>158172.23198594025</v>
      </c>
      <c r="M66" s="9">
        <v>216560.50955414012</v>
      </c>
      <c r="N66" s="9">
        <v>225921.52199762187</v>
      </c>
      <c r="O66" s="9">
        <v>333333.33333333331</v>
      </c>
      <c r="P66" s="8">
        <f>INDEX(전체모델결과!$A$2:$I$910,MATCH(APC!$A66&amp;"_"&amp;APC!P$3,전체모델결과!$A$2:$A$910,0),9)</f>
        <v>284499.76866542699</v>
      </c>
      <c r="Q66" s="8">
        <f>INDEX(전체모델결과!$A$2:$I$910,MATCH(APC!$A66&amp;"_"&amp;APC!Q$3,전체모델결과!$A$2:$A$910,0),9)</f>
        <v>241808.65598006401</v>
      </c>
      <c r="R66" s="8">
        <f>INDEX(전체모델결과!$A$2:$I$910,MATCH(APC!$A66&amp;"_"&amp;APC!R$3,전체모델결과!$A$2:$A$910,0),9)</f>
        <v>249706.121288603</v>
      </c>
      <c r="S66" s="8">
        <f>INDEX(전체모델결과!$A$2:$I$910,MATCH(APC!$A66&amp;"_"&amp;APC!S$3,전체모델결과!$A$2:$A$910,0),9)</f>
        <v>274198.255110959</v>
      </c>
      <c r="T66" s="8">
        <f>INDEX(전체모델결과!$A$2:$I$910,MATCH(APC!$A66&amp;"_"&amp;APC!T$3,전체모델결과!$A$2:$A$910,0),9)</f>
        <v>273554.42427097901</v>
      </c>
      <c r="U66" s="8">
        <f>INDEX(전체모델결과!$A$2:$I$910,MATCH(APC!$A66&amp;"_"&amp;APC!U$3,전체모델결과!$A$2:$A$910,0),9)</f>
        <v>271176.13228373701</v>
      </c>
      <c r="V66" s="8">
        <f>INDEX(전체모델결과!$A$2:$I$910,MATCH(APC!$A66&amp;"_"&amp;APC!V$3,전체모델결과!$A$2:$A$910,0),9)</f>
        <v>278343.56271680503</v>
      </c>
      <c r="W66" s="8">
        <f>INDEX(전체모델결과!$A$2:$I$910,MATCH(APC!$A66&amp;"_"&amp;APC!W$3,전체모델결과!$A$2:$A$910,0),9)</f>
        <v>305469.807880615</v>
      </c>
      <c r="X66" s="8">
        <f>INDEX(전체모델결과!$A$2:$I$910,MATCH(APC!$A66&amp;"_"&amp;APC!X$3,전체모델결과!$A$2:$A$910,0),9)</f>
        <v>281292.64396869898</v>
      </c>
      <c r="Y66" s="8">
        <f>INDEX(전체모델결과!$A$2:$I$910,MATCH(APC!$A66&amp;"_"&amp;APC!Y$3,전체모델결과!$A$2:$A$910,0),9)</f>
        <v>309886.02219712897</v>
      </c>
      <c r="Z66" s="8">
        <f>INDEX(전체모델결과!$A$2:$I$910,MATCH(APC!$A66&amp;"_"&amp;APC!Z$3,전체모델결과!$A$2:$A$910,0),9)</f>
        <v>309411.52769662498</v>
      </c>
      <c r="AA66" s="8">
        <f>INDEX(전체모델결과!$A$2:$I$910,MATCH(APC!$A66&amp;"_"&amp;APC!AA$3,전체모델결과!$A$2:$A$910,0),9)</f>
        <v>350394.71457414603</v>
      </c>
      <c r="AB66" s="13"/>
      <c r="AC66" s="13">
        <f t="shared" si="15"/>
        <v>-8.0769230769230704E-2</v>
      </c>
      <c r="AD66" s="13">
        <f t="shared" si="16"/>
        <v>-0.67741935483870952</v>
      </c>
      <c r="AE66" s="13">
        <f t="shared" si="17"/>
        <v>0.11886304909560719</v>
      </c>
      <c r="AF66" s="13">
        <f t="shared" si="18"/>
        <v>3.8310209153033847E-2</v>
      </c>
      <c r="AG66" s="13">
        <f t="shared" si="19"/>
        <v>0.42135325131810186</v>
      </c>
      <c r="AH66" s="13">
        <f t="shared" si="20"/>
        <v>-0.36914366595895265</v>
      </c>
      <c r="AI66" s="13">
        <f t="shared" si="21"/>
        <v>-4.3225851577253893E-2</v>
      </c>
      <c r="AJ66" s="13">
        <f t="shared" si="22"/>
        <v>-0.47543859649122799</v>
      </c>
      <c r="AK66" s="13">
        <f t="shared" si="3"/>
        <v>0.14650069400371901</v>
      </c>
      <c r="AL66" s="13">
        <f t="shared" si="4"/>
        <v>0.15005675711310651</v>
      </c>
      <c r="AM66" s="13">
        <f t="shared" si="5"/>
        <v>-3.2659977685786767E-2</v>
      </c>
      <c r="AN66" s="13">
        <f t="shared" si="6"/>
        <v>-9.8083834292747252E-2</v>
      </c>
      <c r="AO66" s="13">
        <f t="shared" si="7"/>
        <v>2.3480486399136691E-3</v>
      </c>
      <c r="AP66" s="13">
        <f t="shared" si="8"/>
        <v>8.6940359074072493E-3</v>
      </c>
      <c r="AQ66" s="13">
        <f t="shared" si="9"/>
        <v>-2.6430904418861534E-2</v>
      </c>
      <c r="AR66" s="13">
        <f t="shared" si="10"/>
        <v>-9.7455981733657104E-2</v>
      </c>
      <c r="AS66" s="13">
        <f t="shared" si="11"/>
        <v>7.9147474768979653E-2</v>
      </c>
      <c r="AT66" s="13">
        <f t="shared" si="12"/>
        <v>-0.10164993234452213</v>
      </c>
      <c r="AU66" s="13">
        <f t="shared" si="13"/>
        <v>1.5311903942609728E-3</v>
      </c>
      <c r="AV66" s="13">
        <f t="shared" si="14"/>
        <v>-0.13245526817509101</v>
      </c>
    </row>
    <row r="67" spans="1:48" x14ac:dyDescent="0.3">
      <c r="A67" s="1">
        <v>81</v>
      </c>
      <c r="B67" s="2">
        <v>135135.13513513515</v>
      </c>
      <c r="C67" s="2">
        <v>595238.09523809515</v>
      </c>
      <c r="D67" s="2">
        <v>423728.81355932204</v>
      </c>
      <c r="E67" s="2">
        <v>472440.94488188974</v>
      </c>
      <c r="F67" s="2">
        <v>372670.80745341617</v>
      </c>
      <c r="G67" s="2">
        <v>526315.78947368416</v>
      </c>
      <c r="H67" s="9">
        <v>479041.91616766469</v>
      </c>
      <c r="I67" s="9">
        <v>376344.08602150541</v>
      </c>
      <c r="J67" s="9">
        <v>370370.37037037034</v>
      </c>
      <c r="K67" s="9">
        <v>283018.86792452831</v>
      </c>
      <c r="L67" s="9">
        <v>423076.92307692312</v>
      </c>
      <c r="M67" s="9">
        <v>206489.67551622418</v>
      </c>
      <c r="N67" s="9">
        <v>292887.02928870294</v>
      </c>
      <c r="O67" s="9">
        <v>291828.79377431906</v>
      </c>
      <c r="P67" s="8">
        <f>INDEX(전체모델결과!$A$2:$I$910,MATCH(APC!$A67&amp;"_"&amp;APC!P$3,전체모델결과!$A$2:$A$910,0),9)</f>
        <v>461501.40827455302</v>
      </c>
      <c r="Q67" s="8">
        <f>INDEX(전체모델결과!$A$2:$I$910,MATCH(APC!$A67&amp;"_"&amp;APC!Q$3,전체모델결과!$A$2:$A$910,0),9)</f>
        <v>535913.85355346196</v>
      </c>
      <c r="R67" s="8">
        <f>INDEX(전체모델결과!$A$2:$I$910,MATCH(APC!$A67&amp;"_"&amp;APC!R$3,전체모델결과!$A$2:$A$910,0),9)</f>
        <v>388433.10808490397</v>
      </c>
      <c r="S67" s="8">
        <f>INDEX(전체모델결과!$A$2:$I$910,MATCH(APC!$A67&amp;"_"&amp;APC!S$3,전체모델결과!$A$2:$A$910,0),9)</f>
        <v>442300.91179959098</v>
      </c>
      <c r="T67" s="8">
        <f>INDEX(전체모델결과!$A$2:$I$910,MATCH(APC!$A67&amp;"_"&amp;APC!T$3,전체모델결과!$A$2:$A$910,0),9)</f>
        <v>450408.29248389398</v>
      </c>
      <c r="U67" s="8">
        <f>INDEX(전체모델결과!$A$2:$I$910,MATCH(APC!$A67&amp;"_"&amp;APC!U$3,전체모델결과!$A$2:$A$910,0),9)</f>
        <v>480363.131557455</v>
      </c>
      <c r="V67" s="8">
        <f>INDEX(전체모델결과!$A$2:$I$910,MATCH(APC!$A67&amp;"_"&amp;APC!V$3,전체모델결과!$A$2:$A$910,0),9)</f>
        <v>442525.547316393</v>
      </c>
      <c r="W67" s="8">
        <f>INDEX(전체모델결과!$A$2:$I$910,MATCH(APC!$A67&amp;"_"&amp;APC!W$3,전체모델결과!$A$2:$A$910,0),9)</f>
        <v>481081.10900361399</v>
      </c>
      <c r="X67" s="8">
        <f>INDEX(전체모델결과!$A$2:$I$910,MATCH(APC!$A67&amp;"_"&amp;APC!X$3,전체모델결과!$A$2:$A$910,0),9)</f>
        <v>507812.87630509801</v>
      </c>
      <c r="Y67" s="8">
        <f>INDEX(전체모델결과!$A$2:$I$910,MATCH(APC!$A67&amp;"_"&amp;APC!Y$3,전체모델결과!$A$2:$A$910,0),9)</f>
        <v>494425.117942126</v>
      </c>
      <c r="Z67" s="8">
        <f>INDEX(전체모델결과!$A$2:$I$910,MATCH(APC!$A67&amp;"_"&amp;APC!Z$3,전체모델결과!$A$2:$A$910,0),9)</f>
        <v>516554.72812075203</v>
      </c>
      <c r="AA67" s="8">
        <f>INDEX(전체모델결과!$A$2:$I$910,MATCH(APC!$A67&amp;"_"&amp;APC!AA$3,전체모델결과!$A$2:$A$910,0),9)</f>
        <v>531760.95500602201</v>
      </c>
      <c r="AB67" s="13"/>
      <c r="AC67" s="13">
        <f t="shared" si="15"/>
        <v>8.9820359281436946E-2</v>
      </c>
      <c r="AD67" s="13">
        <f t="shared" si="16"/>
        <v>0.2143817204301075</v>
      </c>
      <c r="AE67" s="13">
        <f t="shared" si="17"/>
        <v>1.5873015873016039E-2</v>
      </c>
      <c r="AF67" s="13">
        <f t="shared" si="18"/>
        <v>0.23584905660377353</v>
      </c>
      <c r="AG67" s="13">
        <f t="shared" si="19"/>
        <v>-0.49487179487179489</v>
      </c>
      <c r="AH67" s="13">
        <f t="shared" si="20"/>
        <v>0.51193349423437928</v>
      </c>
      <c r="AI67" s="13">
        <f t="shared" si="21"/>
        <v>-0.41841004184100439</v>
      </c>
      <c r="AJ67" s="13">
        <f t="shared" si="22"/>
        <v>3.6131183991107152E-3</v>
      </c>
      <c r="AK67" s="13">
        <f t="shared" si="3"/>
        <v>-0.58141149235413514</v>
      </c>
      <c r="AL67" s="13">
        <f t="shared" si="4"/>
        <v>-0.16123990944495681</v>
      </c>
      <c r="AM67" s="13">
        <f t="shared" si="5"/>
        <v>0.27519487412139743</v>
      </c>
      <c r="AN67" s="13">
        <f t="shared" si="6"/>
        <v>-0.13867974329034927</v>
      </c>
      <c r="AO67" s="13">
        <f t="shared" si="7"/>
        <v>-1.8330011238992139E-2</v>
      </c>
      <c r="AP67" s="13">
        <f t="shared" si="8"/>
        <v>-6.6505967082371553E-2</v>
      </c>
      <c r="AQ67" s="13">
        <f t="shared" si="9"/>
        <v>7.8768710076444148E-2</v>
      </c>
      <c r="AR67" s="13">
        <f t="shared" si="10"/>
        <v>-8.7126182705232313E-2</v>
      </c>
      <c r="AS67" s="13">
        <f t="shared" si="11"/>
        <v>-5.5566029929649874E-2</v>
      </c>
      <c r="AT67" s="13">
        <f t="shared" si="12"/>
        <v>2.6363566163156049E-2</v>
      </c>
      <c r="AU67" s="13">
        <f t="shared" si="13"/>
        <v>-4.47582644480784E-2</v>
      </c>
      <c r="AV67" s="13">
        <f t="shared" si="14"/>
        <v>-2.9437784725329763E-2</v>
      </c>
    </row>
    <row r="68" spans="1:48" x14ac:dyDescent="0.3">
      <c r="A68" s="1">
        <v>82</v>
      </c>
      <c r="B68" s="2">
        <v>144927.53623188406</v>
      </c>
      <c r="C68" s="2">
        <v>714285.7142857142</v>
      </c>
      <c r="D68" s="2">
        <v>379746.83544303797</v>
      </c>
      <c r="E68" s="2">
        <v>396039.60396039602</v>
      </c>
      <c r="F68" s="2">
        <v>188679.24528301886</v>
      </c>
      <c r="G68" s="2">
        <v>0</v>
      </c>
      <c r="H68" s="9">
        <v>692307.69230769237</v>
      </c>
      <c r="I68" s="9">
        <v>500000</v>
      </c>
      <c r="J68" s="9">
        <v>503144.65408805036</v>
      </c>
      <c r="K68" s="9">
        <v>559006.2111801242</v>
      </c>
      <c r="L68" s="9">
        <v>427807.48663101601</v>
      </c>
      <c r="M68" s="9">
        <v>400000</v>
      </c>
      <c r="N68" s="9">
        <v>514705.88235294115</v>
      </c>
      <c r="O68" s="9">
        <v>350877.19298245612</v>
      </c>
      <c r="P68" s="8">
        <f>INDEX(전체모델결과!$A$2:$I$910,MATCH(APC!$A68&amp;"_"&amp;APC!P$3,전체모델결과!$A$2:$A$910,0),9)</f>
        <v>450799.28823632398</v>
      </c>
      <c r="Q68" s="8">
        <f>INDEX(전체모델결과!$A$2:$I$910,MATCH(APC!$A68&amp;"_"&amp;APC!Q$3,전체모델결과!$A$2:$A$910,0),9)</f>
        <v>594428.35061870003</v>
      </c>
      <c r="R68" s="8">
        <f>INDEX(전체모델결과!$A$2:$I$910,MATCH(APC!$A68&amp;"_"&amp;APC!R$3,전체모델결과!$A$2:$A$910,0),9)</f>
        <v>588644.10370280303</v>
      </c>
      <c r="S68" s="8">
        <f>INDEX(전체모델결과!$A$2:$I$910,MATCH(APC!$A68&amp;"_"&amp;APC!S$3,전체모델결과!$A$2:$A$910,0),9)</f>
        <v>470455.23268211598</v>
      </c>
      <c r="T68" s="8">
        <f>INDEX(전체모델결과!$A$2:$I$910,MATCH(APC!$A68&amp;"_"&amp;APC!T$3,전체모델결과!$A$2:$A$910,0),9)</f>
        <v>496790.112045457</v>
      </c>
      <c r="U68" s="8">
        <f>INDEX(전체모델결과!$A$2:$I$910,MATCH(APC!$A68&amp;"_"&amp;APC!U$3,전체모델결과!$A$2:$A$910,0),9)</f>
        <v>540811.25287966896</v>
      </c>
      <c r="V68" s="8">
        <f>INDEX(전체모델결과!$A$2:$I$910,MATCH(APC!$A68&amp;"_"&amp;APC!V$3,전체모델결과!$A$2:$A$910,0),9)</f>
        <v>536006.39430608298</v>
      </c>
      <c r="W68" s="8">
        <f>INDEX(전체모델결과!$A$2:$I$910,MATCH(APC!$A68&amp;"_"&amp;APC!W$3,전체모델결과!$A$2:$A$910,0),9)</f>
        <v>522984.58372180199</v>
      </c>
      <c r="X68" s="8">
        <f>INDEX(전체모델결과!$A$2:$I$910,MATCH(APC!$A68&amp;"_"&amp;APC!X$3,전체모델결과!$A$2:$A$910,0),9)</f>
        <v>546848.64215918002</v>
      </c>
      <c r="Y68" s="8">
        <f>INDEX(전체모델결과!$A$2:$I$910,MATCH(APC!$A68&amp;"_"&amp;APC!Y$3,전체모델결과!$A$2:$A$910,0),9)</f>
        <v>610322.35413709003</v>
      </c>
      <c r="Z68" s="8">
        <f>INDEX(전체모델결과!$A$2:$I$910,MATCH(APC!$A68&amp;"_"&amp;APC!Z$3,전체모델결과!$A$2:$A$910,0),9)</f>
        <v>563544.60590631096</v>
      </c>
      <c r="AA68" s="8">
        <f>INDEX(전체모델결과!$A$2:$I$910,MATCH(APC!$A68&amp;"_"&amp;APC!AA$3,전체모델결과!$A$2:$A$910,0),9)</f>
        <v>607029.38420220301</v>
      </c>
      <c r="AB68" s="13"/>
      <c r="AC68" s="13">
        <f t="shared" si="15"/>
        <v>0</v>
      </c>
      <c r="AD68" s="13">
        <f t="shared" si="16"/>
        <v>0.27777777777777779</v>
      </c>
      <c r="AE68" s="13">
        <f t="shared" si="17"/>
        <v>-6.2893081761006275E-3</v>
      </c>
      <c r="AF68" s="13">
        <f t="shared" si="18"/>
        <v>-0.11102484472049667</v>
      </c>
      <c r="AG68" s="13">
        <f t="shared" si="19"/>
        <v>0.23469994058229349</v>
      </c>
      <c r="AH68" s="13">
        <f t="shared" si="20"/>
        <v>6.4999999999999947E-2</v>
      </c>
      <c r="AI68" s="13">
        <f t="shared" si="21"/>
        <v>-0.28676470588235281</v>
      </c>
      <c r="AJ68" s="13">
        <f t="shared" si="22"/>
        <v>0.31829573934837097</v>
      </c>
      <c r="AK68" s="13">
        <f t="shared" si="3"/>
        <v>-0.28477797147352346</v>
      </c>
      <c r="AL68" s="13">
        <f t="shared" si="4"/>
        <v>-0.31860978073922985</v>
      </c>
      <c r="AM68" s="13">
        <f t="shared" si="5"/>
        <v>9.730772278738975E-3</v>
      </c>
      <c r="AN68" s="13">
        <f t="shared" si="6"/>
        <v>0.20078154232282719</v>
      </c>
      <c r="AO68" s="13">
        <f t="shared" si="7"/>
        <v>-5.5977439581664346E-2</v>
      </c>
      <c r="AP68" s="13">
        <f t="shared" si="8"/>
        <v>-8.8611145364712707E-2</v>
      </c>
      <c r="AQ68" s="13">
        <f t="shared" si="9"/>
        <v>8.8845388257020597E-3</v>
      </c>
      <c r="AR68" s="13">
        <f t="shared" si="10"/>
        <v>2.429413291074467E-2</v>
      </c>
      <c r="AS68" s="13">
        <f t="shared" si="11"/>
        <v>-4.5630519866475261E-2</v>
      </c>
      <c r="AT68" s="13">
        <f t="shared" si="12"/>
        <v>-0.11607181052382254</v>
      </c>
      <c r="AU68" s="13">
        <f t="shared" si="13"/>
        <v>7.6644330514349601E-2</v>
      </c>
      <c r="AV68" s="13">
        <f t="shared" si="14"/>
        <v>-7.7162974927172723E-2</v>
      </c>
    </row>
    <row r="69" spans="1:48" x14ac:dyDescent="0.3">
      <c r="A69" s="1">
        <v>83</v>
      </c>
      <c r="B69" s="2">
        <v>263157.89473684208</v>
      </c>
      <c r="C69" s="2">
        <v>172413.79310344826</v>
      </c>
      <c r="D69" s="2">
        <v>303030.30303030304</v>
      </c>
      <c r="E69" s="2">
        <v>447761.19402985071</v>
      </c>
      <c r="F69" s="2">
        <v>329670.32967032969</v>
      </c>
      <c r="G69" s="2">
        <v>312500</v>
      </c>
      <c r="H69" s="9">
        <v>476190.47619047615</v>
      </c>
      <c r="I69" s="9">
        <v>689655.17241379304</v>
      </c>
      <c r="J69" s="9">
        <v>413223.14049586776</v>
      </c>
      <c r="K69" s="9">
        <v>500000</v>
      </c>
      <c r="L69" s="9">
        <v>544217.68707482994</v>
      </c>
      <c r="M69" s="9">
        <v>584415.58441558445</v>
      </c>
      <c r="N69" s="9">
        <v>520833.33333333337</v>
      </c>
      <c r="O69" s="9">
        <v>367346.93877551024</v>
      </c>
      <c r="P69" s="8">
        <f>INDEX(전체모델결과!$A$2:$I$910,MATCH(APC!$A69&amp;"_"&amp;APC!P$3,전체모델결과!$A$2:$A$910,0),9)</f>
        <v>409967.04696276301</v>
      </c>
      <c r="Q69" s="8">
        <f>INDEX(전체모델결과!$A$2:$I$910,MATCH(APC!$A69&amp;"_"&amp;APC!Q$3,전체모델결과!$A$2:$A$910,0),9)</f>
        <v>543964.98672018095</v>
      </c>
      <c r="R69" s="8">
        <f>INDEX(전체모델결과!$A$2:$I$910,MATCH(APC!$A69&amp;"_"&amp;APC!R$3,전체모델결과!$A$2:$A$910,0),9)</f>
        <v>611671.956478426</v>
      </c>
      <c r="S69" s="8">
        <f>INDEX(전체모델결과!$A$2:$I$910,MATCH(APC!$A69&amp;"_"&amp;APC!S$3,전체모델결과!$A$2:$A$910,0),9)</f>
        <v>667907.16529713699</v>
      </c>
      <c r="T69" s="8">
        <f>INDEX(전체모델결과!$A$2:$I$910,MATCH(APC!$A69&amp;"_"&amp;APC!T$3,전체모델결과!$A$2:$A$910,0),9)</f>
        <v>495033.57211664697</v>
      </c>
      <c r="U69" s="8">
        <f>INDEX(전체모델결과!$A$2:$I$910,MATCH(APC!$A69&amp;"_"&amp;APC!U$3,전체모델결과!$A$2:$A$910,0),9)</f>
        <v>558822.03946400399</v>
      </c>
      <c r="V69" s="8">
        <f>INDEX(전체모델결과!$A$2:$I$910,MATCH(APC!$A69&amp;"_"&amp;APC!V$3,전체모델결과!$A$2:$A$910,0),9)</f>
        <v>565336.80971401394</v>
      </c>
      <c r="W69" s="8">
        <f>INDEX(전체모델결과!$A$2:$I$910,MATCH(APC!$A69&amp;"_"&amp;APC!W$3,전체모델결과!$A$2:$A$910,0),9)</f>
        <v>593446.74327278696</v>
      </c>
      <c r="X69" s="8">
        <f>INDEX(전체모델결과!$A$2:$I$910,MATCH(APC!$A69&amp;"_"&amp;APC!X$3,전체모델결과!$A$2:$A$910,0),9)</f>
        <v>556927.88431237696</v>
      </c>
      <c r="Y69" s="8">
        <f>INDEX(전체모델결과!$A$2:$I$910,MATCH(APC!$A69&amp;"_"&amp;APC!Y$3,전체모델결과!$A$2:$A$910,0),9)</f>
        <v>615720.97337558505</v>
      </c>
      <c r="Z69" s="8">
        <f>INDEX(전체모델결과!$A$2:$I$910,MATCH(APC!$A69&amp;"_"&amp;APC!Z$3,전체모델결과!$A$2:$A$910,0),9)</f>
        <v>651700.85292410501</v>
      </c>
      <c r="AA69" s="8">
        <f>INDEX(전체모델결과!$A$2:$I$910,MATCH(APC!$A69&amp;"_"&amp;APC!AA$3,전체모델결과!$A$2:$A$910,0),9)</f>
        <v>620415.88854120299</v>
      </c>
      <c r="AB69" s="13"/>
      <c r="AC69" s="13">
        <f t="shared" si="15"/>
        <v>-0.52380952380952372</v>
      </c>
      <c r="AD69" s="13">
        <f t="shared" si="16"/>
        <v>-0.44827586206896552</v>
      </c>
      <c r="AE69" s="13">
        <f t="shared" si="17"/>
        <v>0.40082644628099173</v>
      </c>
      <c r="AF69" s="13">
        <f t="shared" si="18"/>
        <v>-0.20999999999999996</v>
      </c>
      <c r="AG69" s="13">
        <f t="shared" si="19"/>
        <v>-8.8435374149659962E-2</v>
      </c>
      <c r="AH69" s="13">
        <f t="shared" si="20"/>
        <v>-7.3863636363636465E-2</v>
      </c>
      <c r="AI69" s="13">
        <f t="shared" si="21"/>
        <v>0.10879629629629628</v>
      </c>
      <c r="AJ69" s="13">
        <f t="shared" si="22"/>
        <v>0.29469387755102039</v>
      </c>
      <c r="AK69" s="13">
        <f t="shared" ref="AK69:AK82" si="23">IFERROR(-(P69/O69-1),0)</f>
        <v>-0.11602140562085483</v>
      </c>
      <c r="AL69" s="13">
        <f t="shared" ref="AL69:AL82" si="24">IFERROR(-(Q69/P69-1),0)</f>
        <v>-0.32685051335257409</v>
      </c>
      <c r="AM69" s="13">
        <f t="shared" ref="AM69:AM82" si="25">IFERROR(-(R69/Q69-1),0)</f>
        <v>-0.12446935264433479</v>
      </c>
      <c r="AN69" s="13">
        <f t="shared" ref="AN69:AN82" si="26">IFERROR(-(S69/R69-1),0)</f>
        <v>-9.1936876005356716E-2</v>
      </c>
      <c r="AO69" s="13">
        <f t="shared" ref="AO69:AO82" si="27">IFERROR(-(T69/S69-1),0)</f>
        <v>0.25882877465999699</v>
      </c>
      <c r="AP69" s="13">
        <f t="shared" ref="AP69:AP82" si="28">IFERROR(-(U69/T69-1),0)</f>
        <v>-0.12885685121235824</v>
      </c>
      <c r="AQ69" s="13">
        <f t="shared" ref="AQ69:AQ82" si="29">IFERROR(-(V69/U69-1),0)</f>
        <v>-1.1658041003999475E-2</v>
      </c>
      <c r="AR69" s="13">
        <f t="shared" ref="AR69:AR82" si="30">IFERROR(-(W69/V69-1),0)</f>
        <v>-4.9722454076522871E-2</v>
      </c>
      <c r="AS69" s="13">
        <f t="shared" ref="AS69:AS82" si="31">IFERROR(-(X69/W69-1),0)</f>
        <v>6.1536876517365169E-2</v>
      </c>
      <c r="AT69" s="13">
        <f t="shared" ref="AT69:AT82" si="32">IFERROR(-(Y69/X69-1),0)</f>
        <v>-0.10556679009850312</v>
      </c>
      <c r="AU69" s="13">
        <f t="shared" ref="AU69:AU82" si="33">IFERROR(-(Z69/Y69-1),0)</f>
        <v>-5.8435364563377501E-2</v>
      </c>
      <c r="AV69" s="13">
        <f t="shared" ref="AV69:AV82" si="34">IFERROR(-(AA69/Z69-1),0)</f>
        <v>4.8005099644307769E-2</v>
      </c>
    </row>
    <row r="70" spans="1:48" x14ac:dyDescent="0.3">
      <c r="A70" s="1">
        <v>84</v>
      </c>
      <c r="B70" s="2">
        <v>0</v>
      </c>
      <c r="C70" s="2">
        <v>0</v>
      </c>
      <c r="D70" s="2">
        <v>175438.59649122806</v>
      </c>
      <c r="E70" s="2">
        <v>327868.85245901643</v>
      </c>
      <c r="F70" s="2">
        <v>819672.13114754087</v>
      </c>
      <c r="G70" s="2">
        <v>750000</v>
      </c>
      <c r="H70" s="9">
        <v>617283.95061728393</v>
      </c>
      <c r="I70" s="9">
        <v>370370.37037037034</v>
      </c>
      <c r="J70" s="9">
        <v>721649.48453608237</v>
      </c>
      <c r="K70" s="9">
        <v>194174.75728155338</v>
      </c>
      <c r="L70" s="9">
        <v>409836.06557377044</v>
      </c>
      <c r="M70" s="9">
        <v>472440.94488188974</v>
      </c>
      <c r="N70" s="9">
        <v>852713.17829457368</v>
      </c>
      <c r="O70" s="9">
        <v>414201.18343195267</v>
      </c>
      <c r="P70" s="8">
        <f>INDEX(전체모델결과!$A$2:$I$910,MATCH(APC!$A70&amp;"_"&amp;APC!P$3,전체모델결과!$A$2:$A$910,0),9)</f>
        <v>527522.10892529297</v>
      </c>
      <c r="Q70" s="8">
        <f>INDEX(전체모델결과!$A$2:$I$910,MATCH(APC!$A70&amp;"_"&amp;APC!Q$3,전체모델결과!$A$2:$A$910,0),9)</f>
        <v>527331.28849976498</v>
      </c>
      <c r="R70" s="8">
        <f>INDEX(전체모델결과!$A$2:$I$910,MATCH(APC!$A70&amp;"_"&amp;APC!R$3,전체모델결과!$A$2:$A$910,0),9)</f>
        <v>596673.66165827005</v>
      </c>
      <c r="S70" s="8">
        <f>INDEX(전체모델결과!$A$2:$I$910,MATCH(APC!$A70&amp;"_"&amp;APC!S$3,전체모델결과!$A$2:$A$910,0),9)</f>
        <v>739824.55245732202</v>
      </c>
      <c r="T70" s="8">
        <f>INDEX(전체모델결과!$A$2:$I$910,MATCH(APC!$A70&amp;"_"&amp;APC!T$3,전체모델결과!$A$2:$A$910,0),9)</f>
        <v>749168.17145097698</v>
      </c>
      <c r="U70" s="8">
        <f>INDEX(전체모델결과!$A$2:$I$910,MATCH(APC!$A70&amp;"_"&amp;APC!U$3,전체모델결과!$A$2:$A$910,0),9)</f>
        <v>593583.88453899499</v>
      </c>
      <c r="V70" s="8">
        <f>INDEX(전체모델결과!$A$2:$I$910,MATCH(APC!$A70&amp;"_"&amp;APC!V$3,전체모델결과!$A$2:$A$910,0),9)</f>
        <v>622704.40243861696</v>
      </c>
      <c r="W70" s="8">
        <f>INDEX(전체모델결과!$A$2:$I$910,MATCH(APC!$A70&amp;"_"&amp;APC!W$3,전체모델결과!$A$2:$A$910,0),9)</f>
        <v>667215.16682838695</v>
      </c>
      <c r="X70" s="8">
        <f>INDEX(전체모델결과!$A$2:$I$910,MATCH(APC!$A70&amp;"_"&amp;APC!X$3,전체모델결과!$A$2:$A$910,0),9)</f>
        <v>673656.79132067994</v>
      </c>
      <c r="Y70" s="8">
        <f>INDEX(전체모델결과!$A$2:$I$910,MATCH(APC!$A70&amp;"_"&amp;APC!Y$3,전체모델결과!$A$2:$A$910,0),9)</f>
        <v>668440.31908110995</v>
      </c>
      <c r="Z70" s="8">
        <f>INDEX(전체모델결과!$A$2:$I$910,MATCH(APC!$A70&amp;"_"&amp;APC!Z$3,전체모델결과!$A$2:$A$910,0),9)</f>
        <v>700841.52433110704</v>
      </c>
      <c r="AA70" s="8">
        <f>INDEX(전체모델결과!$A$2:$I$910,MATCH(APC!$A70&amp;"_"&amp;APC!AA$3,전체모델결과!$A$2:$A$910,0),9)</f>
        <v>764803.32871107303</v>
      </c>
      <c r="AB70" s="13"/>
      <c r="AC70" s="13">
        <f t="shared" si="15"/>
        <v>0.17695473251028804</v>
      </c>
      <c r="AD70" s="13">
        <f t="shared" si="16"/>
        <v>0.4</v>
      </c>
      <c r="AE70" s="13">
        <f t="shared" si="17"/>
        <v>-0.94845360824742264</v>
      </c>
      <c r="AF70" s="13">
        <f t="shared" si="18"/>
        <v>0.73092926490984744</v>
      </c>
      <c r="AG70" s="13">
        <f t="shared" si="19"/>
        <v>-1.110655737704918</v>
      </c>
      <c r="AH70" s="13">
        <f t="shared" si="20"/>
        <v>-0.15275590551181106</v>
      </c>
      <c r="AI70" s="13">
        <f t="shared" si="21"/>
        <v>-0.80490956072351438</v>
      </c>
      <c r="AJ70" s="13">
        <f t="shared" si="22"/>
        <v>0.51425497579343737</v>
      </c>
      <c r="AK70" s="13">
        <f t="shared" si="23"/>
        <v>-0.27358909154820732</v>
      </c>
      <c r="AL70" s="13">
        <f t="shared" si="24"/>
        <v>3.6172972146464311E-4</v>
      </c>
      <c r="AM70" s="13">
        <f t="shared" si="25"/>
        <v>-0.1314967927577011</v>
      </c>
      <c r="AN70" s="13">
        <f t="shared" si="26"/>
        <v>-0.239914881446599</v>
      </c>
      <c r="AO70" s="13">
        <f t="shared" si="27"/>
        <v>-1.2629506499372223E-2</v>
      </c>
      <c r="AP70" s="13">
        <f t="shared" si="28"/>
        <v>0.20767605037284065</v>
      </c>
      <c r="AQ70" s="13">
        <f t="shared" si="29"/>
        <v>-4.9058808128253473E-2</v>
      </c>
      <c r="AR70" s="13">
        <f t="shared" si="30"/>
        <v>-7.1479765062617551E-2</v>
      </c>
      <c r="AS70" s="13">
        <f t="shared" si="31"/>
        <v>-9.6544935015689948E-3</v>
      </c>
      <c r="AT70" s="13">
        <f t="shared" si="32"/>
        <v>7.743516144687379E-3</v>
      </c>
      <c r="AU70" s="13">
        <f t="shared" si="33"/>
        <v>-4.8472846902081423E-2</v>
      </c>
      <c r="AV70" s="13">
        <f t="shared" si="34"/>
        <v>-9.1264290370083323E-2</v>
      </c>
    </row>
    <row r="71" spans="1:48" x14ac:dyDescent="0.3">
      <c r="A71" s="1">
        <v>85</v>
      </c>
      <c r="B71" s="2">
        <v>0</v>
      </c>
      <c r="C71" s="2">
        <v>0</v>
      </c>
      <c r="D71" s="2">
        <v>0</v>
      </c>
      <c r="E71" s="2">
        <v>731707.31707317068</v>
      </c>
      <c r="F71" s="2">
        <v>888888.88888888888</v>
      </c>
      <c r="G71" s="2">
        <v>961538.46153846162</v>
      </c>
      <c r="H71" s="9">
        <v>294117.64705882355</v>
      </c>
      <c r="I71" s="9">
        <v>645161.29032258061</v>
      </c>
      <c r="J71" s="9">
        <v>319148.93617021275</v>
      </c>
      <c r="K71" s="9">
        <v>722891.56626506022</v>
      </c>
      <c r="L71" s="9">
        <v>549450.54945054941</v>
      </c>
      <c r="M71" s="9">
        <v>700000.00000000012</v>
      </c>
      <c r="N71" s="9">
        <v>733944.95412844035</v>
      </c>
      <c r="O71" s="9">
        <v>540540.54054054059</v>
      </c>
      <c r="P71" s="8">
        <f>INDEX(전체모델결과!$A$2:$I$910,MATCH(APC!$A71&amp;"_"&amp;APC!P$3,전체모델결과!$A$2:$A$910,0),9)</f>
        <v>660854.67751164897</v>
      </c>
      <c r="Q71" s="8">
        <f>INDEX(전체모델결과!$A$2:$I$910,MATCH(APC!$A71&amp;"_"&amp;APC!Q$3,전체모델결과!$A$2:$A$910,0),9)</f>
        <v>744274.24544271803</v>
      </c>
      <c r="R71" s="8">
        <f>INDEX(전체모델결과!$A$2:$I$910,MATCH(APC!$A71&amp;"_"&amp;APC!R$3,전체모델결과!$A$2:$A$910,0),9)</f>
        <v>634464.30829445296</v>
      </c>
      <c r="S71" s="8">
        <f>INDEX(전체모델결과!$A$2:$I$910,MATCH(APC!$A71&amp;"_"&amp;APC!S$3,전체모델결과!$A$2:$A$910,0),9)</f>
        <v>791598.15331858804</v>
      </c>
      <c r="T71" s="8">
        <f>INDEX(전체모델결과!$A$2:$I$910,MATCH(APC!$A71&amp;"_"&amp;APC!T$3,전체모델결과!$A$2:$A$910,0),9)</f>
        <v>910226.94981849997</v>
      </c>
      <c r="U71" s="8">
        <f>INDEX(전체모델결과!$A$2:$I$910,MATCH(APC!$A71&amp;"_"&amp;APC!U$3,전체모델결과!$A$2:$A$910,0),9)</f>
        <v>985336.34200522804</v>
      </c>
      <c r="V71" s="8">
        <f>INDEX(전체모델결과!$A$2:$I$910,MATCH(APC!$A71&amp;"_"&amp;APC!V$3,전체모델결과!$A$2:$A$910,0),9)</f>
        <v>725518.09088230098</v>
      </c>
      <c r="W71" s="8">
        <f>INDEX(전체모델결과!$A$2:$I$910,MATCH(APC!$A71&amp;"_"&amp;APC!W$3,전체모델결과!$A$2:$A$910,0),9)</f>
        <v>806117.43927334796</v>
      </c>
      <c r="X71" s="8">
        <f>INDEX(전체모델결과!$A$2:$I$910,MATCH(APC!$A71&amp;"_"&amp;APC!X$3,전체모델결과!$A$2:$A$910,0),9)</f>
        <v>830769.58012105897</v>
      </c>
      <c r="Y71" s="8">
        <f>INDEX(전체모델결과!$A$2:$I$910,MATCH(APC!$A71&amp;"_"&amp;APC!Y$3,전체모델결과!$A$2:$A$910,0),9)</f>
        <v>886870.28082934697</v>
      </c>
      <c r="Z71" s="8">
        <f>INDEX(전체모델결과!$A$2:$I$910,MATCH(APC!$A71&amp;"_"&amp;APC!Z$3,전체모델결과!$A$2:$A$910,0),9)</f>
        <v>834557.47323262203</v>
      </c>
      <c r="AA71" s="8">
        <f>INDEX(전체모델결과!$A$2:$I$910,MATCH(APC!$A71&amp;"_"&amp;APC!AA$3,전체모델결과!$A$2:$A$910,0),9)</f>
        <v>902150.59521980397</v>
      </c>
      <c r="AB71" s="13"/>
      <c r="AC71" s="13">
        <f t="shared" si="15"/>
        <v>0.69411764705882351</v>
      </c>
      <c r="AD71" s="13">
        <f t="shared" si="16"/>
        <v>-1.193548387096774</v>
      </c>
      <c r="AE71" s="13">
        <f t="shared" si="17"/>
        <v>0.50531914893617014</v>
      </c>
      <c r="AF71" s="13">
        <f t="shared" si="18"/>
        <v>-1.2650602409638556</v>
      </c>
      <c r="AG71" s="13">
        <f t="shared" si="19"/>
        <v>0.23992673992673996</v>
      </c>
      <c r="AH71" s="13">
        <f t="shared" si="20"/>
        <v>-0.27400000000000024</v>
      </c>
      <c r="AI71" s="13">
        <f t="shared" si="21"/>
        <v>-4.849279161205744E-2</v>
      </c>
      <c r="AJ71" s="13">
        <f t="shared" si="22"/>
        <v>0.26351351351351338</v>
      </c>
      <c r="AK71" s="13">
        <f t="shared" si="23"/>
        <v>-0.22258115339655049</v>
      </c>
      <c r="AL71" s="13">
        <f t="shared" si="24"/>
        <v>-0.12622982142635841</v>
      </c>
      <c r="AM71" s="13">
        <f t="shared" si="25"/>
        <v>0.14753961704391183</v>
      </c>
      <c r="AN71" s="13">
        <f t="shared" si="26"/>
        <v>-0.24766380546533395</v>
      </c>
      <c r="AO71" s="13">
        <f t="shared" si="27"/>
        <v>-0.14985987019119329</v>
      </c>
      <c r="AP71" s="13">
        <f t="shared" si="28"/>
        <v>-8.2517214197739275E-2</v>
      </c>
      <c r="AQ71" s="13">
        <f t="shared" si="29"/>
        <v>0.26368483536715881</v>
      </c>
      <c r="AR71" s="13">
        <f t="shared" si="30"/>
        <v>-0.11109212768634102</v>
      </c>
      <c r="AS71" s="13">
        <f t="shared" si="31"/>
        <v>-3.0581326797659791E-2</v>
      </c>
      <c r="AT71" s="13">
        <f t="shared" si="32"/>
        <v>-6.752859282607937E-2</v>
      </c>
      <c r="AU71" s="13">
        <f t="shared" si="33"/>
        <v>5.8985861548777163E-2</v>
      </c>
      <c r="AV71" s="13">
        <f t="shared" si="34"/>
        <v>-8.099277060615484E-2</v>
      </c>
    </row>
    <row r="72" spans="1:48" x14ac:dyDescent="0.3">
      <c r="A72" s="1">
        <v>86</v>
      </c>
      <c r="B72" s="2">
        <v>0</v>
      </c>
      <c r="C72" s="2">
        <v>0</v>
      </c>
      <c r="D72" s="2">
        <v>0</v>
      </c>
      <c r="E72" s="2">
        <v>689655.17241379304</v>
      </c>
      <c r="F72" s="2">
        <v>0</v>
      </c>
      <c r="G72" s="2">
        <v>500000</v>
      </c>
      <c r="H72" s="9">
        <v>1063829.7872340425</v>
      </c>
      <c r="I72" s="9">
        <v>862068.96551724139</v>
      </c>
      <c r="J72" s="9">
        <v>1176470.5882352942</v>
      </c>
      <c r="K72" s="9">
        <v>240963.85542168675</v>
      </c>
      <c r="L72" s="9">
        <v>857142.85714285716</v>
      </c>
      <c r="M72" s="9">
        <v>526315.78947368416</v>
      </c>
      <c r="N72" s="9">
        <v>384615.38461538462</v>
      </c>
      <c r="O72" s="9">
        <v>638297.8723404255</v>
      </c>
      <c r="P72" s="8">
        <f>INDEX(전체모델결과!$A$2:$I$910,MATCH(APC!$A72&amp;"_"&amp;APC!P$3,전체모델결과!$A$2:$A$910,0),9)</f>
        <v>849244.44610757998</v>
      </c>
      <c r="Q72" s="8">
        <f>INDEX(전체모델결과!$A$2:$I$910,MATCH(APC!$A72&amp;"_"&amp;APC!Q$3,전체모델결과!$A$2:$A$910,0),9)</f>
        <v>849922.27264629398</v>
      </c>
      <c r="R72" s="8">
        <f>INDEX(전체모델결과!$A$2:$I$910,MATCH(APC!$A72&amp;"_"&amp;APC!R$3,전체모델결과!$A$2:$A$910,0),9)</f>
        <v>816277.00738048705</v>
      </c>
      <c r="S72" s="8">
        <f>INDEX(전체모델결과!$A$2:$I$910,MATCH(APC!$A72&amp;"_"&amp;APC!S$3,전체모델결과!$A$2:$A$910,0),9)</f>
        <v>767283.78015522996</v>
      </c>
      <c r="T72" s="8">
        <f>INDEX(전체모델결과!$A$2:$I$910,MATCH(APC!$A72&amp;"_"&amp;APC!T$3,전체모델결과!$A$2:$A$910,0),9)</f>
        <v>887782.62094361102</v>
      </c>
      <c r="U72" s="8">
        <f>INDEX(전체모델결과!$A$2:$I$910,MATCH(APC!$A72&amp;"_"&amp;APC!U$3,전체모델결과!$A$2:$A$910,0),9)</f>
        <v>1091278.9797678001</v>
      </c>
      <c r="V72" s="8">
        <f>INDEX(전체모델결과!$A$2:$I$910,MATCH(APC!$A72&amp;"_"&amp;APC!V$3,전체모델결과!$A$2:$A$910,0),9)</f>
        <v>1097821.0720325999</v>
      </c>
      <c r="W72" s="8">
        <f>INDEX(전체모델결과!$A$2:$I$910,MATCH(APC!$A72&amp;"_"&amp;APC!W$3,전체모델결과!$A$2:$A$910,0),9)</f>
        <v>856141.48874662397</v>
      </c>
      <c r="X72" s="8">
        <f>INDEX(전체모델결과!$A$2:$I$910,MATCH(APC!$A72&amp;"_"&amp;APC!X$3,전체모델결과!$A$2:$A$910,0),9)</f>
        <v>914942.72749365203</v>
      </c>
      <c r="Y72" s="8">
        <f>INDEX(전체모델결과!$A$2:$I$910,MATCH(APC!$A72&amp;"_"&amp;APC!Y$3,전체모델결과!$A$2:$A$910,0),9)</f>
        <v>996971.88734484895</v>
      </c>
      <c r="Z72" s="8">
        <f>INDEX(전체모델결과!$A$2:$I$910,MATCH(APC!$A72&amp;"_"&amp;APC!Z$3,전체모델결과!$A$2:$A$910,0),9)</f>
        <v>1009333.36895624</v>
      </c>
      <c r="AA72" s="8">
        <f>INDEX(전체모델결과!$A$2:$I$910,MATCH(APC!$A72&amp;"_"&amp;APC!AA$3,전체모델결과!$A$2:$A$910,0),9)</f>
        <v>979256.31721811602</v>
      </c>
      <c r="AB72" s="13"/>
      <c r="AC72" s="13">
        <f t="shared" si="15"/>
        <v>-1.1276595744680851</v>
      </c>
      <c r="AD72" s="13">
        <f t="shared" si="16"/>
        <v>0.18965517241379304</v>
      </c>
      <c r="AE72" s="13">
        <f t="shared" si="17"/>
        <v>-0.36470588235294121</v>
      </c>
      <c r="AF72" s="13">
        <f t="shared" si="18"/>
        <v>0.79518072289156627</v>
      </c>
      <c r="AG72" s="13">
        <f t="shared" si="19"/>
        <v>-2.5571428571428574</v>
      </c>
      <c r="AH72" s="13">
        <f t="shared" si="20"/>
        <v>0.38596491228070184</v>
      </c>
      <c r="AI72" s="13">
        <f t="shared" si="21"/>
        <v>0.26923076923076916</v>
      </c>
      <c r="AJ72" s="13">
        <f t="shared" si="22"/>
        <v>-0.65957446808510634</v>
      </c>
      <c r="AK72" s="13">
        <f t="shared" si="23"/>
        <v>-0.33048296556854195</v>
      </c>
      <c r="AL72" s="13">
        <f t="shared" si="24"/>
        <v>-7.9815245400860491E-4</v>
      </c>
      <c r="AM72" s="13">
        <f t="shared" si="25"/>
        <v>3.9586284944680861E-2</v>
      </c>
      <c r="AN72" s="13">
        <f t="shared" si="26"/>
        <v>6.0020344542695336E-2</v>
      </c>
      <c r="AO72" s="13">
        <f t="shared" si="27"/>
        <v>-0.15704598989959462</v>
      </c>
      <c r="AP72" s="13">
        <f t="shared" si="28"/>
        <v>-0.22921867811277474</v>
      </c>
      <c r="AQ72" s="13">
        <f t="shared" si="29"/>
        <v>-5.9948852549069898E-3</v>
      </c>
      <c r="AR72" s="13">
        <f t="shared" si="30"/>
        <v>0.22014478446702579</v>
      </c>
      <c r="AS72" s="13">
        <f t="shared" si="31"/>
        <v>-6.868168348331305E-2</v>
      </c>
      <c r="AT72" s="13">
        <f t="shared" si="32"/>
        <v>-8.9654966793280666E-2</v>
      </c>
      <c r="AU72" s="13">
        <f t="shared" si="33"/>
        <v>-1.239902726275699E-2</v>
      </c>
      <c r="AV72" s="13">
        <f t="shared" si="34"/>
        <v>2.9798927354623084E-2</v>
      </c>
    </row>
    <row r="73" spans="1:48" x14ac:dyDescent="0.3">
      <c r="A73" s="1">
        <v>87</v>
      </c>
      <c r="B73" s="2">
        <v>0</v>
      </c>
      <c r="C73" s="2">
        <v>0</v>
      </c>
      <c r="D73" s="2">
        <v>0</v>
      </c>
      <c r="E73" s="2">
        <v>0</v>
      </c>
      <c r="F73" s="2">
        <v>370370.37037037034</v>
      </c>
      <c r="G73" s="2">
        <v>333333.33333333331</v>
      </c>
      <c r="H73" s="9">
        <v>540540.54054054059</v>
      </c>
      <c r="I73" s="9">
        <v>769230.76923076925</v>
      </c>
      <c r="J73" s="9">
        <v>392156.86274509801</v>
      </c>
      <c r="K73" s="9">
        <v>1333333.3333333333</v>
      </c>
      <c r="L73" s="9">
        <v>285714.28571428568</v>
      </c>
      <c r="M73" s="9">
        <v>701754.38596491225</v>
      </c>
      <c r="N73" s="9">
        <v>303030.30303030304</v>
      </c>
      <c r="O73" s="9">
        <v>579710.14492753625</v>
      </c>
      <c r="P73" s="8">
        <f>INDEX(전체모델결과!$A$2:$I$910,MATCH(APC!$A73&amp;"_"&amp;APC!P$3,전체모델결과!$A$2:$A$910,0),9)</f>
        <v>724725.97719274706</v>
      </c>
      <c r="Q73" s="8">
        <f>INDEX(전체모델결과!$A$2:$I$910,MATCH(APC!$A73&amp;"_"&amp;APC!Q$3,전체모델결과!$A$2:$A$910,0),9)</f>
        <v>883852.23403158796</v>
      </c>
      <c r="R73" s="8">
        <f>INDEX(전체모델결과!$A$2:$I$910,MATCH(APC!$A73&amp;"_"&amp;APC!R$3,전체모델결과!$A$2:$A$910,0),9)</f>
        <v>754323.24221487704</v>
      </c>
      <c r="S73" s="8">
        <f>INDEX(전체모델결과!$A$2:$I$910,MATCH(APC!$A73&amp;"_"&amp;APC!S$3,전체모델결과!$A$2:$A$910,0),9)</f>
        <v>798840.53138781502</v>
      </c>
      <c r="T73" s="8">
        <f>INDEX(전체모델결과!$A$2:$I$910,MATCH(APC!$A73&amp;"_"&amp;APC!T$3,전체모델결과!$A$2:$A$910,0),9)</f>
        <v>696356.431305598</v>
      </c>
      <c r="U73" s="8">
        <f>INDEX(전체모델결과!$A$2:$I$910,MATCH(APC!$A73&amp;"_"&amp;APC!U$3,전체모델결과!$A$2:$A$910,0),9)</f>
        <v>861323.79601638694</v>
      </c>
      <c r="V73" s="8">
        <f>INDEX(전체모델결과!$A$2:$I$910,MATCH(APC!$A73&amp;"_"&amp;APC!V$3,전체모델결과!$A$2:$A$910,0),9)</f>
        <v>983912.68103762204</v>
      </c>
      <c r="W73" s="8">
        <f>INDEX(전체모델결과!$A$2:$I$910,MATCH(APC!$A73&amp;"_"&amp;APC!W$3,전체모델결과!$A$2:$A$910,0),9)</f>
        <v>1048340.98907168</v>
      </c>
      <c r="X73" s="8">
        <f>INDEX(전체모델결과!$A$2:$I$910,MATCH(APC!$A73&amp;"_"&amp;APC!X$3,전체모델결과!$A$2:$A$910,0),9)</f>
        <v>786348.10218077805</v>
      </c>
      <c r="Y73" s="8">
        <f>INDEX(전체모델결과!$A$2:$I$910,MATCH(APC!$A73&amp;"_"&amp;APC!Y$3,전체모델결과!$A$2:$A$910,0),9)</f>
        <v>888525.59463160299</v>
      </c>
      <c r="Z73" s="8">
        <f>INDEX(전체모델결과!$A$2:$I$910,MATCH(APC!$A73&amp;"_"&amp;APC!Z$3,전체모델결과!$A$2:$A$910,0),9)</f>
        <v>918187.01865979505</v>
      </c>
      <c r="AA73" s="8">
        <f>INDEX(전체모델결과!$A$2:$I$910,MATCH(APC!$A73&amp;"_"&amp;APC!AA$3,전체모델결과!$A$2:$A$910,0),9)</f>
        <v>958403.67299301201</v>
      </c>
      <c r="AB73" s="13"/>
      <c r="AC73" s="13">
        <f t="shared" si="15"/>
        <v>-0.62162162162162193</v>
      </c>
      <c r="AD73" s="13">
        <f t="shared" si="16"/>
        <v>-0.42307692307692291</v>
      </c>
      <c r="AE73" s="13">
        <f t="shared" si="17"/>
        <v>0.49019607843137258</v>
      </c>
      <c r="AF73" s="13">
        <f t="shared" si="18"/>
        <v>-2.4</v>
      </c>
      <c r="AG73" s="13">
        <f t="shared" si="19"/>
        <v>0.7857142857142857</v>
      </c>
      <c r="AH73" s="13">
        <f t="shared" si="20"/>
        <v>-1.4561403508771931</v>
      </c>
      <c r="AI73" s="13">
        <f t="shared" si="21"/>
        <v>0.56818181818181812</v>
      </c>
      <c r="AJ73" s="13">
        <f t="shared" si="22"/>
        <v>-0.91304347826086962</v>
      </c>
      <c r="AK73" s="13">
        <f t="shared" si="23"/>
        <v>-0.25015231065748855</v>
      </c>
      <c r="AL73" s="13">
        <f t="shared" si="24"/>
        <v>-0.21956748046375041</v>
      </c>
      <c r="AM73" s="13">
        <f t="shared" si="25"/>
        <v>0.14655050564943384</v>
      </c>
      <c r="AN73" s="13">
        <f t="shared" si="26"/>
        <v>-5.9016197144110771E-2</v>
      </c>
      <c r="AO73" s="13">
        <f t="shared" si="27"/>
        <v>0.12829106192718187</v>
      </c>
      <c r="AP73" s="13">
        <f t="shared" si="28"/>
        <v>-0.23690075555343371</v>
      </c>
      <c r="AQ73" s="13">
        <f t="shared" si="29"/>
        <v>-0.14232613285294948</v>
      </c>
      <c r="AR73" s="13">
        <f t="shared" si="30"/>
        <v>-6.5481733568178768E-2</v>
      </c>
      <c r="AS73" s="13">
        <f t="shared" si="31"/>
        <v>0.24991189853494156</v>
      </c>
      <c r="AT73" s="13">
        <f t="shared" si="32"/>
        <v>-0.12993926248115328</v>
      </c>
      <c r="AU73" s="13">
        <f t="shared" si="33"/>
        <v>-3.3382745761522115E-2</v>
      </c>
      <c r="AV73" s="13">
        <f t="shared" si="34"/>
        <v>-4.3800068521898661E-2</v>
      </c>
    </row>
    <row r="74" spans="1:48" x14ac:dyDescent="0.3">
      <c r="A74" s="1">
        <v>88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9">
        <v>0</v>
      </c>
      <c r="I74" s="9">
        <v>967741.93548387091</v>
      </c>
      <c r="J74" s="9">
        <v>285714.28571428568</v>
      </c>
      <c r="K74" s="9">
        <v>454545.45454545453</v>
      </c>
      <c r="L74" s="9">
        <v>810810.81081081089</v>
      </c>
      <c r="M74" s="9">
        <v>754716.98113207542</v>
      </c>
      <c r="N74" s="9">
        <v>217391.30434782608</v>
      </c>
      <c r="O74" s="9">
        <v>769230.76923076925</v>
      </c>
      <c r="P74" s="8">
        <f>INDEX(전체모델결과!$A$2:$I$910,MATCH(APC!$A74&amp;"_"&amp;APC!P$3,전체모델결과!$A$2:$A$910,0),9)</f>
        <v>546586.66810959205</v>
      </c>
      <c r="Q74" s="8">
        <f>INDEX(전체모델결과!$A$2:$I$910,MATCH(APC!$A74&amp;"_"&amp;APC!Q$3,전체모델결과!$A$2:$A$910,0),9)</f>
        <v>710431.37446867104</v>
      </c>
      <c r="R74" s="8">
        <f>INDEX(전체모델결과!$A$2:$I$910,MATCH(APC!$A74&amp;"_"&amp;APC!R$3,전체모델결과!$A$2:$A$910,0),9)</f>
        <v>738855.13960041699</v>
      </c>
      <c r="S74" s="8">
        <f>INDEX(전체모델결과!$A$2:$I$910,MATCH(APC!$A74&amp;"_"&amp;APC!S$3,전체모델결과!$A$2:$A$910,0),9)</f>
        <v>695314.63942800602</v>
      </c>
      <c r="T74" s="8">
        <f>INDEX(전체모델결과!$A$2:$I$910,MATCH(APC!$A74&amp;"_"&amp;APC!T$3,전체모델결과!$A$2:$A$910,0),9)</f>
        <v>682868.40751351102</v>
      </c>
      <c r="U74" s="8">
        <f>INDEX(전체모델결과!$A$2:$I$910,MATCH(APC!$A74&amp;"_"&amp;APC!U$3,전체모델결과!$A$2:$A$910,0),9)</f>
        <v>636345.17162691697</v>
      </c>
      <c r="V74" s="8">
        <f>INDEX(전체모델결과!$A$2:$I$910,MATCH(APC!$A74&amp;"_"&amp;APC!V$3,전체모델결과!$A$2:$A$910,0),9)</f>
        <v>731456.61088807904</v>
      </c>
      <c r="W74" s="8">
        <f>INDEX(전체모델결과!$A$2:$I$910,MATCH(APC!$A74&amp;"_"&amp;APC!W$3,전체모델결과!$A$2:$A$910,0),9)</f>
        <v>884970.75192650605</v>
      </c>
      <c r="X74" s="8">
        <f>INDEX(전체모델결과!$A$2:$I$910,MATCH(APC!$A74&amp;"_"&amp;APC!X$3,전체모델결과!$A$2:$A$910,0),9)</f>
        <v>906928.85903822805</v>
      </c>
      <c r="Y74" s="8">
        <f>INDEX(전체모델결과!$A$2:$I$910,MATCH(APC!$A74&amp;"_"&amp;APC!Y$3,전체모델결과!$A$2:$A$910,0),9)</f>
        <v>719270.47183035698</v>
      </c>
      <c r="Z74" s="8">
        <f>INDEX(전체모델결과!$A$2:$I$910,MATCH(APC!$A74&amp;"_"&amp;APC!Z$3,전체모델결과!$A$2:$A$910,0),9)</f>
        <v>770760.64993047097</v>
      </c>
      <c r="AA74" s="8">
        <f>INDEX(전체모델결과!$A$2:$I$910,MATCH(APC!$A74&amp;"_"&amp;APC!AA$3,전체모델결과!$A$2:$A$910,0),9)</f>
        <v>821195.08621083002</v>
      </c>
      <c r="AB74" s="13"/>
      <c r="AC74" s="13">
        <f t="shared" si="15"/>
        <v>0</v>
      </c>
      <c r="AD74" s="13">
        <f t="shared" si="16"/>
        <v>0</v>
      </c>
      <c r="AE74" s="13">
        <f t="shared" si="17"/>
        <v>0.7047619047619047</v>
      </c>
      <c r="AF74" s="13">
        <f t="shared" si="18"/>
        <v>-0.59090909090909105</v>
      </c>
      <c r="AG74" s="13">
        <f t="shared" si="19"/>
        <v>-0.78378378378378399</v>
      </c>
      <c r="AH74" s="13">
        <f t="shared" si="20"/>
        <v>6.9182389937107014E-2</v>
      </c>
      <c r="AI74" s="13">
        <f t="shared" si="21"/>
        <v>0.71195652173913038</v>
      </c>
      <c r="AJ74" s="13">
        <f t="shared" si="22"/>
        <v>-2.5384615384615388</v>
      </c>
      <c r="AK74" s="13">
        <f t="shared" si="23"/>
        <v>0.28943733145753037</v>
      </c>
      <c r="AL74" s="13">
        <f t="shared" si="24"/>
        <v>-0.29975979276213827</v>
      </c>
      <c r="AM74" s="13">
        <f t="shared" si="25"/>
        <v>-4.0009163662013014E-2</v>
      </c>
      <c r="AN74" s="13">
        <f t="shared" si="26"/>
        <v>5.8929684370820357E-2</v>
      </c>
      <c r="AO74" s="13">
        <f t="shared" si="27"/>
        <v>1.7900143630995236E-2</v>
      </c>
      <c r="AP74" s="13">
        <f t="shared" si="28"/>
        <v>6.8129137875914347E-2</v>
      </c>
      <c r="AQ74" s="13">
        <f t="shared" si="29"/>
        <v>-0.14946517000827497</v>
      </c>
      <c r="AR74" s="13">
        <f t="shared" si="30"/>
        <v>-0.20987456911769753</v>
      </c>
      <c r="AS74" s="13">
        <f t="shared" si="31"/>
        <v>-2.481224047678543E-2</v>
      </c>
      <c r="AT74" s="13">
        <f t="shared" si="32"/>
        <v>0.20691632572689045</v>
      </c>
      <c r="AU74" s="13">
        <f t="shared" si="33"/>
        <v>-7.1586670267562713E-2</v>
      </c>
      <c r="AV74" s="13">
        <f t="shared" si="34"/>
        <v>-6.5434627837978931E-2</v>
      </c>
    </row>
    <row r="75" spans="1:48" x14ac:dyDescent="0.3">
      <c r="A75" s="1">
        <v>89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9">
        <v>500000</v>
      </c>
      <c r="I75" s="9">
        <v>1500000</v>
      </c>
      <c r="J75" s="9">
        <v>0</v>
      </c>
      <c r="K75" s="9">
        <v>689655.17241379304</v>
      </c>
      <c r="L75" s="9">
        <v>1250000</v>
      </c>
      <c r="M75" s="9">
        <v>882352.9411764706</v>
      </c>
      <c r="N75" s="9">
        <v>1020408.1632653062</v>
      </c>
      <c r="O75" s="9">
        <v>1250000</v>
      </c>
      <c r="P75" s="8">
        <f>INDEX(전체모델결과!$A$2:$I$910,MATCH(APC!$A75&amp;"_"&amp;APC!P$3,전체모델결과!$A$2:$A$910,0),9)</f>
        <v>989981.82831022702</v>
      </c>
      <c r="Q75" s="8">
        <f>INDEX(전체모델결과!$A$2:$I$910,MATCH(APC!$A75&amp;"_"&amp;APC!Q$3,전체모델결과!$A$2:$A$910,0),9)</f>
        <v>1208462.7950012099</v>
      </c>
      <c r="R75" s="8">
        <f>INDEX(전체모델결과!$A$2:$I$910,MATCH(APC!$A75&amp;"_"&amp;APC!R$3,전체모델결과!$A$2:$A$910,0),9)</f>
        <v>1339453.7208535401</v>
      </c>
      <c r="S75" s="8">
        <f>INDEX(전체모델결과!$A$2:$I$910,MATCH(APC!$A75&amp;"_"&amp;APC!S$3,전체모델결과!$A$2:$A$910,0),9)</f>
        <v>1536063.3534226301</v>
      </c>
      <c r="T75" s="8">
        <f>INDEX(전체모델결과!$A$2:$I$910,MATCH(APC!$A75&amp;"_"&amp;APC!T$3,전체모델결과!$A$2:$A$910,0),9)</f>
        <v>1340553.79903628</v>
      </c>
      <c r="U75" s="8">
        <f>INDEX(전체모델결과!$A$2:$I$910,MATCH(APC!$A75&amp;"_"&amp;APC!U$3,전체모델결과!$A$2:$A$910,0),9)</f>
        <v>1407421.3298529901</v>
      </c>
      <c r="V75" s="8">
        <f>INDEX(전체모델결과!$A$2:$I$910,MATCH(APC!$A75&amp;"_"&amp;APC!V$3,전체모델결과!$A$2:$A$910,0),9)</f>
        <v>1218823.50887237</v>
      </c>
      <c r="W75" s="8">
        <f>INDEX(전체모델결과!$A$2:$I$910,MATCH(APC!$A75&amp;"_"&amp;APC!W$3,전체모델결과!$A$2:$A$910,0),9)</f>
        <v>1483839.3179606299</v>
      </c>
      <c r="X75" s="8">
        <f>INDEX(전체모델결과!$A$2:$I$910,MATCH(APC!$A75&amp;"_"&amp;APC!X$3,전체모델결과!$A$2:$A$910,0),9)</f>
        <v>1726734.3088306701</v>
      </c>
      <c r="Y75" s="8">
        <f>INDEX(전체모델결과!$A$2:$I$910,MATCH(APC!$A75&amp;"_"&amp;APC!Y$3,전체모델결과!$A$2:$A$910,0),9)</f>
        <v>1871011.9262689</v>
      </c>
      <c r="Z75" s="8">
        <f>INDEX(전체모델결과!$A$2:$I$910,MATCH(APC!$A75&amp;"_"&amp;APC!Z$3,전체모델결과!$A$2:$A$910,0),9)</f>
        <v>1407238.6964970101</v>
      </c>
      <c r="AA75" s="8">
        <f>INDEX(전체모델결과!$A$2:$I$910,MATCH(APC!$A75&amp;"_"&amp;APC!AA$3,전체모델결과!$A$2:$A$910,0),9)</f>
        <v>1554750.38638529</v>
      </c>
      <c r="AB75" s="13"/>
      <c r="AC75" s="13">
        <f t="shared" si="15"/>
        <v>0</v>
      </c>
      <c r="AD75" s="13">
        <f t="shared" si="16"/>
        <v>-2</v>
      </c>
      <c r="AE75" s="13">
        <f t="shared" si="17"/>
        <v>1</v>
      </c>
      <c r="AF75" s="13">
        <f t="shared" si="18"/>
        <v>0</v>
      </c>
      <c r="AG75" s="13">
        <f t="shared" si="19"/>
        <v>-0.81250000000000022</v>
      </c>
      <c r="AH75" s="13">
        <f t="shared" si="20"/>
        <v>0.29411764705882348</v>
      </c>
      <c r="AI75" s="13">
        <f t="shared" si="21"/>
        <v>-0.15646258503401356</v>
      </c>
      <c r="AJ75" s="13">
        <f t="shared" si="22"/>
        <v>-0.22499999999999987</v>
      </c>
      <c r="AK75" s="13">
        <f t="shared" si="23"/>
        <v>0.20801453735181841</v>
      </c>
      <c r="AL75" s="13">
        <f t="shared" si="24"/>
        <v>-0.22069189599560834</v>
      </c>
      <c r="AM75" s="13">
        <f t="shared" si="25"/>
        <v>-0.10839466998419178</v>
      </c>
      <c r="AN75" s="13">
        <f t="shared" si="26"/>
        <v>-0.14678344574966307</v>
      </c>
      <c r="AO75" s="13">
        <f t="shared" si="27"/>
        <v>0.12727961639779961</v>
      </c>
      <c r="AP75" s="13">
        <f t="shared" si="28"/>
        <v>-4.9880527633267002E-2</v>
      </c>
      <c r="AQ75" s="13">
        <f t="shared" si="29"/>
        <v>0.13400238932027542</v>
      </c>
      <c r="AR75" s="13">
        <f t="shared" si="30"/>
        <v>-0.2174357543640153</v>
      </c>
      <c r="AS75" s="13">
        <f t="shared" si="31"/>
        <v>-0.1636935939963311</v>
      </c>
      <c r="AT75" s="13">
        <f t="shared" si="32"/>
        <v>-8.3555192423282243E-2</v>
      </c>
      <c r="AU75" s="13">
        <f t="shared" si="33"/>
        <v>0.24787294151391581</v>
      </c>
      <c r="AV75" s="13">
        <f t="shared" si="34"/>
        <v>-0.10482350311676014</v>
      </c>
    </row>
    <row r="76" spans="1:48" x14ac:dyDescent="0.3">
      <c r="A76" s="1">
        <v>90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9">
        <v>0</v>
      </c>
      <c r="I76" s="9">
        <v>714285.7142857142</v>
      </c>
      <c r="J76" s="9">
        <v>0</v>
      </c>
      <c r="K76" s="9">
        <v>869565.21739130432</v>
      </c>
      <c r="L76" s="9">
        <v>384615.38461538462</v>
      </c>
      <c r="M76" s="9">
        <v>285714.28571428568</v>
      </c>
      <c r="N76" s="9">
        <v>967741.93548387091</v>
      </c>
      <c r="O76" s="9">
        <v>810810.81081081089</v>
      </c>
      <c r="P76" s="8">
        <f>INDEX(전체모델결과!$A$2:$I$910,MATCH(APC!$A76&amp;"_"&amp;APC!P$3,전체모델결과!$A$2:$A$910,0),9)</f>
        <v>843546.878016214</v>
      </c>
      <c r="Q76" s="8">
        <f>INDEX(전체모델결과!$A$2:$I$910,MATCH(APC!$A76&amp;"_"&amp;APC!Q$3,전체모델결과!$A$2:$A$910,0),9)</f>
        <v>785076.15860924905</v>
      </c>
      <c r="R76" s="8">
        <f>INDEX(전체모델결과!$A$2:$I$910,MATCH(APC!$A76&amp;"_"&amp;APC!R$3,전체모델결과!$A$2:$A$910,0),9)</f>
        <v>817239.18239028903</v>
      </c>
      <c r="S76" s="8">
        <f>INDEX(전체모델결과!$A$2:$I$910,MATCH(APC!$A76&amp;"_"&amp;APC!S$3,전체모델결과!$A$2:$A$910,0),9)</f>
        <v>998821.44565269095</v>
      </c>
      <c r="T76" s="8">
        <f>INDEX(전체모델결과!$A$2:$I$910,MATCH(APC!$A76&amp;"_"&amp;APC!T$3,전체모델결과!$A$2:$A$910,0),9)</f>
        <v>1062239.18638248</v>
      </c>
      <c r="U76" s="8">
        <f>INDEX(전체모델결과!$A$2:$I$910,MATCH(APC!$A76&amp;"_"&amp;APC!U$3,전체모델결과!$A$2:$A$910,0),9)</f>
        <v>991018.29413496796</v>
      </c>
      <c r="V76" s="8">
        <f>INDEX(전체모델결과!$A$2:$I$910,MATCH(APC!$A76&amp;"_"&amp;APC!V$3,전체모델결과!$A$2:$A$910,0),9)</f>
        <v>966902.12315276905</v>
      </c>
      <c r="W76" s="8">
        <f>INDEX(전체모델결과!$A$2:$I$910,MATCH(APC!$A76&amp;"_"&amp;APC!W$3,전체모델결과!$A$2:$A$910,0),9)</f>
        <v>886848.51600905706</v>
      </c>
      <c r="X76" s="8">
        <f>INDEX(전체모델결과!$A$2:$I$910,MATCH(APC!$A76&amp;"_"&amp;APC!X$3,전체모델결과!$A$2:$A$910,0),9)</f>
        <v>1038469.60875052</v>
      </c>
      <c r="Y76" s="8">
        <f>INDEX(전체모델결과!$A$2:$I$910,MATCH(APC!$A76&amp;"_"&amp;APC!Y$3,전체모델결과!$A$2:$A$910,0),9)</f>
        <v>1277730.2255130601</v>
      </c>
      <c r="Z76" s="8">
        <f>INDEX(전체모델결과!$A$2:$I$910,MATCH(APC!$A76&amp;"_"&amp;APC!Z$3,전체모델결과!$A$2:$A$910,0),9)</f>
        <v>1312992.9953882101</v>
      </c>
      <c r="AA76" s="8">
        <f>INDEX(전체모델결과!$A$2:$I$910,MATCH(APC!$A76&amp;"_"&amp;APC!AA$3,전체모델결과!$A$2:$A$910,0),9)</f>
        <v>1018167.48579096</v>
      </c>
      <c r="AB76" s="13"/>
      <c r="AC76" s="13">
        <f t="shared" si="15"/>
        <v>0</v>
      </c>
      <c r="AD76" s="13">
        <f t="shared" si="16"/>
        <v>0</v>
      </c>
      <c r="AE76" s="13">
        <f t="shared" si="17"/>
        <v>1</v>
      </c>
      <c r="AF76" s="13">
        <f t="shared" si="18"/>
        <v>0</v>
      </c>
      <c r="AG76" s="13">
        <f t="shared" si="19"/>
        <v>0.55769230769230771</v>
      </c>
      <c r="AH76" s="13">
        <f t="shared" si="20"/>
        <v>0.25714285714285723</v>
      </c>
      <c r="AI76" s="13">
        <f t="shared" si="21"/>
        <v>-2.3870967741935485</v>
      </c>
      <c r="AJ76" s="13">
        <f t="shared" si="22"/>
        <v>0.16216216216216206</v>
      </c>
      <c r="AK76" s="13">
        <f t="shared" si="23"/>
        <v>-4.0374482886663898E-2</v>
      </c>
      <c r="AL76" s="13">
        <f t="shared" si="24"/>
        <v>6.9315317181271152E-2</v>
      </c>
      <c r="AM76" s="13">
        <f t="shared" si="25"/>
        <v>-4.0968030207434003E-2</v>
      </c>
      <c r="AN76" s="13">
        <f t="shared" si="26"/>
        <v>-0.22218986457710455</v>
      </c>
      <c r="AO76" s="13">
        <f t="shared" si="27"/>
        <v>-6.3492570174389806E-2</v>
      </c>
      <c r="AP76" s="13">
        <f t="shared" si="28"/>
        <v>6.7047886352281094E-2</v>
      </c>
      <c r="AQ76" s="13">
        <f t="shared" si="29"/>
        <v>2.4334738445216275E-2</v>
      </c>
      <c r="AR76" s="13">
        <f t="shared" si="30"/>
        <v>8.2793909773082208E-2</v>
      </c>
      <c r="AS76" s="13">
        <f t="shared" si="31"/>
        <v>-0.17096616840921053</v>
      </c>
      <c r="AT76" s="13">
        <f t="shared" si="32"/>
        <v>-0.23039732193069851</v>
      </c>
      <c r="AU76" s="13">
        <f t="shared" si="33"/>
        <v>-2.7597977390720674E-2</v>
      </c>
      <c r="AV76" s="13">
        <f t="shared" si="34"/>
        <v>0.22454461724685715</v>
      </c>
    </row>
    <row r="77" spans="1:48" x14ac:dyDescent="0.3">
      <c r="A77" s="1">
        <v>91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9">
        <v>0</v>
      </c>
      <c r="I77" s="9">
        <v>0</v>
      </c>
      <c r="J77" s="9">
        <v>0</v>
      </c>
      <c r="K77" s="9">
        <v>2222222.222222222</v>
      </c>
      <c r="L77" s="9">
        <v>769230.76923076925</v>
      </c>
      <c r="M77" s="9">
        <v>0</v>
      </c>
      <c r="N77" s="9">
        <v>454545.45454545453</v>
      </c>
      <c r="O77" s="9">
        <v>1764705.8823529412</v>
      </c>
      <c r="P77" s="8">
        <f>INDEX(전체모델결과!$A$2:$I$910,MATCH(APC!$A77&amp;"_"&amp;APC!P$3,전체모델결과!$A$2:$A$910,0),9)</f>
        <v>869453.92915334797</v>
      </c>
      <c r="Q77" s="8">
        <f>INDEX(전체모델결과!$A$2:$I$910,MATCH(APC!$A77&amp;"_"&amp;APC!Q$3,전체모델결과!$A$2:$A$910,0),9)</f>
        <v>1438761.10000127</v>
      </c>
      <c r="R77" s="8">
        <f>INDEX(전체모델결과!$A$2:$I$910,MATCH(APC!$A77&amp;"_"&amp;APC!R$3,전체모델결과!$A$2:$A$910,0),9)</f>
        <v>1141885.5680231899</v>
      </c>
      <c r="S77" s="8">
        <f>INDEX(전체모델결과!$A$2:$I$910,MATCH(APC!$A77&amp;"_"&amp;APC!S$3,전체모델결과!$A$2:$A$910,0),9)</f>
        <v>1310702.7935903301</v>
      </c>
      <c r="T77" s="8">
        <f>INDEX(전체모델결과!$A$2:$I$910,MATCH(APC!$A77&amp;"_"&amp;APC!T$3,전체모델결과!$A$2:$A$910,0),9)</f>
        <v>1485579.67164787</v>
      </c>
      <c r="U77" s="8">
        <f>INDEX(전체모델결과!$A$2:$I$910,MATCH(APC!$A77&amp;"_"&amp;APC!U$3,전체모델결과!$A$2:$A$910,0),9)</f>
        <v>1688941.6334386901</v>
      </c>
      <c r="V77" s="8">
        <f>INDEX(전체모델결과!$A$2:$I$910,MATCH(APC!$A77&amp;"_"&amp;APC!V$3,전체모델결과!$A$2:$A$910,0),9)</f>
        <v>1464316.4992134799</v>
      </c>
      <c r="W77" s="8">
        <f>INDEX(전체모델결과!$A$2:$I$910,MATCH(APC!$A77&amp;"_"&amp;APC!W$3,전체모델결과!$A$2:$A$910,0),9)</f>
        <v>1513164.1174953701</v>
      </c>
      <c r="X77" s="8">
        <f>INDEX(전체모델결과!$A$2:$I$910,MATCH(APC!$A77&amp;"_"&amp;APC!X$3,전체모델결과!$A$2:$A$910,0),9)</f>
        <v>1334907.7647754999</v>
      </c>
      <c r="Y77" s="8">
        <f>INDEX(전체모델결과!$A$2:$I$910,MATCH(APC!$A77&amp;"_"&amp;APC!Y$3,전체모델결과!$A$2:$A$910,0),9)</f>
        <v>1652731.6365690299</v>
      </c>
      <c r="Z77" s="8">
        <f>INDEX(전체모델결과!$A$2:$I$910,MATCH(APC!$A77&amp;"_"&amp;APC!Z$3,전체모델결과!$A$2:$A$910,0),9)</f>
        <v>1928501.23251792</v>
      </c>
      <c r="AA77" s="8">
        <f>INDEX(전체모델결과!$A$2:$I$910,MATCH(APC!$A77&amp;"_"&amp;APC!AA$3,전체모델결과!$A$2:$A$910,0),9)</f>
        <v>2043190.0423915801</v>
      </c>
      <c r="AB77" s="13"/>
      <c r="AC77" s="13">
        <f t="shared" si="15"/>
        <v>0</v>
      </c>
      <c r="AD77" s="13">
        <f t="shared" si="16"/>
        <v>0</v>
      </c>
      <c r="AE77" s="13">
        <f t="shared" si="17"/>
        <v>0</v>
      </c>
      <c r="AF77" s="13">
        <f t="shared" si="18"/>
        <v>0</v>
      </c>
      <c r="AG77" s="13">
        <f t="shared" si="19"/>
        <v>0.65384615384615374</v>
      </c>
      <c r="AH77" s="13">
        <f t="shared" si="20"/>
        <v>1</v>
      </c>
      <c r="AI77" s="13">
        <f t="shared" si="21"/>
        <v>0</v>
      </c>
      <c r="AJ77" s="13">
        <f t="shared" si="22"/>
        <v>-2.882352941176471</v>
      </c>
      <c r="AK77" s="13">
        <f t="shared" si="23"/>
        <v>0.5073094401464362</v>
      </c>
      <c r="AL77" s="13">
        <f t="shared" si="24"/>
        <v>-0.65478704708632329</v>
      </c>
      <c r="AM77" s="13">
        <f t="shared" si="25"/>
        <v>0.20634108885611235</v>
      </c>
      <c r="AN77" s="13">
        <f t="shared" si="26"/>
        <v>-0.14784075593440882</v>
      </c>
      <c r="AO77" s="13">
        <f t="shared" si="27"/>
        <v>-0.13342222120280223</v>
      </c>
      <c r="AP77" s="13">
        <f t="shared" si="28"/>
        <v>-0.1368906465751798</v>
      </c>
      <c r="AQ77" s="13">
        <f t="shared" si="29"/>
        <v>0.13299757065486795</v>
      </c>
      <c r="AR77" s="13">
        <f t="shared" si="30"/>
        <v>-3.3358647743249037E-2</v>
      </c>
      <c r="AS77" s="13">
        <f t="shared" si="31"/>
        <v>0.11780371385948862</v>
      </c>
      <c r="AT77" s="13">
        <f t="shared" si="32"/>
        <v>-0.23808676537811624</v>
      </c>
      <c r="AU77" s="13">
        <f t="shared" si="33"/>
        <v>-0.16685685071132972</v>
      </c>
      <c r="AV77" s="13">
        <f t="shared" si="34"/>
        <v>-5.9470436388530779E-2</v>
      </c>
    </row>
    <row r="78" spans="1:48" x14ac:dyDescent="0.3">
      <c r="A78" s="1">
        <v>92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9">
        <v>0</v>
      </c>
      <c r="I78" s="9">
        <v>0</v>
      </c>
      <c r="J78" s="9">
        <v>0</v>
      </c>
      <c r="K78" s="9">
        <v>0</v>
      </c>
      <c r="L78" s="9">
        <v>2222222.222222222</v>
      </c>
      <c r="M78" s="9">
        <v>0</v>
      </c>
      <c r="N78" s="9">
        <v>909090.90909090906</v>
      </c>
      <c r="O78" s="9">
        <v>526315.78947368416</v>
      </c>
      <c r="P78" s="8">
        <f>INDEX(전체모델결과!$A$2:$I$910,MATCH(APC!$A78&amp;"_"&amp;APC!P$3,전체모델결과!$A$2:$A$910,0),9)</f>
        <v>1357052.5976057199</v>
      </c>
      <c r="Q78" s="8">
        <f>INDEX(전체모델결과!$A$2:$I$910,MATCH(APC!$A78&amp;"_"&amp;APC!Q$3,전체모델결과!$A$2:$A$910,0),9)</f>
        <v>963379.68371284404</v>
      </c>
      <c r="R78" s="8">
        <f>INDEX(전체모델결과!$A$2:$I$910,MATCH(APC!$A78&amp;"_"&amp;APC!R$3,전체모델결과!$A$2:$A$910,0),9)</f>
        <v>1359474.06443397</v>
      </c>
      <c r="S78" s="8">
        <f>INDEX(전체모델결과!$A$2:$I$910,MATCH(APC!$A78&amp;"_"&amp;APC!S$3,전체모델결과!$A$2:$A$910,0),9)</f>
        <v>1189731.8077424199</v>
      </c>
      <c r="T78" s="8">
        <f>INDEX(전체모델결과!$A$2:$I$910,MATCH(APC!$A78&amp;"_"&amp;APC!T$3,전체모델결과!$A$2:$A$910,0),9)</f>
        <v>1266437.49119139</v>
      </c>
      <c r="U78" s="8">
        <f>INDEX(전체모델결과!$A$2:$I$910,MATCH(APC!$A78&amp;"_"&amp;APC!U$3,전체모델결과!$A$2:$A$910,0),9)</f>
        <v>1534474.63878904</v>
      </c>
      <c r="V78" s="8">
        <f>INDEX(전체모델결과!$A$2:$I$910,MATCH(APC!$A78&amp;"_"&amp;APC!V$3,전체모델결과!$A$2:$A$910,0),9)</f>
        <v>1621210.35821739</v>
      </c>
      <c r="W78" s="8">
        <f>INDEX(전체모델결과!$A$2:$I$910,MATCH(APC!$A78&amp;"_"&amp;APC!W$3,전체모델결과!$A$2:$A$910,0),9)</f>
        <v>1488709.3644596201</v>
      </c>
      <c r="X78" s="8">
        <f>INDEX(전체모델결과!$A$2:$I$910,MATCH(APC!$A78&amp;"_"&amp;APC!X$3,전체모델결과!$A$2:$A$910,0),9)</f>
        <v>1479651.00641023</v>
      </c>
      <c r="Y78" s="8">
        <f>INDEX(전체모델결과!$A$2:$I$910,MATCH(APC!$A78&amp;"_"&amp;APC!Y$3,전체모델결과!$A$2:$A$910,0),9)</f>
        <v>1380165.7716286201</v>
      </c>
      <c r="Z78" s="8">
        <f>INDEX(전체모델결과!$A$2:$I$910,MATCH(APC!$A78&amp;"_"&amp;APC!Z$3,전체모델결과!$A$2:$A$910,0),9)</f>
        <v>1620520.5284695399</v>
      </c>
      <c r="AA78" s="8">
        <f>INDEX(전체모델결과!$A$2:$I$910,MATCH(APC!$A78&amp;"_"&amp;APC!AA$3,전체모델결과!$A$2:$A$910,0),9)</f>
        <v>1949564.9984063001</v>
      </c>
      <c r="AB78" s="13"/>
      <c r="AC78" s="13">
        <f t="shared" si="15"/>
        <v>0</v>
      </c>
      <c r="AD78" s="13">
        <f t="shared" si="16"/>
        <v>0</v>
      </c>
      <c r="AE78" s="13">
        <f t="shared" si="17"/>
        <v>0</v>
      </c>
      <c r="AF78" s="13">
        <f t="shared" si="18"/>
        <v>0</v>
      </c>
      <c r="AG78" s="13">
        <f t="shared" si="19"/>
        <v>0</v>
      </c>
      <c r="AH78" s="13">
        <f t="shared" si="20"/>
        <v>1</v>
      </c>
      <c r="AI78" s="13">
        <f t="shared" si="21"/>
        <v>0</v>
      </c>
      <c r="AJ78" s="13">
        <f t="shared" si="22"/>
        <v>0.42105263157894746</v>
      </c>
      <c r="AK78" s="13">
        <f t="shared" si="23"/>
        <v>-1.578399935450868</v>
      </c>
      <c r="AL78" s="13">
        <f t="shared" si="24"/>
        <v>0.29009407195229009</v>
      </c>
      <c r="AM78" s="13">
        <f t="shared" si="25"/>
        <v>-0.4111508550757339</v>
      </c>
      <c r="AN78" s="13">
        <f t="shared" si="26"/>
        <v>0.12485876791053307</v>
      </c>
      <c r="AO78" s="13">
        <f t="shared" si="27"/>
        <v>-6.4473087926028683E-2</v>
      </c>
      <c r="AP78" s="13">
        <f t="shared" si="28"/>
        <v>-0.21164656721074837</v>
      </c>
      <c r="AQ78" s="13">
        <f t="shared" si="29"/>
        <v>-5.6524700529947625E-2</v>
      </c>
      <c r="AR78" s="13">
        <f t="shared" si="30"/>
        <v>8.1729673812016679E-2</v>
      </c>
      <c r="AS78" s="13">
        <f t="shared" si="31"/>
        <v>6.0847054943314882E-3</v>
      </c>
      <c r="AT78" s="13">
        <f t="shared" si="32"/>
        <v>6.7235607822800247E-2</v>
      </c>
      <c r="AU78" s="13">
        <f t="shared" si="33"/>
        <v>-0.17414919409086416</v>
      </c>
      <c r="AV78" s="13">
        <f t="shared" si="34"/>
        <v>-0.20304862799085788</v>
      </c>
    </row>
    <row r="79" spans="1:48" x14ac:dyDescent="0.3">
      <c r="A79" s="1">
        <v>93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1111111.111111111</v>
      </c>
      <c r="O79" s="9">
        <v>1818181.8181818181</v>
      </c>
      <c r="P79" s="8">
        <f>INDEX(전체모델결과!$A$2:$I$910,MATCH(APC!$A79&amp;"_"&amp;APC!P$3,전체모델결과!$A$2:$A$910,0),9)</f>
        <v>859776.68068751798</v>
      </c>
      <c r="Q79" s="8">
        <f>INDEX(전체모델결과!$A$2:$I$910,MATCH(APC!$A79&amp;"_"&amp;APC!Q$3,전체모델결과!$A$2:$A$910,0),9)</f>
        <v>1597667.5839621499</v>
      </c>
      <c r="R79" s="8">
        <f>INDEX(전체모델결과!$A$2:$I$910,MATCH(APC!$A79&amp;"_"&amp;APC!R$3,전체모델결과!$A$2:$A$910,0),9)</f>
        <v>967205.05320431397</v>
      </c>
      <c r="S79" s="8">
        <f>INDEX(전체모델결과!$A$2:$I$910,MATCH(APC!$A79&amp;"_"&amp;APC!S$3,전체모델결과!$A$2:$A$910,0),9)</f>
        <v>1504999.1313856</v>
      </c>
      <c r="T79" s="8">
        <f>INDEX(전체모델결과!$A$2:$I$910,MATCH(APC!$A79&amp;"_"&amp;APC!T$3,전체모델결과!$A$2:$A$910,0),9)</f>
        <v>1221426.78727024</v>
      </c>
      <c r="U79" s="8">
        <f>INDEX(전체모델결과!$A$2:$I$910,MATCH(APC!$A79&amp;"_"&amp;APC!U$3,전체모델결과!$A$2:$A$910,0),9)</f>
        <v>1389908.9763303199</v>
      </c>
      <c r="V79" s="8">
        <f>INDEX(전체모델결과!$A$2:$I$910,MATCH(APC!$A79&amp;"_"&amp;APC!V$3,전체모델결과!$A$2:$A$910,0),9)</f>
        <v>1565032.19966724</v>
      </c>
      <c r="W79" s="8">
        <f>INDEX(전체모델결과!$A$2:$I$910,MATCH(APC!$A79&amp;"_"&amp;APC!W$3,전체모델결과!$A$2:$A$910,0),9)</f>
        <v>1751270.2424949401</v>
      </c>
      <c r="X79" s="8">
        <f>INDEX(전체모델결과!$A$2:$I$910,MATCH(APC!$A79&amp;"_"&amp;APC!X$3,전체모델결과!$A$2:$A$910,0),9)</f>
        <v>1546756.7287290201</v>
      </c>
      <c r="Y79" s="8" t="e">
        <f>INDEX(전체모델결과!$A$2:$I$910,MATCH(APC!$A79&amp;"_"&amp;APC!Y$3,전체모델결과!$A$2:$A$910,0),9)</f>
        <v>#N/A</v>
      </c>
      <c r="Z79" s="8" t="e">
        <f>INDEX(전체모델결과!$A$2:$I$910,MATCH(APC!$A79&amp;"_"&amp;APC!Z$3,전체모델결과!$A$2:$A$910,0),9)</f>
        <v>#N/A</v>
      </c>
      <c r="AA79" s="8" t="e">
        <f>INDEX(전체모델결과!$A$2:$I$910,MATCH(APC!$A79&amp;"_"&amp;APC!AA$3,전체모델결과!$A$2:$A$910,0),9)</f>
        <v>#N/A</v>
      </c>
      <c r="AB79" s="13"/>
      <c r="AC79" s="13">
        <f t="shared" si="15"/>
        <v>0</v>
      </c>
      <c r="AD79" s="13">
        <f t="shared" si="16"/>
        <v>0</v>
      </c>
      <c r="AE79" s="13">
        <f t="shared" si="17"/>
        <v>0</v>
      </c>
      <c r="AF79" s="13">
        <f t="shared" si="18"/>
        <v>0</v>
      </c>
      <c r="AG79" s="13">
        <f t="shared" si="19"/>
        <v>0</v>
      </c>
      <c r="AH79" s="13">
        <f t="shared" si="20"/>
        <v>0</v>
      </c>
      <c r="AI79" s="13">
        <f t="shared" si="21"/>
        <v>0</v>
      </c>
      <c r="AJ79" s="13">
        <f t="shared" si="22"/>
        <v>-0.63636363636363646</v>
      </c>
      <c r="AK79" s="13">
        <f t="shared" si="23"/>
        <v>0.52712282562186508</v>
      </c>
      <c r="AL79" s="13">
        <f t="shared" si="24"/>
        <v>-0.85823553935491659</v>
      </c>
      <c r="AM79" s="13">
        <f t="shared" si="25"/>
        <v>0.39461433472557217</v>
      </c>
      <c r="AN79" s="13">
        <f t="shared" si="26"/>
        <v>-0.55602902031952217</v>
      </c>
      <c r="AO79" s="13">
        <f t="shared" si="27"/>
        <v>0.18842027095011327</v>
      </c>
      <c r="AP79" s="13">
        <f t="shared" si="28"/>
        <v>-0.13793883580744115</v>
      </c>
      <c r="AQ79" s="13">
        <f t="shared" si="29"/>
        <v>-0.12599618127460821</v>
      </c>
      <c r="AR79" s="13">
        <f t="shared" si="30"/>
        <v>-0.11899949590001935</v>
      </c>
      <c r="AS79" s="13">
        <f t="shared" si="31"/>
        <v>0.11678009984030824</v>
      </c>
      <c r="AT79" s="13">
        <f t="shared" si="32"/>
        <v>0</v>
      </c>
      <c r="AU79" s="13">
        <f t="shared" si="33"/>
        <v>0</v>
      </c>
      <c r="AV79" s="13">
        <f t="shared" si="34"/>
        <v>0</v>
      </c>
    </row>
    <row r="80" spans="1:48" x14ac:dyDescent="0.3">
      <c r="A80" s="1">
        <v>94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1666666.6666666665</v>
      </c>
      <c r="P80" s="8" t="e">
        <f>INDEX(전체모델결과!$A$2:$I$910,MATCH(APC!$A80&amp;"_"&amp;APC!P$3,전체모델결과!$A$2:$A$910,0),9)</f>
        <v>#N/A</v>
      </c>
      <c r="Q80" s="8" t="e">
        <f>INDEX(전체모델결과!$A$2:$I$910,MATCH(APC!$A80&amp;"_"&amp;APC!Q$3,전체모델결과!$A$2:$A$910,0),9)</f>
        <v>#N/A</v>
      </c>
      <c r="R80" s="8" t="e">
        <f>INDEX(전체모델결과!$A$2:$I$910,MATCH(APC!$A80&amp;"_"&amp;APC!R$3,전체모델결과!$A$2:$A$910,0),9)</f>
        <v>#N/A</v>
      </c>
      <c r="S80" s="8" t="e">
        <f>INDEX(전체모델결과!$A$2:$I$910,MATCH(APC!$A80&amp;"_"&amp;APC!S$3,전체모델결과!$A$2:$A$910,0),9)</f>
        <v>#N/A</v>
      </c>
      <c r="T80" s="8" t="e">
        <f>INDEX(전체모델결과!$A$2:$I$910,MATCH(APC!$A80&amp;"_"&amp;APC!T$3,전체모델결과!$A$2:$A$910,0),9)</f>
        <v>#N/A</v>
      </c>
      <c r="U80" s="8" t="e">
        <f>INDEX(전체모델결과!$A$2:$I$910,MATCH(APC!$A80&amp;"_"&amp;APC!U$3,전체모델결과!$A$2:$A$910,0),9)</f>
        <v>#N/A</v>
      </c>
      <c r="V80" s="8" t="e">
        <f>INDEX(전체모델결과!$A$2:$I$910,MATCH(APC!$A80&amp;"_"&amp;APC!V$3,전체모델결과!$A$2:$A$910,0),9)</f>
        <v>#N/A</v>
      </c>
      <c r="W80" s="8" t="e">
        <f>INDEX(전체모델결과!$A$2:$I$910,MATCH(APC!$A80&amp;"_"&amp;APC!W$3,전체모델결과!$A$2:$A$910,0),9)</f>
        <v>#N/A</v>
      </c>
      <c r="X80" s="8" t="e">
        <f>INDEX(전체모델결과!$A$2:$I$910,MATCH(APC!$A80&amp;"_"&amp;APC!X$3,전체모델결과!$A$2:$A$910,0),9)</f>
        <v>#N/A</v>
      </c>
      <c r="Y80" s="8" t="e">
        <f>INDEX(전체모델결과!$A$2:$I$910,MATCH(APC!$A80&amp;"_"&amp;APC!Y$3,전체모델결과!$A$2:$A$910,0),9)</f>
        <v>#N/A</v>
      </c>
      <c r="Z80" s="8" t="e">
        <f>INDEX(전체모델결과!$A$2:$I$910,MATCH(APC!$A80&amp;"_"&amp;APC!Z$3,전체모델결과!$A$2:$A$910,0),9)</f>
        <v>#N/A</v>
      </c>
      <c r="AA80" s="8" t="e">
        <f>INDEX(전체모델결과!$A$2:$I$910,MATCH(APC!$A80&amp;"_"&amp;APC!AA$3,전체모델결과!$A$2:$A$910,0),9)</f>
        <v>#N/A</v>
      </c>
      <c r="AB80" s="13"/>
      <c r="AC80" s="13">
        <f t="shared" si="15"/>
        <v>0</v>
      </c>
      <c r="AD80" s="13">
        <f t="shared" si="16"/>
        <v>0</v>
      </c>
      <c r="AE80" s="13">
        <f t="shared" si="17"/>
        <v>0</v>
      </c>
      <c r="AF80" s="13">
        <f t="shared" si="18"/>
        <v>0</v>
      </c>
      <c r="AG80" s="13">
        <f t="shared" si="19"/>
        <v>0</v>
      </c>
      <c r="AH80" s="13">
        <f t="shared" si="20"/>
        <v>0</v>
      </c>
      <c r="AI80" s="13">
        <f t="shared" si="21"/>
        <v>0</v>
      </c>
      <c r="AJ80" s="13">
        <f t="shared" si="22"/>
        <v>0</v>
      </c>
      <c r="AK80" s="13">
        <f t="shared" si="23"/>
        <v>0</v>
      </c>
      <c r="AL80" s="13">
        <f t="shared" si="24"/>
        <v>0</v>
      </c>
      <c r="AM80" s="13">
        <f t="shared" si="25"/>
        <v>0</v>
      </c>
      <c r="AN80" s="13">
        <f t="shared" si="26"/>
        <v>0</v>
      </c>
      <c r="AO80" s="13">
        <f t="shared" si="27"/>
        <v>0</v>
      </c>
      <c r="AP80" s="13">
        <f t="shared" si="28"/>
        <v>0</v>
      </c>
      <c r="AQ80" s="13">
        <f t="shared" si="29"/>
        <v>0</v>
      </c>
      <c r="AR80" s="13">
        <f t="shared" si="30"/>
        <v>0</v>
      </c>
      <c r="AS80" s="13">
        <f t="shared" si="31"/>
        <v>0</v>
      </c>
      <c r="AT80" s="13">
        <f t="shared" si="32"/>
        <v>0</v>
      </c>
      <c r="AU80" s="13">
        <f t="shared" si="33"/>
        <v>0</v>
      </c>
      <c r="AV80" s="13">
        <f t="shared" si="34"/>
        <v>0</v>
      </c>
    </row>
    <row r="81" spans="1:48" x14ac:dyDescent="0.3">
      <c r="A81" s="1">
        <v>95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8" t="e">
        <f>INDEX(전체모델결과!$A$2:$I$910,MATCH(APC!$A81&amp;"_"&amp;APC!P$3,전체모델결과!$A$2:$A$910,0),9)</f>
        <v>#N/A</v>
      </c>
      <c r="Q81" s="8" t="e">
        <f>INDEX(전체모델결과!$A$2:$I$910,MATCH(APC!$A81&amp;"_"&amp;APC!Q$3,전체모델결과!$A$2:$A$910,0),9)</f>
        <v>#N/A</v>
      </c>
      <c r="R81" s="8" t="e">
        <f>INDEX(전체모델결과!$A$2:$I$910,MATCH(APC!$A81&amp;"_"&amp;APC!R$3,전체모델결과!$A$2:$A$910,0),9)</f>
        <v>#N/A</v>
      </c>
      <c r="S81" s="8" t="e">
        <f>INDEX(전체모델결과!$A$2:$I$910,MATCH(APC!$A81&amp;"_"&amp;APC!S$3,전체모델결과!$A$2:$A$910,0),9)</f>
        <v>#N/A</v>
      </c>
      <c r="T81" s="8" t="e">
        <f>INDEX(전체모델결과!$A$2:$I$910,MATCH(APC!$A81&amp;"_"&amp;APC!T$3,전체모델결과!$A$2:$A$910,0),9)</f>
        <v>#N/A</v>
      </c>
      <c r="U81" s="8" t="e">
        <f>INDEX(전체모델결과!$A$2:$I$910,MATCH(APC!$A81&amp;"_"&amp;APC!U$3,전체모델결과!$A$2:$A$910,0),9)</f>
        <v>#N/A</v>
      </c>
      <c r="V81" s="8" t="e">
        <f>INDEX(전체모델결과!$A$2:$I$910,MATCH(APC!$A81&amp;"_"&amp;APC!V$3,전체모델결과!$A$2:$A$910,0),9)</f>
        <v>#N/A</v>
      </c>
      <c r="W81" s="8" t="e">
        <f>INDEX(전체모델결과!$A$2:$I$910,MATCH(APC!$A81&amp;"_"&amp;APC!W$3,전체모델결과!$A$2:$A$910,0),9)</f>
        <v>#N/A</v>
      </c>
      <c r="X81" s="8" t="e">
        <f>INDEX(전체모델결과!$A$2:$I$910,MATCH(APC!$A81&amp;"_"&amp;APC!X$3,전체모델결과!$A$2:$A$910,0),9)</f>
        <v>#N/A</v>
      </c>
      <c r="Y81" s="8" t="e">
        <f>INDEX(전체모델결과!$A$2:$I$910,MATCH(APC!$A81&amp;"_"&amp;APC!Y$3,전체모델결과!$A$2:$A$910,0),9)</f>
        <v>#N/A</v>
      </c>
      <c r="Z81" s="8" t="e">
        <f>INDEX(전체모델결과!$A$2:$I$910,MATCH(APC!$A81&amp;"_"&amp;APC!Z$3,전체모델결과!$A$2:$A$910,0),9)</f>
        <v>#N/A</v>
      </c>
      <c r="AA81" s="8" t="e">
        <f>INDEX(전체모델결과!$A$2:$I$910,MATCH(APC!$A81&amp;"_"&amp;APC!AA$3,전체모델결과!$A$2:$A$910,0),9)</f>
        <v>#N/A</v>
      </c>
      <c r="AB81" s="13"/>
      <c r="AC81" s="13">
        <f t="shared" si="15"/>
        <v>0</v>
      </c>
      <c r="AD81" s="13">
        <f t="shared" si="16"/>
        <v>0</v>
      </c>
      <c r="AE81" s="13">
        <f t="shared" si="17"/>
        <v>0</v>
      </c>
      <c r="AF81" s="13">
        <f t="shared" si="18"/>
        <v>0</v>
      </c>
      <c r="AG81" s="13">
        <f t="shared" si="19"/>
        <v>0</v>
      </c>
      <c r="AH81" s="13">
        <f t="shared" si="20"/>
        <v>0</v>
      </c>
      <c r="AI81" s="13">
        <f t="shared" si="21"/>
        <v>0</v>
      </c>
      <c r="AJ81" s="13">
        <f t="shared" si="22"/>
        <v>0</v>
      </c>
      <c r="AK81" s="13">
        <f t="shared" si="23"/>
        <v>0</v>
      </c>
      <c r="AL81" s="13">
        <f t="shared" si="24"/>
        <v>0</v>
      </c>
      <c r="AM81" s="13">
        <f t="shared" si="25"/>
        <v>0</v>
      </c>
      <c r="AN81" s="13">
        <f t="shared" si="26"/>
        <v>0</v>
      </c>
      <c r="AO81" s="13">
        <f t="shared" si="27"/>
        <v>0</v>
      </c>
      <c r="AP81" s="13">
        <f t="shared" si="28"/>
        <v>0</v>
      </c>
      <c r="AQ81" s="13">
        <f t="shared" si="29"/>
        <v>0</v>
      </c>
      <c r="AR81" s="13">
        <f t="shared" si="30"/>
        <v>0</v>
      </c>
      <c r="AS81" s="13">
        <f t="shared" si="31"/>
        <v>0</v>
      </c>
      <c r="AT81" s="13">
        <f t="shared" si="32"/>
        <v>0</v>
      </c>
      <c r="AU81" s="13">
        <f t="shared" si="33"/>
        <v>0</v>
      </c>
      <c r="AV81" s="13">
        <f t="shared" si="34"/>
        <v>0</v>
      </c>
    </row>
    <row r="82" spans="1:48" x14ac:dyDescent="0.3">
      <c r="A82" s="1">
        <v>96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8" t="e">
        <f>INDEX(전체모델결과!$A$2:$I$910,MATCH(APC!$A82&amp;"_"&amp;APC!P$3,전체모델결과!$A$2:$A$910,0),9)</f>
        <v>#N/A</v>
      </c>
      <c r="Q82" s="8" t="e">
        <f>INDEX(전체모델결과!$A$2:$I$910,MATCH(APC!$A82&amp;"_"&amp;APC!Q$3,전체모델결과!$A$2:$A$910,0),9)</f>
        <v>#N/A</v>
      </c>
      <c r="R82" s="8" t="e">
        <f>INDEX(전체모델결과!$A$2:$I$910,MATCH(APC!$A82&amp;"_"&amp;APC!R$3,전체모델결과!$A$2:$A$910,0),9)</f>
        <v>#N/A</v>
      </c>
      <c r="S82" s="8" t="e">
        <f>INDEX(전체모델결과!$A$2:$I$910,MATCH(APC!$A82&amp;"_"&amp;APC!S$3,전체모델결과!$A$2:$A$910,0),9)</f>
        <v>#N/A</v>
      </c>
      <c r="T82" s="8" t="e">
        <f>INDEX(전체모델결과!$A$2:$I$910,MATCH(APC!$A82&amp;"_"&amp;APC!T$3,전체모델결과!$A$2:$A$910,0),9)</f>
        <v>#N/A</v>
      </c>
      <c r="U82" s="8" t="e">
        <f>INDEX(전체모델결과!$A$2:$I$910,MATCH(APC!$A82&amp;"_"&amp;APC!U$3,전체모델결과!$A$2:$A$910,0),9)</f>
        <v>#N/A</v>
      </c>
      <c r="V82" s="8" t="e">
        <f>INDEX(전체모델결과!$A$2:$I$910,MATCH(APC!$A82&amp;"_"&amp;APC!V$3,전체모델결과!$A$2:$A$910,0),9)</f>
        <v>#N/A</v>
      </c>
      <c r="W82" s="8" t="e">
        <f>INDEX(전체모델결과!$A$2:$I$910,MATCH(APC!$A82&amp;"_"&amp;APC!W$3,전체모델결과!$A$2:$A$910,0),9)</f>
        <v>#N/A</v>
      </c>
      <c r="X82" s="8" t="e">
        <f>INDEX(전체모델결과!$A$2:$I$910,MATCH(APC!$A82&amp;"_"&amp;APC!X$3,전체모델결과!$A$2:$A$910,0),9)</f>
        <v>#N/A</v>
      </c>
      <c r="Y82" s="8" t="e">
        <f>INDEX(전체모델결과!$A$2:$I$910,MATCH(APC!$A82&amp;"_"&amp;APC!Y$3,전체모델결과!$A$2:$A$910,0),9)</f>
        <v>#N/A</v>
      </c>
      <c r="Z82" s="8" t="e">
        <f>INDEX(전체모델결과!$A$2:$I$910,MATCH(APC!$A82&amp;"_"&amp;APC!Z$3,전체모델결과!$A$2:$A$910,0),9)</f>
        <v>#N/A</v>
      </c>
      <c r="AA82" s="8" t="e">
        <f>INDEX(전체모델결과!$A$2:$I$910,MATCH(APC!$A82&amp;"_"&amp;APC!AA$3,전체모델결과!$A$2:$A$910,0),9)</f>
        <v>#N/A</v>
      </c>
      <c r="AB82" s="13"/>
      <c r="AC82" s="13">
        <f t="shared" si="15"/>
        <v>0</v>
      </c>
      <c r="AD82" s="13">
        <f t="shared" si="16"/>
        <v>0</v>
      </c>
      <c r="AE82" s="13">
        <f t="shared" si="17"/>
        <v>0</v>
      </c>
      <c r="AF82" s="13">
        <f t="shared" si="18"/>
        <v>0</v>
      </c>
      <c r="AG82" s="13">
        <f t="shared" si="19"/>
        <v>0</v>
      </c>
      <c r="AH82" s="13">
        <f t="shared" si="20"/>
        <v>0</v>
      </c>
      <c r="AI82" s="13">
        <f t="shared" si="21"/>
        <v>0</v>
      </c>
      <c r="AJ82" s="13">
        <f t="shared" si="22"/>
        <v>0</v>
      </c>
      <c r="AK82" s="13">
        <f t="shared" si="23"/>
        <v>0</v>
      </c>
      <c r="AL82" s="13">
        <f t="shared" si="24"/>
        <v>0</v>
      </c>
      <c r="AM82" s="13">
        <f t="shared" si="25"/>
        <v>0</v>
      </c>
      <c r="AN82" s="13">
        <f t="shared" si="26"/>
        <v>0</v>
      </c>
      <c r="AO82" s="13">
        <f t="shared" si="27"/>
        <v>0</v>
      </c>
      <c r="AP82" s="13">
        <f t="shared" si="28"/>
        <v>0</v>
      </c>
      <c r="AQ82" s="13">
        <f t="shared" si="29"/>
        <v>0</v>
      </c>
      <c r="AR82" s="13">
        <f t="shared" si="30"/>
        <v>0</v>
      </c>
      <c r="AS82" s="13">
        <f t="shared" si="31"/>
        <v>0</v>
      </c>
      <c r="AT82" s="13">
        <f t="shared" si="32"/>
        <v>0</v>
      </c>
      <c r="AU82" s="13">
        <f t="shared" si="33"/>
        <v>0</v>
      </c>
      <c r="AV82" s="13">
        <f t="shared" si="34"/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A9C55-5549-4FB5-9208-6913983D6BE2}">
  <dimension ref="A1:I949"/>
  <sheetViews>
    <sheetView zoomScale="85" zoomScaleNormal="85" workbookViewId="0">
      <selection activeCell="I2" sqref="I2:I949"/>
    </sheetView>
  </sheetViews>
  <sheetFormatPr defaultRowHeight="16.5" x14ac:dyDescent="0.3"/>
  <cols>
    <col min="1" max="1" width="9.25" style="5" bestFit="1" customWidth="1"/>
    <col min="2" max="8" width="12.75" bestFit="1" customWidth="1"/>
    <col min="9" max="9" width="13.625" bestFit="1" customWidth="1"/>
  </cols>
  <sheetData>
    <row r="1" spans="1:9" x14ac:dyDescent="0.3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0" t="s">
        <v>7</v>
      </c>
    </row>
    <row r="2" spans="1:9" x14ac:dyDescent="0.3">
      <c r="A2" s="6" t="str">
        <f>+B2&amp;"_"&amp;C2</f>
        <v>18_2024</v>
      </c>
      <c r="B2" s="4">
        <v>18</v>
      </c>
      <c r="C2" s="4">
        <v>2024</v>
      </c>
      <c r="D2" s="3"/>
      <c r="E2" s="3"/>
      <c r="F2" s="3"/>
      <c r="G2" s="3"/>
      <c r="H2" s="3"/>
      <c r="I2" s="11">
        <v>3448213.90410524</v>
      </c>
    </row>
    <row r="3" spans="1:9" x14ac:dyDescent="0.3">
      <c r="A3" s="6" t="str">
        <f t="shared" ref="A3:A66" si="0">+B3&amp;"_"&amp;C3</f>
        <v>18_2025</v>
      </c>
      <c r="B3" s="4">
        <v>18</v>
      </c>
      <c r="C3" s="4">
        <v>2025</v>
      </c>
      <c r="D3" s="3"/>
      <c r="E3" s="3"/>
      <c r="F3" s="3"/>
      <c r="G3" s="3"/>
      <c r="H3" s="3"/>
      <c r="I3" s="11">
        <v>4655578.7622179296</v>
      </c>
    </row>
    <row r="4" spans="1:9" x14ac:dyDescent="0.3">
      <c r="A4" s="6" t="str">
        <f t="shared" si="0"/>
        <v>18_2026</v>
      </c>
      <c r="B4" s="4">
        <v>18</v>
      </c>
      <c r="C4" s="4">
        <v>2026</v>
      </c>
      <c r="D4" s="3"/>
      <c r="E4" s="3"/>
      <c r="F4" s="3"/>
      <c r="G4" s="3"/>
      <c r="H4" s="3"/>
      <c r="I4" s="11">
        <v>6323683.0381732797</v>
      </c>
    </row>
    <row r="5" spans="1:9" x14ac:dyDescent="0.3">
      <c r="A5" s="6" t="str">
        <f t="shared" si="0"/>
        <v>18_2027</v>
      </c>
      <c r="B5" s="4">
        <v>18</v>
      </c>
      <c r="C5" s="4">
        <v>2027</v>
      </c>
      <c r="D5" s="3"/>
      <c r="E5" s="3"/>
      <c r="F5" s="3"/>
      <c r="G5" s="3"/>
      <c r="H5" s="3"/>
      <c r="I5" s="11">
        <v>9102014.0052165501</v>
      </c>
    </row>
    <row r="6" spans="1:9" x14ac:dyDescent="0.3">
      <c r="A6" s="6" t="str">
        <f t="shared" si="0"/>
        <v>18_2028</v>
      </c>
      <c r="B6" s="4">
        <v>18</v>
      </c>
      <c r="C6" s="4">
        <v>2028</v>
      </c>
      <c r="D6" s="3"/>
      <c r="E6" s="3"/>
      <c r="F6" s="3"/>
      <c r="G6" s="3"/>
      <c r="H6" s="3"/>
      <c r="I6" s="11">
        <v>11450094.044970199</v>
      </c>
    </row>
    <row r="7" spans="1:9" x14ac:dyDescent="0.3">
      <c r="A7" s="6" t="str">
        <f t="shared" si="0"/>
        <v>18_2029</v>
      </c>
      <c r="B7" s="4">
        <v>18</v>
      </c>
      <c r="C7" s="4">
        <v>2029</v>
      </c>
      <c r="D7" s="3"/>
      <c r="E7" s="3"/>
      <c r="F7" s="3"/>
      <c r="G7" s="3"/>
      <c r="H7" s="3"/>
      <c r="I7" s="11">
        <v>18293229.4779795</v>
      </c>
    </row>
    <row r="8" spans="1:9" x14ac:dyDescent="0.3">
      <c r="A8" s="6" t="str">
        <f t="shared" si="0"/>
        <v>18_2030</v>
      </c>
      <c r="B8" s="4">
        <v>18</v>
      </c>
      <c r="C8" s="4">
        <v>2030</v>
      </c>
      <c r="D8" s="3"/>
      <c r="E8" s="3"/>
      <c r="F8" s="3"/>
      <c r="G8" s="3"/>
      <c r="H8" s="3"/>
      <c r="I8" s="11">
        <v>23824460.482448801</v>
      </c>
    </row>
    <row r="9" spans="1:9" x14ac:dyDescent="0.3">
      <c r="A9" s="6" t="str">
        <f t="shared" si="0"/>
        <v>18_2031</v>
      </c>
      <c r="B9" s="4">
        <v>18</v>
      </c>
      <c r="C9" s="4">
        <v>2031</v>
      </c>
      <c r="D9" s="3"/>
      <c r="E9" s="3"/>
      <c r="F9" s="3"/>
      <c r="G9" s="3"/>
      <c r="H9" s="3"/>
      <c r="I9" s="11">
        <v>29066694.543221802</v>
      </c>
    </row>
    <row r="10" spans="1:9" x14ac:dyDescent="0.3">
      <c r="A10" s="6" t="str">
        <f t="shared" si="0"/>
        <v>18_2032</v>
      </c>
      <c r="B10" s="4">
        <v>18</v>
      </c>
      <c r="C10" s="4">
        <v>2032</v>
      </c>
      <c r="D10" s="3"/>
      <c r="E10" s="3"/>
      <c r="F10" s="3"/>
      <c r="G10" s="3"/>
      <c r="H10" s="3"/>
      <c r="I10" s="11">
        <v>51792745.087941699</v>
      </c>
    </row>
    <row r="11" spans="1:9" x14ac:dyDescent="0.3">
      <c r="A11" s="6" t="str">
        <f t="shared" si="0"/>
        <v>18_2033</v>
      </c>
      <c r="B11" s="4">
        <v>18</v>
      </c>
      <c r="C11" s="4">
        <v>2033</v>
      </c>
      <c r="D11" s="3"/>
      <c r="E11" s="3"/>
      <c r="F11" s="3"/>
      <c r="G11" s="3"/>
      <c r="H11" s="3"/>
      <c r="I11" s="11">
        <v>64130051.5624495</v>
      </c>
    </row>
    <row r="12" spans="1:9" x14ac:dyDescent="0.3">
      <c r="A12" s="6" t="str">
        <f t="shared" si="0"/>
        <v>18_2034</v>
      </c>
      <c r="B12" s="4">
        <v>18</v>
      </c>
      <c r="C12" s="4">
        <v>2034</v>
      </c>
      <c r="D12" s="3"/>
      <c r="E12" s="3"/>
      <c r="F12" s="3"/>
      <c r="G12" s="3"/>
      <c r="H12" s="3"/>
      <c r="I12" s="11">
        <v>90179415.684069604</v>
      </c>
    </row>
    <row r="13" spans="1:9" x14ac:dyDescent="0.3">
      <c r="A13" s="6" t="str">
        <f t="shared" si="0"/>
        <v>18_2035</v>
      </c>
      <c r="B13" s="4">
        <v>18</v>
      </c>
      <c r="C13" s="4">
        <v>2035</v>
      </c>
      <c r="D13" s="3"/>
      <c r="E13" s="3"/>
      <c r="F13" s="3"/>
      <c r="G13" s="3"/>
      <c r="H13" s="3"/>
      <c r="I13" s="11">
        <v>109988545.264026</v>
      </c>
    </row>
    <row r="14" spans="1:9" x14ac:dyDescent="0.3">
      <c r="A14" s="6" t="str">
        <f t="shared" si="0"/>
        <v>19_2024</v>
      </c>
      <c r="B14" s="4">
        <v>19</v>
      </c>
      <c r="C14" s="4">
        <v>2024</v>
      </c>
      <c r="D14" s="3"/>
      <c r="E14" s="3"/>
      <c r="F14" s="3"/>
      <c r="G14" s="3"/>
      <c r="H14" s="3"/>
      <c r="I14" s="11">
        <v>102076.902911143</v>
      </c>
    </row>
    <row r="15" spans="1:9" x14ac:dyDescent="0.3">
      <c r="A15" s="6" t="str">
        <f t="shared" si="0"/>
        <v>19_2025</v>
      </c>
      <c r="B15" s="4">
        <v>19</v>
      </c>
      <c r="C15" s="4">
        <v>2025</v>
      </c>
      <c r="D15" s="3"/>
      <c r="E15" s="3"/>
      <c r="F15" s="3"/>
      <c r="G15" s="3"/>
      <c r="H15" s="3"/>
      <c r="I15" s="11">
        <v>145718.41736709699</v>
      </c>
    </row>
    <row r="16" spans="1:9" x14ac:dyDescent="0.3">
      <c r="A16" s="6" t="str">
        <f t="shared" si="0"/>
        <v>19_2026</v>
      </c>
      <c r="B16" s="4">
        <v>19</v>
      </c>
      <c r="C16" s="4">
        <v>2026</v>
      </c>
      <c r="D16" s="3"/>
      <c r="E16" s="3"/>
      <c r="F16" s="3"/>
      <c r="G16" s="3"/>
      <c r="H16" s="3"/>
      <c r="I16" s="11">
        <v>169166.00426278499</v>
      </c>
    </row>
    <row r="17" spans="1:9" x14ac:dyDescent="0.3">
      <c r="A17" s="6" t="str">
        <f t="shared" si="0"/>
        <v>19_2027</v>
      </c>
      <c r="B17" s="4">
        <v>19</v>
      </c>
      <c r="C17" s="4">
        <v>2027</v>
      </c>
      <c r="D17" s="3"/>
      <c r="E17" s="3"/>
      <c r="F17" s="3"/>
      <c r="G17" s="3"/>
      <c r="H17" s="3"/>
      <c r="I17" s="11">
        <v>256046.83274732399</v>
      </c>
    </row>
    <row r="18" spans="1:9" x14ac:dyDescent="0.3">
      <c r="A18" s="6" t="str">
        <f t="shared" si="0"/>
        <v>19_2028</v>
      </c>
      <c r="B18" s="4">
        <v>19</v>
      </c>
      <c r="C18" s="4">
        <v>2028</v>
      </c>
      <c r="D18" s="3"/>
      <c r="E18" s="3"/>
      <c r="F18" s="3"/>
      <c r="G18" s="3"/>
      <c r="H18" s="3"/>
      <c r="I18" s="11">
        <v>346423.980626659</v>
      </c>
    </row>
    <row r="19" spans="1:9" x14ac:dyDescent="0.3">
      <c r="A19" s="6" t="str">
        <f t="shared" si="0"/>
        <v>19_2029</v>
      </c>
      <c r="B19" s="4">
        <v>19</v>
      </c>
      <c r="C19" s="4">
        <v>2029</v>
      </c>
      <c r="D19" s="3"/>
      <c r="E19" s="3"/>
      <c r="F19" s="3"/>
      <c r="G19" s="3"/>
      <c r="H19" s="3"/>
      <c r="I19" s="11">
        <v>493081.48983860598</v>
      </c>
    </row>
    <row r="20" spans="1:9" x14ac:dyDescent="0.3">
      <c r="A20" s="6" t="str">
        <f t="shared" si="0"/>
        <v>19_2030</v>
      </c>
      <c r="B20" s="4">
        <v>19</v>
      </c>
      <c r="C20" s="4">
        <v>2030</v>
      </c>
      <c r="D20" s="3"/>
      <c r="E20" s="3"/>
      <c r="F20" s="3"/>
      <c r="G20" s="3"/>
      <c r="H20" s="3"/>
      <c r="I20" s="11">
        <v>703402.48209595098</v>
      </c>
    </row>
    <row r="21" spans="1:9" x14ac:dyDescent="0.3">
      <c r="A21" s="6" t="str">
        <f t="shared" si="0"/>
        <v>19_2031</v>
      </c>
      <c r="B21" s="4">
        <v>19</v>
      </c>
      <c r="C21" s="4">
        <v>2031</v>
      </c>
      <c r="D21" s="3"/>
      <c r="E21" s="3"/>
      <c r="F21" s="3"/>
      <c r="G21" s="3"/>
      <c r="H21" s="3"/>
      <c r="I21" s="11">
        <v>928167.81769000401</v>
      </c>
    </row>
    <row r="22" spans="1:9" x14ac:dyDescent="0.3">
      <c r="A22" s="6" t="str">
        <f t="shared" si="0"/>
        <v>19_2032</v>
      </c>
      <c r="B22" s="4">
        <v>19</v>
      </c>
      <c r="C22" s="4">
        <v>2032</v>
      </c>
      <c r="D22" s="3"/>
      <c r="E22" s="3"/>
      <c r="F22" s="3"/>
      <c r="G22" s="3"/>
      <c r="H22" s="3"/>
      <c r="I22" s="11">
        <v>1098722.3324824299</v>
      </c>
    </row>
    <row r="23" spans="1:9" x14ac:dyDescent="0.3">
      <c r="A23" s="6" t="str">
        <f t="shared" si="0"/>
        <v>19_2033</v>
      </c>
      <c r="B23" s="4">
        <v>19</v>
      </c>
      <c r="C23" s="4">
        <v>2033</v>
      </c>
      <c r="D23" s="3"/>
      <c r="E23" s="3"/>
      <c r="F23" s="3"/>
      <c r="G23" s="3"/>
      <c r="H23" s="3"/>
      <c r="I23" s="11">
        <v>2027113.9724167499</v>
      </c>
    </row>
    <row r="24" spans="1:9" x14ac:dyDescent="0.3">
      <c r="A24" s="6" t="str">
        <f t="shared" si="0"/>
        <v>19_2034</v>
      </c>
      <c r="B24" s="4">
        <v>19</v>
      </c>
      <c r="C24" s="4">
        <v>2034</v>
      </c>
      <c r="D24" s="3"/>
      <c r="E24" s="3"/>
      <c r="F24" s="3"/>
      <c r="G24" s="3"/>
      <c r="H24" s="3"/>
      <c r="I24" s="11">
        <v>2562626.6311086798</v>
      </c>
    </row>
    <row r="25" spans="1:9" x14ac:dyDescent="0.3">
      <c r="A25" s="6" t="str">
        <f t="shared" si="0"/>
        <v>19_2035</v>
      </c>
      <c r="B25" s="4">
        <v>19</v>
      </c>
      <c r="C25" s="4">
        <v>2035</v>
      </c>
      <c r="D25" s="3"/>
      <c r="E25" s="3"/>
      <c r="F25" s="3"/>
      <c r="G25" s="3"/>
      <c r="H25" s="3"/>
      <c r="I25" s="11">
        <v>3590860.8506762101</v>
      </c>
    </row>
    <row r="26" spans="1:9" x14ac:dyDescent="0.3">
      <c r="A26" s="6" t="str">
        <f t="shared" si="0"/>
        <v>20_2024</v>
      </c>
      <c r="B26" s="4">
        <v>20</v>
      </c>
      <c r="C26" s="4">
        <v>2024</v>
      </c>
      <c r="D26" s="3"/>
      <c r="E26" s="3"/>
      <c r="F26" s="3"/>
      <c r="G26" s="3"/>
      <c r="H26" s="3"/>
      <c r="I26" s="11">
        <v>36622.676834608697</v>
      </c>
    </row>
    <row r="27" spans="1:9" x14ac:dyDescent="0.3">
      <c r="A27" s="6" t="str">
        <f t="shared" si="0"/>
        <v>20_2025</v>
      </c>
      <c r="B27" s="4">
        <v>20</v>
      </c>
      <c r="C27" s="4">
        <v>2025</v>
      </c>
      <c r="D27" s="3"/>
      <c r="E27" s="3"/>
      <c r="F27" s="3"/>
      <c r="G27" s="3"/>
      <c r="H27" s="3"/>
      <c r="I27" s="11">
        <v>50703.134748153701</v>
      </c>
    </row>
    <row r="28" spans="1:9" x14ac:dyDescent="0.3">
      <c r="A28" s="6" t="str">
        <f t="shared" si="0"/>
        <v>20_2026</v>
      </c>
      <c r="B28" s="4">
        <v>20</v>
      </c>
      <c r="C28" s="4">
        <v>2026</v>
      </c>
      <c r="D28" s="3"/>
      <c r="E28" s="3"/>
      <c r="F28" s="3"/>
      <c r="G28" s="3"/>
      <c r="H28" s="3"/>
      <c r="I28" s="11">
        <v>64239.728064516901</v>
      </c>
    </row>
    <row r="29" spans="1:9" x14ac:dyDescent="0.3">
      <c r="A29" s="6" t="str">
        <f t="shared" si="0"/>
        <v>20_2027</v>
      </c>
      <c r="B29" s="4">
        <v>20</v>
      </c>
      <c r="C29" s="4">
        <v>2027</v>
      </c>
      <c r="D29" s="3"/>
      <c r="E29" s="3"/>
      <c r="F29" s="3"/>
      <c r="G29" s="3"/>
      <c r="H29" s="3"/>
      <c r="I29" s="11">
        <v>79370.995563610602</v>
      </c>
    </row>
    <row r="30" spans="1:9" x14ac:dyDescent="0.3">
      <c r="A30" s="6" t="str">
        <f t="shared" si="0"/>
        <v>20_2028</v>
      </c>
      <c r="B30" s="4">
        <v>20</v>
      </c>
      <c r="C30" s="4">
        <v>2028</v>
      </c>
      <c r="D30" s="3"/>
      <c r="E30" s="3"/>
      <c r="F30" s="3"/>
      <c r="G30" s="3"/>
      <c r="H30" s="3"/>
      <c r="I30" s="11">
        <v>108701.709512999</v>
      </c>
    </row>
    <row r="31" spans="1:9" x14ac:dyDescent="0.3">
      <c r="A31" s="6" t="str">
        <f t="shared" si="0"/>
        <v>20_2029</v>
      </c>
      <c r="B31" s="4">
        <v>20</v>
      </c>
      <c r="C31" s="4">
        <v>2029</v>
      </c>
      <c r="D31" s="3"/>
      <c r="E31" s="3"/>
      <c r="F31" s="3"/>
      <c r="G31" s="3"/>
      <c r="H31" s="3"/>
      <c r="I31" s="11">
        <v>141261.954551851</v>
      </c>
    </row>
    <row r="32" spans="1:9" x14ac:dyDescent="0.3">
      <c r="A32" s="6" t="str">
        <f t="shared" si="0"/>
        <v>20_2030</v>
      </c>
      <c r="B32" s="4">
        <v>20</v>
      </c>
      <c r="C32" s="4">
        <v>2030</v>
      </c>
      <c r="D32" s="3"/>
      <c r="E32" s="3"/>
      <c r="F32" s="3"/>
      <c r="G32" s="3"/>
      <c r="H32" s="3"/>
      <c r="I32" s="11">
        <v>222477.350332056</v>
      </c>
    </row>
    <row r="33" spans="1:9" x14ac:dyDescent="0.3">
      <c r="A33" s="6" t="str">
        <f t="shared" si="0"/>
        <v>20_2031</v>
      </c>
      <c r="B33" s="4">
        <v>20</v>
      </c>
      <c r="C33" s="4">
        <v>2031</v>
      </c>
      <c r="D33" s="3"/>
      <c r="E33" s="3"/>
      <c r="F33" s="3"/>
      <c r="G33" s="3"/>
      <c r="H33" s="3"/>
      <c r="I33" s="11">
        <v>346344.21517933003</v>
      </c>
    </row>
    <row r="34" spans="1:9" x14ac:dyDescent="0.3">
      <c r="A34" s="6" t="str">
        <f t="shared" si="0"/>
        <v>20_2032</v>
      </c>
      <c r="B34" s="4">
        <v>20</v>
      </c>
      <c r="C34" s="4">
        <v>2032</v>
      </c>
      <c r="D34" s="3"/>
      <c r="E34" s="3"/>
      <c r="F34" s="3"/>
      <c r="G34" s="3"/>
      <c r="H34" s="3"/>
      <c r="I34" s="11">
        <v>438359.30692534102</v>
      </c>
    </row>
    <row r="35" spans="1:9" x14ac:dyDescent="0.3">
      <c r="A35" s="6" t="str">
        <f t="shared" si="0"/>
        <v>20_2033</v>
      </c>
      <c r="B35" s="4">
        <v>20</v>
      </c>
      <c r="C35" s="4">
        <v>2033</v>
      </c>
      <c r="D35" s="3"/>
      <c r="E35" s="3"/>
      <c r="F35" s="3"/>
      <c r="G35" s="3"/>
      <c r="H35" s="3"/>
      <c r="I35" s="11">
        <v>561667.88314987998</v>
      </c>
    </row>
    <row r="36" spans="1:9" x14ac:dyDescent="0.3">
      <c r="A36" s="6" t="str">
        <f t="shared" si="0"/>
        <v>20_2034</v>
      </c>
      <c r="B36" s="4">
        <v>20</v>
      </c>
      <c r="C36" s="4">
        <v>2034</v>
      </c>
      <c r="D36" s="3"/>
      <c r="E36" s="3"/>
      <c r="F36" s="3"/>
      <c r="G36" s="3"/>
      <c r="H36" s="3"/>
      <c r="I36" s="11">
        <v>970870.43631455896</v>
      </c>
    </row>
    <row r="37" spans="1:9" x14ac:dyDescent="0.3">
      <c r="A37" s="6" t="str">
        <f t="shared" si="0"/>
        <v>20_2035</v>
      </c>
      <c r="B37" s="4">
        <v>20</v>
      </c>
      <c r="C37" s="4">
        <v>2035</v>
      </c>
      <c r="D37" s="3"/>
      <c r="E37" s="3"/>
      <c r="F37" s="3"/>
      <c r="G37" s="3"/>
      <c r="H37" s="3"/>
      <c r="I37" s="11">
        <v>1152086.07401291</v>
      </c>
    </row>
    <row r="38" spans="1:9" x14ac:dyDescent="0.3">
      <c r="A38" s="6" t="str">
        <f t="shared" si="0"/>
        <v>21_2024</v>
      </c>
      <c r="B38" s="4">
        <v>21</v>
      </c>
      <c r="C38" s="4">
        <v>2024</v>
      </c>
      <c r="D38" s="3"/>
      <c r="E38" s="3"/>
      <c r="F38" s="3"/>
      <c r="G38" s="3"/>
      <c r="H38" s="3"/>
      <c r="I38" s="11">
        <v>40434.851250815002</v>
      </c>
    </row>
    <row r="39" spans="1:9" x14ac:dyDescent="0.3">
      <c r="A39" s="6" t="str">
        <f t="shared" si="0"/>
        <v>21_2025</v>
      </c>
      <c r="B39" s="4">
        <v>21</v>
      </c>
      <c r="C39" s="4">
        <v>2025</v>
      </c>
      <c r="D39" s="3"/>
      <c r="E39" s="3"/>
      <c r="F39" s="3"/>
      <c r="G39" s="3"/>
      <c r="H39" s="3"/>
      <c r="I39" s="11">
        <v>55980.9901594685</v>
      </c>
    </row>
    <row r="40" spans="1:9" x14ac:dyDescent="0.3">
      <c r="A40" s="6" t="str">
        <f t="shared" si="0"/>
        <v>21_2026</v>
      </c>
      <c r="B40" s="4">
        <v>21</v>
      </c>
      <c r="C40" s="4">
        <v>2026</v>
      </c>
      <c r="D40" s="3"/>
      <c r="E40" s="3"/>
      <c r="F40" s="3"/>
      <c r="G40" s="3"/>
      <c r="H40" s="3"/>
      <c r="I40" s="11">
        <v>66093.177596712907</v>
      </c>
    </row>
    <row r="41" spans="1:9" x14ac:dyDescent="0.3">
      <c r="A41" s="6" t="str">
        <f t="shared" si="0"/>
        <v>21_2027</v>
      </c>
      <c r="B41" s="4">
        <v>21</v>
      </c>
      <c r="C41" s="4">
        <v>2027</v>
      </c>
      <c r="D41" s="3"/>
      <c r="E41" s="3"/>
      <c r="F41" s="3"/>
      <c r="G41" s="3"/>
      <c r="H41" s="3"/>
      <c r="I41" s="11">
        <v>92644.818669113301</v>
      </c>
    </row>
    <row r="42" spans="1:9" x14ac:dyDescent="0.3">
      <c r="A42" s="6" t="str">
        <f t="shared" si="0"/>
        <v>21_2028</v>
      </c>
      <c r="B42" s="4">
        <v>21</v>
      </c>
      <c r="C42" s="4">
        <v>2028</v>
      </c>
      <c r="D42" s="3"/>
      <c r="E42" s="3"/>
      <c r="F42" s="3"/>
      <c r="G42" s="3"/>
      <c r="H42" s="3"/>
      <c r="I42" s="11">
        <v>109319.35268613401</v>
      </c>
    </row>
    <row r="43" spans="1:9" x14ac:dyDescent="0.3">
      <c r="A43" s="6" t="str">
        <f t="shared" si="0"/>
        <v>21_2029</v>
      </c>
      <c r="B43" s="4">
        <v>21</v>
      </c>
      <c r="C43" s="4">
        <v>2029</v>
      </c>
      <c r="D43" s="3"/>
      <c r="E43" s="3"/>
      <c r="F43" s="3"/>
      <c r="G43" s="3"/>
      <c r="H43" s="3"/>
      <c r="I43" s="11">
        <v>153669.23318599199</v>
      </c>
    </row>
    <row r="44" spans="1:9" x14ac:dyDescent="0.3">
      <c r="A44" s="6" t="str">
        <f t="shared" si="0"/>
        <v>21_2030</v>
      </c>
      <c r="B44" s="4">
        <v>21</v>
      </c>
      <c r="C44" s="4">
        <v>2030</v>
      </c>
      <c r="D44" s="3"/>
      <c r="E44" s="3"/>
      <c r="F44" s="3"/>
      <c r="G44" s="3"/>
      <c r="H44" s="3"/>
      <c r="I44" s="11">
        <v>223333.68359486599</v>
      </c>
    </row>
    <row r="45" spans="1:9" x14ac:dyDescent="0.3">
      <c r="A45" s="6" t="str">
        <f t="shared" si="0"/>
        <v>21_2031</v>
      </c>
      <c r="B45" s="4">
        <v>21</v>
      </c>
      <c r="C45" s="4">
        <v>2031</v>
      </c>
      <c r="D45" s="3"/>
      <c r="E45" s="3"/>
      <c r="F45" s="3"/>
      <c r="G45" s="3"/>
      <c r="H45" s="3"/>
      <c r="I45" s="11">
        <v>341777.63559114101</v>
      </c>
    </row>
    <row r="46" spans="1:9" x14ac:dyDescent="0.3">
      <c r="A46" s="6" t="str">
        <f t="shared" si="0"/>
        <v>21_2032</v>
      </c>
      <c r="B46" s="4">
        <v>21</v>
      </c>
      <c r="C46" s="4">
        <v>2032</v>
      </c>
      <c r="D46" s="3"/>
      <c r="E46" s="3"/>
      <c r="F46" s="3"/>
      <c r="G46" s="3"/>
      <c r="H46" s="3"/>
      <c r="I46" s="11">
        <v>441648.13626298797</v>
      </c>
    </row>
    <row r="47" spans="1:9" x14ac:dyDescent="0.3">
      <c r="A47" s="6" t="str">
        <f t="shared" si="0"/>
        <v>21_2033</v>
      </c>
      <c r="B47" s="4">
        <v>21</v>
      </c>
      <c r="C47" s="4">
        <v>2033</v>
      </c>
      <c r="D47" s="3"/>
      <c r="E47" s="3"/>
      <c r="F47" s="3"/>
      <c r="G47" s="3"/>
      <c r="H47" s="3"/>
      <c r="I47" s="11">
        <v>609323.29477085394</v>
      </c>
    </row>
    <row r="48" spans="1:9" x14ac:dyDescent="0.3">
      <c r="A48" s="6" t="str">
        <f t="shared" si="0"/>
        <v>21_2034</v>
      </c>
      <c r="B48" s="4">
        <v>21</v>
      </c>
      <c r="C48" s="4">
        <v>2034</v>
      </c>
      <c r="D48" s="3"/>
      <c r="E48" s="3"/>
      <c r="F48" s="3"/>
      <c r="G48" s="3"/>
      <c r="H48" s="3"/>
      <c r="I48" s="11">
        <v>701557.75283357303</v>
      </c>
    </row>
    <row r="49" spans="1:9" x14ac:dyDescent="0.3">
      <c r="A49" s="6" t="str">
        <f t="shared" si="0"/>
        <v>21_2035</v>
      </c>
      <c r="B49" s="4">
        <v>21</v>
      </c>
      <c r="C49" s="4">
        <v>2035</v>
      </c>
      <c r="D49" s="3"/>
      <c r="E49" s="3"/>
      <c r="F49" s="3"/>
      <c r="G49" s="3"/>
      <c r="H49" s="3"/>
      <c r="I49" s="11">
        <v>1218358.16120343</v>
      </c>
    </row>
    <row r="50" spans="1:9" x14ac:dyDescent="0.3">
      <c r="A50" s="6" t="str">
        <f t="shared" si="0"/>
        <v>22_2024</v>
      </c>
      <c r="B50" s="4">
        <v>22</v>
      </c>
      <c r="C50" s="4">
        <v>2024</v>
      </c>
      <c r="D50" s="3"/>
      <c r="E50" s="3"/>
      <c r="F50" s="3"/>
      <c r="G50" s="3"/>
      <c r="H50" s="3"/>
      <c r="I50" s="11">
        <v>20977.842865436</v>
      </c>
    </row>
    <row r="51" spans="1:9" x14ac:dyDescent="0.3">
      <c r="A51" s="6" t="str">
        <f t="shared" si="0"/>
        <v>22_2025</v>
      </c>
      <c r="B51" s="4">
        <v>22</v>
      </c>
      <c r="C51" s="4">
        <v>2025</v>
      </c>
      <c r="D51" s="3"/>
      <c r="E51" s="3"/>
      <c r="F51" s="3"/>
      <c r="G51" s="3"/>
      <c r="H51" s="3"/>
      <c r="I51" s="11">
        <v>29043.272787931401</v>
      </c>
    </row>
    <row r="52" spans="1:9" x14ac:dyDescent="0.3">
      <c r="A52" s="6" t="str">
        <f t="shared" si="0"/>
        <v>22_2026</v>
      </c>
      <c r="B52" s="4">
        <v>22</v>
      </c>
      <c r="C52" s="4">
        <v>2026</v>
      </c>
      <c r="D52" s="3"/>
      <c r="E52" s="3"/>
      <c r="F52" s="3"/>
      <c r="G52" s="3"/>
      <c r="H52" s="3"/>
      <c r="I52" s="11">
        <v>34289.536160300602</v>
      </c>
    </row>
    <row r="53" spans="1:9" x14ac:dyDescent="0.3">
      <c r="A53" s="6" t="str">
        <f t="shared" si="0"/>
        <v>22_2027</v>
      </c>
      <c r="B53" s="4">
        <v>22</v>
      </c>
      <c r="C53" s="4">
        <v>2027</v>
      </c>
      <c r="D53" s="3"/>
      <c r="E53" s="3"/>
      <c r="F53" s="3"/>
      <c r="G53" s="3"/>
      <c r="H53" s="3"/>
      <c r="I53" s="11">
        <v>44639.766679443499</v>
      </c>
    </row>
    <row r="54" spans="1:9" x14ac:dyDescent="0.3">
      <c r="A54" s="6" t="str">
        <f t="shared" si="0"/>
        <v>22_2028</v>
      </c>
      <c r="B54" s="4">
        <v>22</v>
      </c>
      <c r="C54" s="4">
        <v>2028</v>
      </c>
      <c r="D54" s="3"/>
      <c r="E54" s="3"/>
      <c r="F54" s="3"/>
      <c r="G54" s="3"/>
      <c r="H54" s="3"/>
      <c r="I54" s="11">
        <v>57723.363765748203</v>
      </c>
    </row>
    <row r="55" spans="1:9" x14ac:dyDescent="0.3">
      <c r="A55" s="6" t="str">
        <f t="shared" si="0"/>
        <v>22_2029</v>
      </c>
      <c r="B55" s="4">
        <v>22</v>
      </c>
      <c r="C55" s="4">
        <v>2029</v>
      </c>
      <c r="D55" s="3"/>
      <c r="E55" s="3"/>
      <c r="F55" s="3"/>
      <c r="G55" s="3"/>
      <c r="H55" s="3"/>
      <c r="I55" s="11">
        <v>73616.614591822596</v>
      </c>
    </row>
    <row r="56" spans="1:9" x14ac:dyDescent="0.3">
      <c r="A56" s="6" t="str">
        <f t="shared" si="0"/>
        <v>22_2030</v>
      </c>
      <c r="B56" s="4">
        <v>22</v>
      </c>
      <c r="C56" s="4">
        <v>2030</v>
      </c>
      <c r="D56" s="3"/>
      <c r="E56" s="3"/>
      <c r="F56" s="3"/>
      <c r="G56" s="3"/>
      <c r="H56" s="3"/>
      <c r="I56" s="11">
        <v>99428.225629487904</v>
      </c>
    </row>
    <row r="57" spans="1:9" x14ac:dyDescent="0.3">
      <c r="A57" s="6" t="str">
        <f t="shared" si="0"/>
        <v>22_2031</v>
      </c>
      <c r="B57" s="4">
        <v>22</v>
      </c>
      <c r="C57" s="4">
        <v>2031</v>
      </c>
      <c r="D57" s="3"/>
      <c r="E57" s="3"/>
      <c r="F57" s="3"/>
      <c r="G57" s="3"/>
      <c r="H57" s="3"/>
      <c r="I57" s="11">
        <v>131725.28723502401</v>
      </c>
    </row>
    <row r="58" spans="1:9" x14ac:dyDescent="0.3">
      <c r="A58" s="6" t="str">
        <f t="shared" si="0"/>
        <v>22_2032</v>
      </c>
      <c r="B58" s="4">
        <v>22</v>
      </c>
      <c r="C58" s="4">
        <v>2032</v>
      </c>
      <c r="D58" s="3"/>
      <c r="E58" s="3"/>
      <c r="F58" s="3"/>
      <c r="G58" s="3"/>
      <c r="H58" s="3"/>
      <c r="I58" s="11">
        <v>200884.76657260201</v>
      </c>
    </row>
    <row r="59" spans="1:9" x14ac:dyDescent="0.3">
      <c r="A59" s="6" t="str">
        <f t="shared" si="0"/>
        <v>22_2033</v>
      </c>
      <c r="B59" s="4">
        <v>22</v>
      </c>
      <c r="C59" s="4">
        <v>2033</v>
      </c>
      <c r="D59" s="3"/>
      <c r="E59" s="3"/>
      <c r="F59" s="3"/>
      <c r="G59" s="3"/>
      <c r="H59" s="3"/>
      <c r="I59" s="11">
        <v>307284.17430162599</v>
      </c>
    </row>
    <row r="60" spans="1:9" x14ac:dyDescent="0.3">
      <c r="A60" s="6" t="str">
        <f t="shared" si="0"/>
        <v>22_2034</v>
      </c>
      <c r="B60" s="4">
        <v>22</v>
      </c>
      <c r="C60" s="4">
        <v>2034</v>
      </c>
      <c r="D60" s="3"/>
      <c r="E60" s="3"/>
      <c r="F60" s="3"/>
      <c r="G60" s="3"/>
      <c r="H60" s="3"/>
      <c r="I60" s="11">
        <v>389566.85729616199</v>
      </c>
    </row>
    <row r="61" spans="1:9" x14ac:dyDescent="0.3">
      <c r="A61" s="6" t="str">
        <f t="shared" si="0"/>
        <v>22_2035</v>
      </c>
      <c r="B61" s="4">
        <v>22</v>
      </c>
      <c r="C61" s="4">
        <v>2035</v>
      </c>
      <c r="D61" s="3"/>
      <c r="E61" s="3"/>
      <c r="F61" s="3"/>
      <c r="G61" s="3"/>
      <c r="H61" s="3"/>
      <c r="I61" s="11">
        <v>441643.83658946498</v>
      </c>
    </row>
    <row r="62" spans="1:9" x14ac:dyDescent="0.3">
      <c r="A62" s="6" t="str">
        <f t="shared" si="0"/>
        <v>23_2024</v>
      </c>
      <c r="B62" s="4">
        <v>23</v>
      </c>
      <c r="C62" s="4">
        <v>2024</v>
      </c>
      <c r="D62" s="3"/>
      <c r="E62" s="3"/>
      <c r="F62" s="3"/>
      <c r="G62" s="3"/>
      <c r="H62" s="3"/>
      <c r="I62" s="11">
        <v>279.19445858185799</v>
      </c>
    </row>
    <row r="63" spans="1:9" x14ac:dyDescent="0.3">
      <c r="A63" s="6" t="str">
        <f t="shared" si="0"/>
        <v>23_2025</v>
      </c>
      <c r="B63" s="4">
        <v>23</v>
      </c>
      <c r="C63" s="4">
        <v>2025</v>
      </c>
      <c r="D63" s="3"/>
      <c r="E63" s="3"/>
      <c r="F63" s="3"/>
      <c r="G63" s="3"/>
      <c r="H63" s="3"/>
      <c r="I63" s="11">
        <v>27339.6346476201</v>
      </c>
    </row>
    <row r="64" spans="1:9" x14ac:dyDescent="0.3">
      <c r="A64" s="6" t="str">
        <f t="shared" si="0"/>
        <v>23_2026</v>
      </c>
      <c r="B64" s="4">
        <v>23</v>
      </c>
      <c r="C64" s="4">
        <v>2026</v>
      </c>
      <c r="D64" s="3"/>
      <c r="E64" s="3"/>
      <c r="F64" s="3"/>
      <c r="G64" s="3"/>
      <c r="H64" s="3"/>
      <c r="I64" s="11">
        <v>32278.159479620801</v>
      </c>
    </row>
    <row r="65" spans="1:9" x14ac:dyDescent="0.3">
      <c r="A65" s="6" t="str">
        <f t="shared" si="0"/>
        <v>23_2027</v>
      </c>
      <c r="B65" s="4">
        <v>23</v>
      </c>
      <c r="C65" s="4">
        <v>2027</v>
      </c>
      <c r="D65" s="3"/>
      <c r="E65" s="3"/>
      <c r="F65" s="3"/>
      <c r="G65" s="3"/>
      <c r="H65" s="3"/>
      <c r="I65" s="11">
        <v>42021.259817458696</v>
      </c>
    </row>
    <row r="66" spans="1:9" x14ac:dyDescent="0.3">
      <c r="A66" s="6" t="str">
        <f t="shared" si="0"/>
        <v>23_2028</v>
      </c>
      <c r="B66" s="4">
        <v>23</v>
      </c>
      <c r="C66" s="4">
        <v>2028</v>
      </c>
      <c r="D66" s="3"/>
      <c r="E66" s="3"/>
      <c r="F66" s="3"/>
      <c r="G66" s="3"/>
      <c r="H66" s="3"/>
      <c r="I66" s="11">
        <v>50732.050871237298</v>
      </c>
    </row>
    <row r="67" spans="1:9" x14ac:dyDescent="0.3">
      <c r="A67" s="6" t="str">
        <f t="shared" ref="A67:A130" si="1">+B67&amp;"_"&amp;C67</f>
        <v>23_2029</v>
      </c>
      <c r="B67" s="4">
        <v>23</v>
      </c>
      <c r="C67" s="4">
        <v>2029</v>
      </c>
      <c r="D67" s="3"/>
      <c r="E67" s="3"/>
      <c r="F67" s="3"/>
      <c r="G67" s="3"/>
      <c r="H67" s="3"/>
      <c r="I67" s="11">
        <v>66540.322038877595</v>
      </c>
    </row>
    <row r="68" spans="1:9" x14ac:dyDescent="0.3">
      <c r="A68" s="6" t="str">
        <f t="shared" si="1"/>
        <v>23_2030</v>
      </c>
      <c r="B68" s="4">
        <v>23</v>
      </c>
      <c r="C68" s="4">
        <v>2030</v>
      </c>
      <c r="D68" s="3"/>
      <c r="E68" s="3"/>
      <c r="F68" s="3"/>
      <c r="G68" s="3"/>
      <c r="H68" s="3"/>
      <c r="I68" s="11">
        <v>84720.335264359601</v>
      </c>
    </row>
    <row r="69" spans="1:9" x14ac:dyDescent="0.3">
      <c r="A69" s="6" t="str">
        <f t="shared" si="1"/>
        <v>23_2031</v>
      </c>
      <c r="B69" s="4">
        <v>23</v>
      </c>
      <c r="C69" s="4">
        <v>2031</v>
      </c>
      <c r="D69" s="3"/>
      <c r="E69" s="3"/>
      <c r="F69" s="3"/>
      <c r="G69" s="3"/>
      <c r="H69" s="3"/>
      <c r="I69" s="11">
        <v>113251.204868327</v>
      </c>
    </row>
    <row r="70" spans="1:9" x14ac:dyDescent="0.3">
      <c r="A70" s="6" t="str">
        <f t="shared" si="1"/>
        <v>23_2032</v>
      </c>
      <c r="B70" s="4">
        <v>23</v>
      </c>
      <c r="C70" s="4">
        <v>2032</v>
      </c>
      <c r="D70" s="3"/>
      <c r="E70" s="3"/>
      <c r="F70" s="3"/>
      <c r="G70" s="3"/>
      <c r="H70" s="3"/>
      <c r="I70" s="11">
        <v>160004.59770041701</v>
      </c>
    </row>
    <row r="71" spans="1:9" x14ac:dyDescent="0.3">
      <c r="A71" s="6" t="str">
        <f t="shared" si="1"/>
        <v>23_2033</v>
      </c>
      <c r="B71" s="4">
        <v>23</v>
      </c>
      <c r="C71" s="4">
        <v>2033</v>
      </c>
      <c r="D71" s="3"/>
      <c r="E71" s="3"/>
      <c r="F71" s="3"/>
      <c r="G71" s="3"/>
      <c r="H71" s="3"/>
      <c r="I71" s="11">
        <v>219874.89245953201</v>
      </c>
    </row>
    <row r="72" spans="1:9" x14ac:dyDescent="0.3">
      <c r="A72" s="6" t="str">
        <f t="shared" si="1"/>
        <v>23_2034</v>
      </c>
      <c r="B72" s="4">
        <v>23</v>
      </c>
      <c r="C72" s="4">
        <v>2034</v>
      </c>
      <c r="D72" s="3"/>
      <c r="E72" s="3"/>
      <c r="F72" s="3"/>
      <c r="G72" s="3"/>
      <c r="H72" s="3"/>
      <c r="I72" s="11">
        <v>328401.91860866401</v>
      </c>
    </row>
    <row r="73" spans="1:9" x14ac:dyDescent="0.3">
      <c r="A73" s="6" t="str">
        <f t="shared" si="1"/>
        <v>23_2035</v>
      </c>
      <c r="B73" s="4">
        <v>23</v>
      </c>
      <c r="C73" s="4">
        <v>2035</v>
      </c>
      <c r="D73" s="3"/>
      <c r="E73" s="3"/>
      <c r="F73" s="3"/>
      <c r="G73" s="3"/>
      <c r="H73" s="3"/>
      <c r="I73" s="11">
        <v>449953.25337048899</v>
      </c>
    </row>
    <row r="74" spans="1:9" x14ac:dyDescent="0.3">
      <c r="A74" s="6" t="str">
        <f t="shared" si="1"/>
        <v>24_2024</v>
      </c>
      <c r="B74" s="4">
        <v>24</v>
      </c>
      <c r="C74" s="4">
        <v>2024</v>
      </c>
      <c r="D74" s="3"/>
      <c r="E74" s="3"/>
      <c r="F74" s="3"/>
      <c r="G74" s="3"/>
      <c r="H74" s="3"/>
      <c r="I74" s="11">
        <v>604.64074255680896</v>
      </c>
    </row>
    <row r="75" spans="1:9" x14ac:dyDescent="0.3">
      <c r="A75" s="6" t="str">
        <f t="shared" si="1"/>
        <v>24_2025</v>
      </c>
      <c r="B75" s="4">
        <v>24</v>
      </c>
      <c r="C75" s="4">
        <v>2025</v>
      </c>
      <c r="D75" s="3"/>
      <c r="E75" s="3"/>
      <c r="F75" s="3"/>
      <c r="G75" s="3"/>
      <c r="H75" s="3"/>
      <c r="I75" s="11">
        <v>477.79776722925101</v>
      </c>
    </row>
    <row r="76" spans="1:9" x14ac:dyDescent="0.3">
      <c r="A76" s="6" t="str">
        <f t="shared" si="1"/>
        <v>24_2026</v>
      </c>
      <c r="B76" s="4">
        <v>24</v>
      </c>
      <c r="C76" s="4">
        <v>2026</v>
      </c>
      <c r="D76" s="3"/>
      <c r="E76" s="3"/>
      <c r="F76" s="3"/>
      <c r="G76" s="3"/>
      <c r="H76" s="3"/>
      <c r="I76" s="11">
        <v>39898.940083461799</v>
      </c>
    </row>
    <row r="77" spans="1:9" x14ac:dyDescent="0.3">
      <c r="A77" s="6" t="str">
        <f t="shared" si="1"/>
        <v>24_2027</v>
      </c>
      <c r="B77" s="4">
        <v>24</v>
      </c>
      <c r="C77" s="4">
        <v>2027</v>
      </c>
      <c r="D77" s="3"/>
      <c r="E77" s="3"/>
      <c r="F77" s="3"/>
      <c r="G77" s="3"/>
      <c r="H77" s="3"/>
      <c r="I77" s="11">
        <v>51942.358384681502</v>
      </c>
    </row>
    <row r="78" spans="1:9" x14ac:dyDescent="0.3">
      <c r="A78" s="6" t="str">
        <f t="shared" si="1"/>
        <v>24_2028</v>
      </c>
      <c r="B78" s="4">
        <v>24</v>
      </c>
      <c r="C78" s="4">
        <v>2028</v>
      </c>
      <c r="D78" s="3"/>
      <c r="E78" s="3"/>
      <c r="F78" s="3"/>
      <c r="G78" s="3"/>
      <c r="H78" s="3"/>
      <c r="I78" s="11">
        <v>62709.742149350503</v>
      </c>
    </row>
    <row r="79" spans="1:9" x14ac:dyDescent="0.3">
      <c r="A79" s="6" t="str">
        <f t="shared" si="1"/>
        <v>24_2029</v>
      </c>
      <c r="B79" s="4">
        <v>24</v>
      </c>
      <c r="C79" s="4">
        <v>2029</v>
      </c>
      <c r="D79" s="3"/>
      <c r="E79" s="3"/>
      <c r="F79" s="3"/>
      <c r="G79" s="3"/>
      <c r="H79" s="3"/>
      <c r="I79" s="11">
        <v>80934.297044309205</v>
      </c>
    </row>
    <row r="80" spans="1:9" x14ac:dyDescent="0.3">
      <c r="A80" s="6" t="str">
        <f t="shared" si="1"/>
        <v>24_2030</v>
      </c>
      <c r="B80" s="4">
        <v>24</v>
      </c>
      <c r="C80" s="4">
        <v>2030</v>
      </c>
      <c r="D80" s="3"/>
      <c r="E80" s="3"/>
      <c r="F80" s="3"/>
      <c r="G80" s="3"/>
      <c r="H80" s="3"/>
      <c r="I80" s="11">
        <v>114097.64450994</v>
      </c>
    </row>
    <row r="81" spans="1:9" x14ac:dyDescent="0.3">
      <c r="A81" s="6" t="str">
        <f t="shared" si="1"/>
        <v>24_2031</v>
      </c>
      <c r="B81" s="4">
        <v>24</v>
      </c>
      <c r="C81" s="4">
        <v>2031</v>
      </c>
      <c r="D81" s="3"/>
      <c r="E81" s="3"/>
      <c r="F81" s="3"/>
      <c r="G81" s="3"/>
      <c r="H81" s="3"/>
      <c r="I81" s="11">
        <v>129308.496783304</v>
      </c>
    </row>
    <row r="82" spans="1:9" x14ac:dyDescent="0.3">
      <c r="A82" s="6" t="str">
        <f t="shared" si="1"/>
        <v>24_2032</v>
      </c>
      <c r="B82" s="4">
        <v>24</v>
      </c>
      <c r="C82" s="4">
        <v>2032</v>
      </c>
      <c r="D82" s="3"/>
      <c r="E82" s="3"/>
      <c r="F82" s="3"/>
      <c r="G82" s="3"/>
      <c r="H82" s="3"/>
      <c r="I82" s="11">
        <v>179094.92088902299</v>
      </c>
    </row>
    <row r="83" spans="1:9" x14ac:dyDescent="0.3">
      <c r="A83" s="6" t="str">
        <f t="shared" si="1"/>
        <v>24_2033</v>
      </c>
      <c r="B83" s="4">
        <v>24</v>
      </c>
      <c r="C83" s="4">
        <v>2033</v>
      </c>
      <c r="D83" s="3"/>
      <c r="E83" s="3"/>
      <c r="F83" s="3"/>
      <c r="G83" s="3"/>
      <c r="H83" s="3"/>
      <c r="I83" s="11">
        <v>241213.418726331</v>
      </c>
    </row>
    <row r="84" spans="1:9" x14ac:dyDescent="0.3">
      <c r="A84" s="6" t="str">
        <f t="shared" si="1"/>
        <v>24_2034</v>
      </c>
      <c r="B84" s="4">
        <v>24</v>
      </c>
      <c r="C84" s="4">
        <v>2034</v>
      </c>
      <c r="D84" s="3"/>
      <c r="E84" s="3"/>
      <c r="F84" s="3"/>
      <c r="G84" s="3"/>
      <c r="H84" s="3"/>
      <c r="I84" s="11">
        <v>334150.78777973301</v>
      </c>
    </row>
    <row r="85" spans="1:9" x14ac:dyDescent="0.3">
      <c r="A85" s="6" t="str">
        <f t="shared" si="1"/>
        <v>24_2035</v>
      </c>
      <c r="B85" s="4">
        <v>24</v>
      </c>
      <c r="C85" s="4">
        <v>2035</v>
      </c>
      <c r="D85" s="3"/>
      <c r="E85" s="3"/>
      <c r="F85" s="3"/>
      <c r="G85" s="3"/>
      <c r="H85" s="3"/>
      <c r="I85" s="11">
        <v>517167.22570286802</v>
      </c>
    </row>
    <row r="86" spans="1:9" x14ac:dyDescent="0.3">
      <c r="A86" s="6" t="str">
        <f t="shared" si="1"/>
        <v>25_2024</v>
      </c>
      <c r="B86" s="4">
        <v>25</v>
      </c>
      <c r="C86" s="4">
        <v>2024</v>
      </c>
      <c r="D86" s="3"/>
      <c r="E86" s="3"/>
      <c r="F86" s="3"/>
      <c r="G86" s="3"/>
      <c r="H86" s="3"/>
      <c r="I86" s="11">
        <v>540.86409691428696</v>
      </c>
    </row>
    <row r="87" spans="1:9" x14ac:dyDescent="0.3">
      <c r="A87" s="6" t="str">
        <f t="shared" si="1"/>
        <v>25_2025</v>
      </c>
      <c r="B87" s="4">
        <v>25</v>
      </c>
      <c r="C87" s="4">
        <v>2025</v>
      </c>
      <c r="D87" s="3"/>
      <c r="E87" s="3"/>
      <c r="F87" s="3"/>
      <c r="G87" s="3"/>
      <c r="H87" s="3"/>
      <c r="I87" s="11">
        <v>561.76814481603606</v>
      </c>
    </row>
    <row r="88" spans="1:9" x14ac:dyDescent="0.3">
      <c r="A88" s="6" t="str">
        <f t="shared" si="1"/>
        <v>25_2026</v>
      </c>
      <c r="B88" s="4">
        <v>25</v>
      </c>
      <c r="C88" s="4">
        <v>2026</v>
      </c>
      <c r="D88" s="3"/>
      <c r="E88" s="3"/>
      <c r="F88" s="3"/>
      <c r="G88" s="3"/>
      <c r="H88" s="3"/>
      <c r="I88" s="11">
        <v>378.56036988451302</v>
      </c>
    </row>
    <row r="89" spans="1:9" x14ac:dyDescent="0.3">
      <c r="A89" s="6" t="str">
        <f t="shared" si="1"/>
        <v>25_2027</v>
      </c>
      <c r="B89" s="4">
        <v>25</v>
      </c>
      <c r="C89" s="4">
        <v>2027</v>
      </c>
      <c r="D89" s="3"/>
      <c r="E89" s="3"/>
      <c r="F89" s="3"/>
      <c r="G89" s="3"/>
      <c r="H89" s="3"/>
      <c r="I89" s="11">
        <v>34857.532367795196</v>
      </c>
    </row>
    <row r="90" spans="1:9" x14ac:dyDescent="0.3">
      <c r="A90" s="6" t="str">
        <f t="shared" si="1"/>
        <v>25_2028</v>
      </c>
      <c r="B90" s="4">
        <v>25</v>
      </c>
      <c r="C90" s="4">
        <v>2028</v>
      </c>
      <c r="D90" s="3"/>
      <c r="E90" s="3"/>
      <c r="F90" s="3"/>
      <c r="G90" s="3"/>
      <c r="H90" s="3"/>
      <c r="I90" s="11">
        <v>42083.3195627815</v>
      </c>
    </row>
    <row r="91" spans="1:9" x14ac:dyDescent="0.3">
      <c r="A91" s="6" t="str">
        <f t="shared" si="1"/>
        <v>25_2029</v>
      </c>
      <c r="B91" s="4">
        <v>25</v>
      </c>
      <c r="C91" s="4">
        <v>2029</v>
      </c>
      <c r="D91" s="3"/>
      <c r="E91" s="3"/>
      <c r="F91" s="3"/>
      <c r="G91" s="3"/>
      <c r="H91" s="3"/>
      <c r="I91" s="11">
        <v>54313.472984676002</v>
      </c>
    </row>
    <row r="92" spans="1:9" x14ac:dyDescent="0.3">
      <c r="A92" s="6" t="str">
        <f t="shared" si="1"/>
        <v>25_2030</v>
      </c>
      <c r="B92" s="4">
        <v>25</v>
      </c>
      <c r="C92" s="4">
        <v>2030</v>
      </c>
      <c r="D92" s="3"/>
      <c r="E92" s="3"/>
      <c r="F92" s="3"/>
      <c r="G92" s="3"/>
      <c r="H92" s="3"/>
      <c r="I92" s="11">
        <v>65142.754642324297</v>
      </c>
    </row>
    <row r="93" spans="1:9" x14ac:dyDescent="0.3">
      <c r="A93" s="6" t="str">
        <f t="shared" si="1"/>
        <v>25_2031</v>
      </c>
      <c r="B93" s="4">
        <v>25</v>
      </c>
      <c r="C93" s="4">
        <v>2031</v>
      </c>
      <c r="D93" s="3"/>
      <c r="E93" s="3"/>
      <c r="F93" s="3"/>
      <c r="G93" s="3"/>
      <c r="H93" s="3"/>
      <c r="I93" s="11">
        <v>96072.566778598994</v>
      </c>
    </row>
    <row r="94" spans="1:9" x14ac:dyDescent="0.3">
      <c r="A94" s="6" t="str">
        <f t="shared" si="1"/>
        <v>25_2032</v>
      </c>
      <c r="B94" s="4">
        <v>25</v>
      </c>
      <c r="C94" s="4">
        <v>2032</v>
      </c>
      <c r="D94" s="3"/>
      <c r="E94" s="3"/>
      <c r="F94" s="3"/>
      <c r="G94" s="3"/>
      <c r="H94" s="3"/>
      <c r="I94" s="11">
        <v>103870.334933573</v>
      </c>
    </row>
    <row r="95" spans="1:9" x14ac:dyDescent="0.3">
      <c r="A95" s="6" t="str">
        <f t="shared" si="1"/>
        <v>25_2033</v>
      </c>
      <c r="B95" s="4">
        <v>25</v>
      </c>
      <c r="C95" s="4">
        <v>2033</v>
      </c>
      <c r="D95" s="3"/>
      <c r="E95" s="3"/>
      <c r="F95" s="3"/>
      <c r="G95" s="3"/>
      <c r="H95" s="3"/>
      <c r="I95" s="11">
        <v>136631.009022315</v>
      </c>
    </row>
    <row r="96" spans="1:9" x14ac:dyDescent="0.3">
      <c r="A96" s="6" t="str">
        <f t="shared" si="1"/>
        <v>25_2034</v>
      </c>
      <c r="B96" s="4">
        <v>25</v>
      </c>
      <c r="C96" s="4">
        <v>2034</v>
      </c>
      <c r="D96" s="3"/>
      <c r="E96" s="3"/>
      <c r="F96" s="3"/>
      <c r="G96" s="3"/>
      <c r="H96" s="3"/>
      <c r="I96" s="11">
        <v>208445.92802937899</v>
      </c>
    </row>
    <row r="97" spans="1:9" x14ac:dyDescent="0.3">
      <c r="A97" s="6" t="str">
        <f t="shared" si="1"/>
        <v>25_2035</v>
      </c>
      <c r="B97" s="4">
        <v>25</v>
      </c>
      <c r="C97" s="4">
        <v>2035</v>
      </c>
      <c r="D97" s="3"/>
      <c r="E97" s="3"/>
      <c r="F97" s="3"/>
      <c r="G97" s="3"/>
      <c r="H97" s="3"/>
      <c r="I97" s="11">
        <v>293459.77893561003</v>
      </c>
    </row>
    <row r="98" spans="1:9" x14ac:dyDescent="0.3">
      <c r="A98" s="6" t="str">
        <f t="shared" si="1"/>
        <v>26_2024</v>
      </c>
      <c r="B98" s="4">
        <v>26</v>
      </c>
      <c r="C98" s="4">
        <v>2024</v>
      </c>
      <c r="D98" s="3"/>
      <c r="E98" s="3"/>
      <c r="F98" s="3"/>
      <c r="G98" s="3"/>
      <c r="H98" s="3"/>
      <c r="I98" s="11">
        <v>823.66429061167298</v>
      </c>
    </row>
    <row r="99" spans="1:9" x14ac:dyDescent="0.3">
      <c r="A99" s="6" t="str">
        <f t="shared" si="1"/>
        <v>26_2025</v>
      </c>
      <c r="B99" s="4">
        <v>26</v>
      </c>
      <c r="C99" s="4">
        <v>2025</v>
      </c>
      <c r="D99" s="3"/>
      <c r="E99" s="3"/>
      <c r="F99" s="3"/>
      <c r="G99" s="3"/>
      <c r="H99" s="3"/>
      <c r="I99" s="11">
        <v>442.44475980294402</v>
      </c>
    </row>
    <row r="100" spans="1:9" x14ac:dyDescent="0.3">
      <c r="A100" s="6" t="str">
        <f t="shared" si="1"/>
        <v>26_2026</v>
      </c>
      <c r="B100" s="4">
        <v>26</v>
      </c>
      <c r="C100" s="4">
        <v>2026</v>
      </c>
      <c r="D100" s="3"/>
      <c r="E100" s="3"/>
      <c r="F100" s="3"/>
      <c r="G100" s="3"/>
      <c r="H100" s="3"/>
      <c r="I100" s="11">
        <v>391.88563260317198</v>
      </c>
    </row>
    <row r="101" spans="1:9" x14ac:dyDescent="0.3">
      <c r="A101" s="6" t="str">
        <f t="shared" si="1"/>
        <v>26_2027</v>
      </c>
      <c r="B101" s="4">
        <v>26</v>
      </c>
      <c r="C101" s="4">
        <v>2027</v>
      </c>
      <c r="D101" s="3"/>
      <c r="E101" s="3"/>
      <c r="F101" s="3"/>
      <c r="G101" s="3"/>
      <c r="H101" s="3"/>
      <c r="I101" s="11">
        <v>291.19346833322498</v>
      </c>
    </row>
    <row r="102" spans="1:9" x14ac:dyDescent="0.3">
      <c r="A102" s="6" t="str">
        <f t="shared" si="1"/>
        <v>26_2028</v>
      </c>
      <c r="B102" s="4">
        <v>26</v>
      </c>
      <c r="C102" s="4">
        <v>2028</v>
      </c>
      <c r="D102" s="3"/>
      <c r="E102" s="3"/>
      <c r="F102" s="3"/>
      <c r="G102" s="3"/>
      <c r="H102" s="3"/>
      <c r="I102" s="11">
        <v>24865.441014414399</v>
      </c>
    </row>
    <row r="103" spans="1:9" x14ac:dyDescent="0.3">
      <c r="A103" s="6" t="str">
        <f t="shared" si="1"/>
        <v>26_2029</v>
      </c>
      <c r="B103" s="4">
        <v>26</v>
      </c>
      <c r="C103" s="4">
        <v>2029</v>
      </c>
      <c r="D103" s="3"/>
      <c r="E103" s="3"/>
      <c r="F103" s="3"/>
      <c r="G103" s="3"/>
      <c r="H103" s="3"/>
      <c r="I103" s="11">
        <v>32091.7758584535</v>
      </c>
    </row>
    <row r="104" spans="1:9" x14ac:dyDescent="0.3">
      <c r="A104" s="6" t="str">
        <f t="shared" si="1"/>
        <v>26_2030</v>
      </c>
      <c r="B104" s="4">
        <v>26</v>
      </c>
      <c r="C104" s="4">
        <v>2030</v>
      </c>
      <c r="D104" s="3"/>
      <c r="E104" s="3"/>
      <c r="F104" s="3"/>
      <c r="G104" s="3"/>
      <c r="H104" s="3"/>
      <c r="I104" s="11">
        <v>38490.3885887305</v>
      </c>
    </row>
    <row r="105" spans="1:9" x14ac:dyDescent="0.3">
      <c r="A105" s="6" t="str">
        <f t="shared" si="1"/>
        <v>26_2031</v>
      </c>
      <c r="B105" s="4">
        <v>26</v>
      </c>
      <c r="C105" s="4">
        <v>2031</v>
      </c>
      <c r="D105" s="3"/>
      <c r="E105" s="3"/>
      <c r="F105" s="3"/>
      <c r="G105" s="3"/>
      <c r="H105" s="3"/>
      <c r="I105" s="11">
        <v>48894.620201136102</v>
      </c>
    </row>
    <row r="106" spans="1:9" x14ac:dyDescent="0.3">
      <c r="A106" s="6" t="str">
        <f t="shared" si="1"/>
        <v>26_2032</v>
      </c>
      <c r="B106" s="4">
        <v>26</v>
      </c>
      <c r="C106" s="4">
        <v>2032</v>
      </c>
      <c r="D106" s="3"/>
      <c r="E106" s="3"/>
      <c r="F106" s="3"/>
      <c r="G106" s="3"/>
      <c r="H106" s="3"/>
      <c r="I106" s="11">
        <v>68013.823933124193</v>
      </c>
    </row>
    <row r="107" spans="1:9" x14ac:dyDescent="0.3">
      <c r="A107" s="6" t="str">
        <f t="shared" si="1"/>
        <v>26_2033</v>
      </c>
      <c r="B107" s="4">
        <v>26</v>
      </c>
      <c r="C107" s="4">
        <v>2033</v>
      </c>
      <c r="D107" s="3"/>
      <c r="E107" s="3"/>
      <c r="F107" s="3"/>
      <c r="G107" s="3"/>
      <c r="H107" s="3"/>
      <c r="I107" s="11">
        <v>80525.414063078293</v>
      </c>
    </row>
    <row r="108" spans="1:9" x14ac:dyDescent="0.3">
      <c r="A108" s="6" t="str">
        <f t="shared" si="1"/>
        <v>26_2034</v>
      </c>
      <c r="B108" s="4">
        <v>26</v>
      </c>
      <c r="C108" s="4">
        <v>2034</v>
      </c>
      <c r="D108" s="3"/>
      <c r="E108" s="3"/>
      <c r="F108" s="3"/>
      <c r="G108" s="3"/>
      <c r="H108" s="3"/>
      <c r="I108" s="11">
        <v>109103.059835844</v>
      </c>
    </row>
    <row r="109" spans="1:9" x14ac:dyDescent="0.3">
      <c r="A109" s="6" t="str">
        <f t="shared" si="1"/>
        <v>26_2035</v>
      </c>
      <c r="B109" s="4">
        <v>26</v>
      </c>
      <c r="C109" s="4">
        <v>2035</v>
      </c>
      <c r="D109" s="3"/>
      <c r="E109" s="3"/>
      <c r="F109" s="3"/>
      <c r="G109" s="3"/>
      <c r="H109" s="3"/>
      <c r="I109" s="11">
        <v>141819.211548719</v>
      </c>
    </row>
    <row r="110" spans="1:9" x14ac:dyDescent="0.3">
      <c r="A110" s="6" t="str">
        <f t="shared" si="1"/>
        <v>27_2024</v>
      </c>
      <c r="B110" s="4">
        <v>27</v>
      </c>
      <c r="C110" s="4">
        <v>2024</v>
      </c>
      <c r="D110" s="3"/>
      <c r="E110" s="3"/>
      <c r="F110" s="3"/>
      <c r="G110" s="3"/>
      <c r="H110" s="3"/>
      <c r="I110" s="11">
        <v>80972.903385313097</v>
      </c>
    </row>
    <row r="111" spans="1:9" x14ac:dyDescent="0.3">
      <c r="A111" s="6" t="str">
        <f t="shared" si="1"/>
        <v>27_2025</v>
      </c>
      <c r="B111" s="4">
        <v>27</v>
      </c>
      <c r="C111" s="4">
        <v>2025</v>
      </c>
      <c r="D111" s="3"/>
      <c r="E111" s="3"/>
      <c r="F111" s="3"/>
      <c r="G111" s="3"/>
      <c r="H111" s="3"/>
      <c r="I111" s="11">
        <v>2523.7567278328802</v>
      </c>
    </row>
    <row r="112" spans="1:9" x14ac:dyDescent="0.3">
      <c r="A112" s="6" t="str">
        <f t="shared" si="1"/>
        <v>27_2026</v>
      </c>
      <c r="B112" s="4">
        <v>27</v>
      </c>
      <c r="C112" s="4">
        <v>2026</v>
      </c>
      <c r="D112" s="3"/>
      <c r="E112" s="3"/>
      <c r="F112" s="3"/>
      <c r="G112" s="3"/>
      <c r="H112" s="3"/>
      <c r="I112" s="11">
        <v>1156.0793347420599</v>
      </c>
    </row>
    <row r="113" spans="1:9" x14ac:dyDescent="0.3">
      <c r="A113" s="6" t="str">
        <f t="shared" si="1"/>
        <v>27_2027</v>
      </c>
      <c r="B113" s="4">
        <v>27</v>
      </c>
      <c r="C113" s="4">
        <v>2027</v>
      </c>
      <c r="D113" s="3"/>
      <c r="E113" s="3"/>
      <c r="F113" s="3"/>
      <c r="G113" s="3"/>
      <c r="H113" s="3"/>
      <c r="I113" s="11">
        <v>1129.0993907320301</v>
      </c>
    </row>
    <row r="114" spans="1:9" x14ac:dyDescent="0.3">
      <c r="A114" s="6" t="str">
        <f t="shared" si="1"/>
        <v>27_2028</v>
      </c>
      <c r="B114" s="4">
        <v>27</v>
      </c>
      <c r="C114" s="4">
        <v>2028</v>
      </c>
      <c r="D114" s="3"/>
      <c r="E114" s="3"/>
      <c r="F114" s="3"/>
      <c r="G114" s="3"/>
      <c r="H114" s="3"/>
      <c r="I114" s="11">
        <v>778.04999768954804</v>
      </c>
    </row>
    <row r="115" spans="1:9" x14ac:dyDescent="0.3">
      <c r="A115" s="6" t="str">
        <f t="shared" si="1"/>
        <v>27_2029</v>
      </c>
      <c r="B115" s="4">
        <v>27</v>
      </c>
      <c r="C115" s="4">
        <v>2029</v>
      </c>
      <c r="D115" s="3"/>
      <c r="E115" s="3"/>
      <c r="F115" s="3"/>
      <c r="G115" s="3"/>
      <c r="H115" s="3"/>
      <c r="I115" s="11">
        <v>71024.187817994505</v>
      </c>
    </row>
    <row r="116" spans="1:9" x14ac:dyDescent="0.3">
      <c r="A116" s="6" t="str">
        <f t="shared" si="1"/>
        <v>27_2030</v>
      </c>
      <c r="B116" s="4">
        <v>27</v>
      </c>
      <c r="C116" s="4">
        <v>2030</v>
      </c>
      <c r="D116" s="3"/>
      <c r="E116" s="3"/>
      <c r="F116" s="3"/>
      <c r="G116" s="3"/>
      <c r="H116" s="3"/>
      <c r="I116" s="11">
        <v>85185.332228770407</v>
      </c>
    </row>
    <row r="117" spans="1:9" x14ac:dyDescent="0.3">
      <c r="A117" s="6" t="str">
        <f t="shared" si="1"/>
        <v>27_2031</v>
      </c>
      <c r="B117" s="4">
        <v>27</v>
      </c>
      <c r="C117" s="4">
        <v>2031</v>
      </c>
      <c r="D117" s="3"/>
      <c r="E117" s="3"/>
      <c r="F117" s="3"/>
      <c r="G117" s="3"/>
      <c r="H117" s="3"/>
      <c r="I117" s="11">
        <v>108211.546278148</v>
      </c>
    </row>
    <row r="118" spans="1:9" x14ac:dyDescent="0.3">
      <c r="A118" s="6" t="str">
        <f t="shared" si="1"/>
        <v>27_2032</v>
      </c>
      <c r="B118" s="4">
        <v>27</v>
      </c>
      <c r="C118" s="4">
        <v>2032</v>
      </c>
      <c r="D118" s="3"/>
      <c r="E118" s="3"/>
      <c r="F118" s="3"/>
      <c r="G118" s="3"/>
      <c r="H118" s="3"/>
      <c r="I118" s="11">
        <v>132214.984871686</v>
      </c>
    </row>
    <row r="119" spans="1:9" x14ac:dyDescent="0.3">
      <c r="A119" s="6" t="str">
        <f t="shared" si="1"/>
        <v>27_2033</v>
      </c>
      <c r="B119" s="4">
        <v>27</v>
      </c>
      <c r="C119" s="4">
        <v>2033</v>
      </c>
      <c r="D119" s="3"/>
      <c r="E119" s="3"/>
      <c r="F119" s="3"/>
      <c r="G119" s="3"/>
      <c r="H119" s="3"/>
      <c r="I119" s="11">
        <v>192478.90957864499</v>
      </c>
    </row>
    <row r="120" spans="1:9" x14ac:dyDescent="0.3">
      <c r="A120" s="6" t="str">
        <f t="shared" si="1"/>
        <v>27_2034</v>
      </c>
      <c r="B120" s="4">
        <v>27</v>
      </c>
      <c r="C120" s="4">
        <v>2034</v>
      </c>
      <c r="D120" s="3"/>
      <c r="E120" s="3"/>
      <c r="F120" s="3"/>
      <c r="G120" s="3"/>
      <c r="H120" s="3"/>
      <c r="I120" s="11">
        <v>217555.89506845499</v>
      </c>
    </row>
    <row r="121" spans="1:9" x14ac:dyDescent="0.3">
      <c r="A121" s="6" t="str">
        <f t="shared" si="1"/>
        <v>27_2035</v>
      </c>
      <c r="B121" s="4">
        <v>27</v>
      </c>
      <c r="C121" s="4">
        <v>2035</v>
      </c>
      <c r="D121" s="3"/>
      <c r="E121" s="3"/>
      <c r="F121" s="3"/>
      <c r="G121" s="3"/>
      <c r="H121" s="3"/>
      <c r="I121" s="11">
        <v>290077.92073874699</v>
      </c>
    </row>
    <row r="122" spans="1:9" x14ac:dyDescent="0.3">
      <c r="A122" s="6" t="str">
        <f t="shared" si="1"/>
        <v>28_2024</v>
      </c>
      <c r="B122" s="4">
        <v>28</v>
      </c>
      <c r="C122" s="4">
        <v>2024</v>
      </c>
      <c r="D122" s="3"/>
      <c r="E122" s="3"/>
      <c r="F122" s="3"/>
      <c r="G122" s="3"/>
      <c r="H122" s="3"/>
      <c r="I122" s="11">
        <v>1112.97446501064</v>
      </c>
    </row>
    <row r="123" spans="1:9" x14ac:dyDescent="0.3">
      <c r="A123" s="6" t="str">
        <f t="shared" si="1"/>
        <v>28_2025</v>
      </c>
      <c r="B123" s="4">
        <v>28</v>
      </c>
      <c r="C123" s="4">
        <v>2025</v>
      </c>
      <c r="D123" s="3"/>
      <c r="E123" s="3"/>
      <c r="F123" s="3"/>
      <c r="G123" s="3"/>
      <c r="H123" s="3"/>
      <c r="I123" s="11">
        <v>113396.698197219</v>
      </c>
    </row>
    <row r="124" spans="1:9" x14ac:dyDescent="0.3">
      <c r="A124" s="6" t="str">
        <f t="shared" si="1"/>
        <v>28_2026</v>
      </c>
      <c r="B124" s="4">
        <v>28</v>
      </c>
      <c r="C124" s="4">
        <v>2026</v>
      </c>
      <c r="D124" s="3"/>
      <c r="E124" s="3"/>
      <c r="F124" s="3"/>
      <c r="G124" s="3"/>
      <c r="H124" s="3"/>
      <c r="I124" s="11">
        <v>3013.9741120835702</v>
      </c>
    </row>
    <row r="125" spans="1:9" x14ac:dyDescent="0.3">
      <c r="A125" s="6" t="str">
        <f t="shared" si="1"/>
        <v>28_2027</v>
      </c>
      <c r="B125" s="4">
        <v>28</v>
      </c>
      <c r="C125" s="4">
        <v>2027</v>
      </c>
      <c r="D125" s="3"/>
      <c r="E125" s="3"/>
      <c r="F125" s="3"/>
      <c r="G125" s="3"/>
      <c r="H125" s="3"/>
      <c r="I125" s="11">
        <v>1522.38296365989</v>
      </c>
    </row>
    <row r="126" spans="1:9" x14ac:dyDescent="0.3">
      <c r="A126" s="6" t="str">
        <f t="shared" si="1"/>
        <v>28_2028</v>
      </c>
      <c r="B126" s="4">
        <v>28</v>
      </c>
      <c r="C126" s="4">
        <v>2028</v>
      </c>
      <c r="D126" s="3"/>
      <c r="E126" s="3"/>
      <c r="F126" s="3"/>
      <c r="G126" s="3"/>
      <c r="H126" s="3"/>
      <c r="I126" s="11">
        <v>1378.8641977859299</v>
      </c>
    </row>
    <row r="127" spans="1:9" x14ac:dyDescent="0.3">
      <c r="A127" s="6" t="str">
        <f t="shared" si="1"/>
        <v>28_2029</v>
      </c>
      <c r="B127" s="4">
        <v>28</v>
      </c>
      <c r="C127" s="4">
        <v>2029</v>
      </c>
      <c r="D127" s="3"/>
      <c r="E127" s="3"/>
      <c r="F127" s="3"/>
      <c r="G127" s="3"/>
      <c r="H127" s="3"/>
      <c r="I127" s="11">
        <v>1015.73650563178</v>
      </c>
    </row>
    <row r="128" spans="1:9" x14ac:dyDescent="0.3">
      <c r="A128" s="6" t="str">
        <f t="shared" si="1"/>
        <v>28_2030</v>
      </c>
      <c r="B128" s="4">
        <v>28</v>
      </c>
      <c r="C128" s="4">
        <v>2030</v>
      </c>
      <c r="D128" s="3"/>
      <c r="E128" s="3"/>
      <c r="F128" s="3"/>
      <c r="G128" s="3"/>
      <c r="H128" s="3"/>
      <c r="I128" s="11">
        <v>86166.964354888405</v>
      </c>
    </row>
    <row r="129" spans="1:9" x14ac:dyDescent="0.3">
      <c r="A129" s="6" t="str">
        <f t="shared" si="1"/>
        <v>28_2031</v>
      </c>
      <c r="B129" s="4">
        <v>28</v>
      </c>
      <c r="C129" s="4">
        <v>2031</v>
      </c>
      <c r="D129" s="3"/>
      <c r="E129" s="3"/>
      <c r="F129" s="3"/>
      <c r="G129" s="3"/>
      <c r="H129" s="3"/>
      <c r="I129" s="11">
        <v>109458.52069809</v>
      </c>
    </row>
    <row r="130" spans="1:9" x14ac:dyDescent="0.3">
      <c r="A130" s="6" t="str">
        <f t="shared" si="1"/>
        <v>28_2032</v>
      </c>
      <c r="B130" s="4">
        <v>28</v>
      </c>
      <c r="C130" s="4">
        <v>2032</v>
      </c>
      <c r="D130" s="3"/>
      <c r="E130" s="3"/>
      <c r="F130" s="3"/>
      <c r="G130" s="3"/>
      <c r="H130" s="3"/>
      <c r="I130" s="11">
        <v>133738.56262044399</v>
      </c>
    </row>
    <row r="131" spans="1:9" x14ac:dyDescent="0.3">
      <c r="A131" s="6" t="str">
        <f t="shared" ref="A131:A194" si="2">+B131&amp;"_"&amp;C131</f>
        <v>28_2033</v>
      </c>
      <c r="B131" s="4">
        <v>28</v>
      </c>
      <c r="C131" s="4">
        <v>2033</v>
      </c>
      <c r="D131" s="3"/>
      <c r="E131" s="3"/>
      <c r="F131" s="3"/>
      <c r="G131" s="3"/>
      <c r="H131" s="3"/>
      <c r="I131" s="11">
        <v>172770.84668898699</v>
      </c>
    </row>
    <row r="132" spans="1:9" x14ac:dyDescent="0.3">
      <c r="A132" s="6" t="str">
        <f t="shared" si="2"/>
        <v>28_2034</v>
      </c>
      <c r="B132" s="4">
        <v>28</v>
      </c>
      <c r="C132" s="4">
        <v>2034</v>
      </c>
      <c r="D132" s="3"/>
      <c r="E132" s="3"/>
      <c r="F132" s="3"/>
      <c r="G132" s="3"/>
      <c r="H132" s="3"/>
      <c r="I132" s="11">
        <v>239771.40443177501</v>
      </c>
    </row>
    <row r="133" spans="1:9" x14ac:dyDescent="0.3">
      <c r="A133" s="6" t="str">
        <f t="shared" si="2"/>
        <v>28_2035</v>
      </c>
      <c r="B133" s="4">
        <v>28</v>
      </c>
      <c r="C133" s="4">
        <v>2035</v>
      </c>
      <c r="D133" s="3"/>
      <c r="E133" s="3"/>
      <c r="F133" s="3"/>
      <c r="G133" s="3"/>
      <c r="H133" s="3"/>
      <c r="I133" s="11">
        <v>287359.46831522998</v>
      </c>
    </row>
    <row r="134" spans="1:9" x14ac:dyDescent="0.3">
      <c r="A134" s="6" t="str">
        <f t="shared" si="2"/>
        <v>29_2024</v>
      </c>
      <c r="B134" s="4">
        <v>29</v>
      </c>
      <c r="C134" s="4">
        <v>2024</v>
      </c>
      <c r="D134" s="3"/>
      <c r="E134" s="3"/>
      <c r="F134" s="3"/>
      <c r="G134" s="3"/>
      <c r="H134" s="3"/>
      <c r="I134" s="11">
        <v>1391.9617054591899</v>
      </c>
    </row>
    <row r="135" spans="1:9" x14ac:dyDescent="0.3">
      <c r="A135" s="6" t="str">
        <f t="shared" si="2"/>
        <v>29_2025</v>
      </c>
      <c r="B135" s="4">
        <v>29</v>
      </c>
      <c r="C135" s="4">
        <v>2025</v>
      </c>
      <c r="D135" s="3"/>
      <c r="E135" s="3"/>
      <c r="F135" s="3"/>
      <c r="G135" s="3"/>
      <c r="H135" s="3"/>
      <c r="I135" s="11">
        <v>1235.1188003595601</v>
      </c>
    </row>
    <row r="136" spans="1:9" x14ac:dyDescent="0.3">
      <c r="A136" s="6" t="str">
        <f t="shared" si="2"/>
        <v>29_2026</v>
      </c>
      <c r="B136" s="4">
        <v>29</v>
      </c>
      <c r="C136" s="4">
        <v>2026</v>
      </c>
      <c r="D136" s="3"/>
      <c r="E136" s="3"/>
      <c r="F136" s="3"/>
      <c r="G136" s="3"/>
      <c r="H136" s="3"/>
      <c r="I136" s="11">
        <v>107313.725405369</v>
      </c>
    </row>
    <row r="137" spans="1:9" x14ac:dyDescent="0.3">
      <c r="A137" s="6" t="str">
        <f t="shared" si="2"/>
        <v>29_2027</v>
      </c>
      <c r="B137" s="4">
        <v>29</v>
      </c>
      <c r="C137" s="4">
        <v>2027</v>
      </c>
      <c r="D137" s="3"/>
      <c r="E137" s="3"/>
      <c r="F137" s="3"/>
      <c r="G137" s="3"/>
      <c r="H137" s="3"/>
      <c r="I137" s="11">
        <v>3145.1302038264598</v>
      </c>
    </row>
    <row r="138" spans="1:9" x14ac:dyDescent="0.3">
      <c r="A138" s="6" t="str">
        <f t="shared" si="2"/>
        <v>29_2028</v>
      </c>
      <c r="B138" s="4">
        <v>29</v>
      </c>
      <c r="C138" s="4">
        <v>2028</v>
      </c>
      <c r="D138" s="3"/>
      <c r="E138" s="3"/>
      <c r="F138" s="3"/>
      <c r="G138" s="3"/>
      <c r="H138" s="3"/>
      <c r="I138" s="11">
        <v>1473.2487183348901</v>
      </c>
    </row>
    <row r="139" spans="1:9" x14ac:dyDescent="0.3">
      <c r="A139" s="6" t="str">
        <f t="shared" si="2"/>
        <v>29_2029</v>
      </c>
      <c r="B139" s="4">
        <v>29</v>
      </c>
      <c r="C139" s="4">
        <v>2029</v>
      </c>
      <c r="D139" s="3"/>
      <c r="E139" s="3"/>
      <c r="F139" s="3"/>
      <c r="G139" s="3"/>
      <c r="H139" s="3"/>
      <c r="I139" s="11">
        <v>1426.45437466065</v>
      </c>
    </row>
    <row r="140" spans="1:9" x14ac:dyDescent="0.3">
      <c r="A140" s="6" t="str">
        <f t="shared" si="2"/>
        <v>29_2030</v>
      </c>
      <c r="B140" s="4">
        <v>29</v>
      </c>
      <c r="C140" s="4">
        <v>2030</v>
      </c>
      <c r="D140" s="3"/>
      <c r="E140" s="3"/>
      <c r="F140" s="3"/>
      <c r="G140" s="3"/>
      <c r="H140" s="3"/>
      <c r="I140" s="11">
        <v>976.51386207993301</v>
      </c>
    </row>
    <row r="141" spans="1:9" x14ac:dyDescent="0.3">
      <c r="A141" s="6" t="str">
        <f t="shared" si="2"/>
        <v>29_2031</v>
      </c>
      <c r="B141" s="4">
        <v>29</v>
      </c>
      <c r="C141" s="4">
        <v>2031</v>
      </c>
      <c r="D141" s="3"/>
      <c r="E141" s="3"/>
      <c r="F141" s="3"/>
      <c r="G141" s="3"/>
      <c r="H141" s="3"/>
      <c r="I141" s="11">
        <v>87738.1313358552</v>
      </c>
    </row>
    <row r="142" spans="1:9" x14ac:dyDescent="0.3">
      <c r="A142" s="6" t="str">
        <f t="shared" si="2"/>
        <v>29_2032</v>
      </c>
      <c r="B142" s="4">
        <v>29</v>
      </c>
      <c r="C142" s="4">
        <v>2032</v>
      </c>
      <c r="D142" s="3"/>
      <c r="E142" s="3"/>
      <c r="F142" s="3"/>
      <c r="G142" s="3"/>
      <c r="H142" s="3"/>
      <c r="I142" s="11">
        <v>107200.165843879</v>
      </c>
    </row>
    <row r="143" spans="1:9" x14ac:dyDescent="0.3">
      <c r="A143" s="6" t="str">
        <f t="shared" si="2"/>
        <v>29_2033</v>
      </c>
      <c r="B143" s="4">
        <v>29</v>
      </c>
      <c r="C143" s="4">
        <v>2033</v>
      </c>
      <c r="D143" s="3"/>
      <c r="E143" s="3"/>
      <c r="F143" s="3"/>
      <c r="G143" s="3"/>
      <c r="H143" s="3"/>
      <c r="I143" s="11">
        <v>138487.08297105401</v>
      </c>
    </row>
    <row r="144" spans="1:9" x14ac:dyDescent="0.3">
      <c r="A144" s="6" t="str">
        <f t="shared" si="2"/>
        <v>29_2034</v>
      </c>
      <c r="B144" s="4">
        <v>29</v>
      </c>
      <c r="C144" s="4">
        <v>2034</v>
      </c>
      <c r="D144" s="3"/>
      <c r="E144" s="3"/>
      <c r="F144" s="3"/>
      <c r="G144" s="3"/>
      <c r="H144" s="3"/>
      <c r="I144" s="11">
        <v>169666.17968125801</v>
      </c>
    </row>
    <row r="145" spans="1:9" x14ac:dyDescent="0.3">
      <c r="A145" s="6" t="str">
        <f t="shared" si="2"/>
        <v>29_2035</v>
      </c>
      <c r="B145" s="4">
        <v>29</v>
      </c>
      <c r="C145" s="4">
        <v>2035</v>
      </c>
      <c r="D145" s="3"/>
      <c r="E145" s="3"/>
      <c r="F145" s="3"/>
      <c r="G145" s="3"/>
      <c r="H145" s="3"/>
      <c r="I145" s="11">
        <v>251701.100021349</v>
      </c>
    </row>
    <row r="146" spans="1:9" x14ac:dyDescent="0.3">
      <c r="A146" s="6" t="str">
        <f t="shared" si="2"/>
        <v>30_2024</v>
      </c>
      <c r="B146" s="4">
        <v>30</v>
      </c>
      <c r="C146" s="4">
        <v>2024</v>
      </c>
      <c r="D146" s="3"/>
      <c r="E146" s="3"/>
      <c r="F146" s="3"/>
      <c r="G146" s="3"/>
      <c r="H146" s="3"/>
      <c r="I146" s="11">
        <v>2318.5000954379102</v>
      </c>
    </row>
    <row r="147" spans="1:9" x14ac:dyDescent="0.3">
      <c r="A147" s="6" t="str">
        <f t="shared" si="2"/>
        <v>30_2025</v>
      </c>
      <c r="B147" s="4">
        <v>30</v>
      </c>
      <c r="C147" s="4">
        <v>2025</v>
      </c>
      <c r="D147" s="3"/>
      <c r="E147" s="3"/>
      <c r="F147" s="3"/>
      <c r="G147" s="3"/>
      <c r="H147" s="3"/>
      <c r="I147" s="11">
        <v>1064.27012617368</v>
      </c>
    </row>
    <row r="148" spans="1:9" x14ac:dyDescent="0.3">
      <c r="A148" s="6" t="str">
        <f t="shared" si="2"/>
        <v>30_2026</v>
      </c>
      <c r="B148" s="4">
        <v>30</v>
      </c>
      <c r="C148" s="4">
        <v>2026</v>
      </c>
      <c r="D148" s="3"/>
      <c r="E148" s="3"/>
      <c r="F148" s="3"/>
      <c r="G148" s="3"/>
      <c r="H148" s="3"/>
      <c r="I148" s="11">
        <v>805.31288369634399</v>
      </c>
    </row>
    <row r="149" spans="1:9" x14ac:dyDescent="0.3">
      <c r="A149" s="6" t="str">
        <f t="shared" si="2"/>
        <v>30_2027</v>
      </c>
      <c r="B149" s="4">
        <v>30</v>
      </c>
      <c r="C149" s="4">
        <v>2027</v>
      </c>
      <c r="D149" s="3"/>
      <c r="E149" s="3"/>
      <c r="F149" s="3"/>
      <c r="G149" s="3"/>
      <c r="H149" s="3"/>
      <c r="I149" s="11">
        <v>77153.465076525594</v>
      </c>
    </row>
    <row r="150" spans="1:9" x14ac:dyDescent="0.3">
      <c r="A150" s="6" t="str">
        <f t="shared" si="2"/>
        <v>30_2028</v>
      </c>
      <c r="B150" s="4">
        <v>30</v>
      </c>
      <c r="C150" s="4">
        <v>2028</v>
      </c>
      <c r="D150" s="3"/>
      <c r="E150" s="3"/>
      <c r="F150" s="3"/>
      <c r="G150" s="3"/>
      <c r="H150" s="3"/>
      <c r="I150" s="11">
        <v>2096.9681698506602</v>
      </c>
    </row>
    <row r="151" spans="1:9" x14ac:dyDescent="0.3">
      <c r="A151" s="6" t="str">
        <f t="shared" si="2"/>
        <v>30_2029</v>
      </c>
      <c r="B151" s="4">
        <v>30</v>
      </c>
      <c r="C151" s="4">
        <v>2029</v>
      </c>
      <c r="D151" s="3"/>
      <c r="E151" s="3"/>
      <c r="F151" s="3"/>
      <c r="G151" s="3"/>
      <c r="H151" s="3"/>
      <c r="I151" s="11">
        <v>1050.0585470210201</v>
      </c>
    </row>
    <row r="152" spans="1:9" x14ac:dyDescent="0.3">
      <c r="A152" s="6" t="str">
        <f t="shared" si="2"/>
        <v>30_2030</v>
      </c>
      <c r="B152" s="4">
        <v>30</v>
      </c>
      <c r="C152" s="4">
        <v>2030</v>
      </c>
      <c r="D152" s="3"/>
      <c r="E152" s="3"/>
      <c r="F152" s="3"/>
      <c r="G152" s="3"/>
      <c r="H152" s="3"/>
      <c r="I152" s="11">
        <v>944.835688079889</v>
      </c>
    </row>
    <row r="153" spans="1:9" x14ac:dyDescent="0.3">
      <c r="A153" s="6" t="str">
        <f t="shared" si="2"/>
        <v>30_2031</v>
      </c>
      <c r="B153" s="4">
        <v>30</v>
      </c>
      <c r="C153" s="4">
        <v>2031</v>
      </c>
      <c r="D153" s="3"/>
      <c r="E153" s="3"/>
      <c r="F153" s="3"/>
      <c r="G153" s="3"/>
      <c r="H153" s="3"/>
      <c r="I153" s="11">
        <v>685.05754268160103</v>
      </c>
    </row>
    <row r="154" spans="1:9" x14ac:dyDescent="0.3">
      <c r="A154" s="6" t="str">
        <f t="shared" si="2"/>
        <v>30_2032</v>
      </c>
      <c r="B154" s="4">
        <v>30</v>
      </c>
      <c r="C154" s="4">
        <v>2032</v>
      </c>
      <c r="D154" s="3"/>
      <c r="E154" s="3"/>
      <c r="F154" s="3"/>
      <c r="G154" s="3"/>
      <c r="H154" s="3"/>
      <c r="I154" s="11">
        <v>59201.855093033897</v>
      </c>
    </row>
    <row r="155" spans="1:9" x14ac:dyDescent="0.3">
      <c r="A155" s="6" t="str">
        <f t="shared" si="2"/>
        <v>30_2033</v>
      </c>
      <c r="B155" s="4">
        <v>30</v>
      </c>
      <c r="C155" s="4">
        <v>2033</v>
      </c>
      <c r="D155" s="3"/>
      <c r="E155" s="3"/>
      <c r="F155" s="3"/>
      <c r="G155" s="3"/>
      <c r="H155" s="3"/>
      <c r="I155" s="11">
        <v>76480.219538554098</v>
      </c>
    </row>
    <row r="156" spans="1:9" x14ac:dyDescent="0.3">
      <c r="A156" s="6" t="str">
        <f t="shared" si="2"/>
        <v>30_2034</v>
      </c>
      <c r="B156" s="4">
        <v>30</v>
      </c>
      <c r="C156" s="4">
        <v>2034</v>
      </c>
      <c r="D156" s="3"/>
      <c r="E156" s="3"/>
      <c r="F156" s="3"/>
      <c r="G156" s="3"/>
      <c r="H156" s="3"/>
      <c r="I156" s="11">
        <v>93699.039592036104</v>
      </c>
    </row>
    <row r="157" spans="1:9" x14ac:dyDescent="0.3">
      <c r="A157" s="6" t="str">
        <f t="shared" si="2"/>
        <v>30_2035</v>
      </c>
      <c r="B157" s="4">
        <v>30</v>
      </c>
      <c r="C157" s="4">
        <v>2035</v>
      </c>
      <c r="D157" s="3"/>
      <c r="E157" s="3"/>
      <c r="F157" s="3"/>
      <c r="G157" s="3"/>
      <c r="H157" s="3"/>
      <c r="I157" s="11">
        <v>118355.03951197999</v>
      </c>
    </row>
    <row r="158" spans="1:9" x14ac:dyDescent="0.3">
      <c r="A158" s="6" t="str">
        <f t="shared" si="2"/>
        <v>31_2024</v>
      </c>
      <c r="B158" s="4">
        <v>31</v>
      </c>
      <c r="C158" s="4">
        <v>2024</v>
      </c>
      <c r="D158" s="3"/>
      <c r="E158" s="3"/>
      <c r="F158" s="3"/>
      <c r="G158" s="3"/>
      <c r="H158" s="3"/>
      <c r="I158" s="11">
        <v>1629.1802285199101</v>
      </c>
    </row>
    <row r="159" spans="1:9" x14ac:dyDescent="0.3">
      <c r="A159" s="6" t="str">
        <f t="shared" si="2"/>
        <v>31_2025</v>
      </c>
      <c r="B159" s="4">
        <v>31</v>
      </c>
      <c r="C159" s="4">
        <v>2025</v>
      </c>
      <c r="D159" s="3"/>
      <c r="E159" s="3"/>
      <c r="F159" s="3"/>
      <c r="G159" s="3"/>
      <c r="H159" s="3"/>
      <c r="I159" s="11">
        <v>3163.2085177911099</v>
      </c>
    </row>
    <row r="160" spans="1:9" x14ac:dyDescent="0.3">
      <c r="A160" s="6" t="str">
        <f t="shared" si="2"/>
        <v>31_2026</v>
      </c>
      <c r="B160" s="4">
        <v>31</v>
      </c>
      <c r="C160" s="4">
        <v>2026</v>
      </c>
      <c r="D160" s="3"/>
      <c r="E160" s="3"/>
      <c r="F160" s="3"/>
      <c r="G160" s="3"/>
      <c r="H160" s="3"/>
      <c r="I160" s="11">
        <v>1238.2373662493101</v>
      </c>
    </row>
    <row r="161" spans="1:9" x14ac:dyDescent="0.3">
      <c r="A161" s="6" t="str">
        <f t="shared" si="2"/>
        <v>31_2027</v>
      </c>
      <c r="B161" s="4">
        <v>31</v>
      </c>
      <c r="C161" s="4">
        <v>2027</v>
      </c>
      <c r="D161" s="3"/>
      <c r="E161" s="3"/>
      <c r="F161" s="3"/>
      <c r="G161" s="3"/>
      <c r="H161" s="3"/>
      <c r="I161" s="11">
        <v>1033.14417187911</v>
      </c>
    </row>
    <row r="162" spans="1:9" x14ac:dyDescent="0.3">
      <c r="A162" s="6" t="str">
        <f t="shared" si="2"/>
        <v>31_2028</v>
      </c>
      <c r="B162" s="4">
        <v>31</v>
      </c>
      <c r="C162" s="4">
        <v>2028</v>
      </c>
      <c r="D162" s="3"/>
      <c r="E162" s="3"/>
      <c r="F162" s="3"/>
      <c r="G162" s="3"/>
      <c r="H162" s="3"/>
      <c r="I162" s="11">
        <v>91791.985440935794</v>
      </c>
    </row>
    <row r="163" spans="1:9" x14ac:dyDescent="0.3">
      <c r="A163" s="6" t="str">
        <f t="shared" si="2"/>
        <v>31_2029</v>
      </c>
      <c r="B163" s="4">
        <v>31</v>
      </c>
      <c r="C163" s="4">
        <v>2029</v>
      </c>
      <c r="D163" s="3"/>
      <c r="E163" s="3"/>
      <c r="F163" s="3"/>
      <c r="G163" s="3"/>
      <c r="H163" s="3"/>
      <c r="I163" s="11">
        <v>2667.0146397704402</v>
      </c>
    </row>
    <row r="164" spans="1:9" x14ac:dyDescent="0.3">
      <c r="A164" s="6" t="str">
        <f t="shared" si="2"/>
        <v>31_2030</v>
      </c>
      <c r="B164" s="4">
        <v>31</v>
      </c>
      <c r="C164" s="4">
        <v>2030</v>
      </c>
      <c r="D164" s="3"/>
      <c r="E164" s="3"/>
      <c r="F164" s="3"/>
      <c r="G164" s="3"/>
      <c r="H164" s="3"/>
      <c r="I164" s="11">
        <v>1241.1036046946299</v>
      </c>
    </row>
    <row r="165" spans="1:9" x14ac:dyDescent="0.3">
      <c r="A165" s="6" t="str">
        <f t="shared" si="2"/>
        <v>31_2031</v>
      </c>
      <c r="B165" s="4">
        <v>31</v>
      </c>
      <c r="C165" s="4">
        <v>2031</v>
      </c>
      <c r="D165" s="3"/>
      <c r="E165" s="3"/>
      <c r="F165" s="3"/>
      <c r="G165" s="3"/>
      <c r="H165" s="3"/>
      <c r="I165" s="11">
        <v>1182.7720350418799</v>
      </c>
    </row>
    <row r="166" spans="1:9" x14ac:dyDescent="0.3">
      <c r="A166" s="6" t="str">
        <f t="shared" si="2"/>
        <v>31_2032</v>
      </c>
      <c r="B166" s="4">
        <v>31</v>
      </c>
      <c r="C166" s="4">
        <v>2032</v>
      </c>
      <c r="D166" s="3"/>
      <c r="E166" s="3"/>
      <c r="F166" s="3"/>
      <c r="G166" s="3"/>
      <c r="H166" s="3"/>
      <c r="I166" s="11">
        <v>824.84074630058296</v>
      </c>
    </row>
    <row r="167" spans="1:9" x14ac:dyDescent="0.3">
      <c r="A167" s="6" t="str">
        <f t="shared" si="2"/>
        <v>31_2033</v>
      </c>
      <c r="B167" s="4">
        <v>31</v>
      </c>
      <c r="C167" s="4">
        <v>2033</v>
      </c>
      <c r="D167" s="3"/>
      <c r="E167" s="3"/>
      <c r="F167" s="3"/>
      <c r="G167" s="3"/>
      <c r="H167" s="3"/>
      <c r="I167" s="11">
        <v>75367.672441802206</v>
      </c>
    </row>
    <row r="168" spans="1:9" x14ac:dyDescent="0.3">
      <c r="A168" s="6" t="str">
        <f t="shared" si="2"/>
        <v>31_2034</v>
      </c>
      <c r="B168" s="4">
        <v>31</v>
      </c>
      <c r="C168" s="4">
        <v>2034</v>
      </c>
      <c r="D168" s="3"/>
      <c r="E168" s="3"/>
      <c r="F168" s="3"/>
      <c r="G168" s="3"/>
      <c r="H168" s="3"/>
      <c r="I168" s="11">
        <v>92336.012719264007</v>
      </c>
    </row>
    <row r="169" spans="1:9" x14ac:dyDescent="0.3">
      <c r="A169" s="6" t="str">
        <f t="shared" si="2"/>
        <v>31_2035</v>
      </c>
      <c r="B169" s="4">
        <v>31</v>
      </c>
      <c r="C169" s="4">
        <v>2035</v>
      </c>
      <c r="D169" s="3"/>
      <c r="E169" s="3"/>
      <c r="F169" s="3"/>
      <c r="G169" s="3"/>
      <c r="H169" s="3"/>
      <c r="I169" s="11">
        <v>116633.345243979</v>
      </c>
    </row>
    <row r="170" spans="1:9" x14ac:dyDescent="0.3">
      <c r="A170" s="6" t="str">
        <f t="shared" si="2"/>
        <v>32_2024</v>
      </c>
      <c r="B170" s="4">
        <v>32</v>
      </c>
      <c r="C170" s="4">
        <v>2024</v>
      </c>
      <c r="D170" s="3"/>
      <c r="E170" s="3"/>
      <c r="F170" s="3"/>
      <c r="G170" s="3"/>
      <c r="H170" s="3"/>
      <c r="I170" s="11">
        <v>4402.0368997228197</v>
      </c>
    </row>
    <row r="171" spans="1:9" x14ac:dyDescent="0.3">
      <c r="A171" s="6" t="str">
        <f t="shared" si="2"/>
        <v>32_2025</v>
      </c>
      <c r="B171" s="4">
        <v>32</v>
      </c>
      <c r="C171" s="4">
        <v>2025</v>
      </c>
      <c r="D171" s="3"/>
      <c r="E171" s="3"/>
      <c r="F171" s="3"/>
      <c r="G171" s="3"/>
      <c r="H171" s="3"/>
      <c r="I171" s="11">
        <v>2799.19729496527</v>
      </c>
    </row>
    <row r="172" spans="1:9" x14ac:dyDescent="0.3">
      <c r="A172" s="6" t="str">
        <f t="shared" si="2"/>
        <v>32_2026</v>
      </c>
      <c r="B172" s="4">
        <v>32</v>
      </c>
      <c r="C172" s="4">
        <v>2026</v>
      </c>
      <c r="D172" s="3"/>
      <c r="E172" s="3"/>
      <c r="F172" s="3"/>
      <c r="G172" s="3"/>
      <c r="H172" s="3"/>
      <c r="I172" s="11">
        <v>4634.7203071941503</v>
      </c>
    </row>
    <row r="173" spans="1:9" x14ac:dyDescent="0.3">
      <c r="A173" s="6" t="str">
        <f t="shared" si="2"/>
        <v>32_2027</v>
      </c>
      <c r="B173" s="4">
        <v>32</v>
      </c>
      <c r="C173" s="4">
        <v>2027</v>
      </c>
      <c r="D173" s="3"/>
      <c r="E173" s="3"/>
      <c r="F173" s="3"/>
      <c r="G173" s="3"/>
      <c r="H173" s="3"/>
      <c r="I173" s="11">
        <v>2000.52445222243</v>
      </c>
    </row>
    <row r="174" spans="1:9" x14ac:dyDescent="0.3">
      <c r="A174" s="6" t="str">
        <f t="shared" si="2"/>
        <v>32_2028</v>
      </c>
      <c r="B174" s="4">
        <v>32</v>
      </c>
      <c r="C174" s="4">
        <v>2028</v>
      </c>
      <c r="D174" s="3"/>
      <c r="E174" s="3"/>
      <c r="F174" s="3"/>
      <c r="G174" s="3"/>
      <c r="H174" s="3"/>
      <c r="I174" s="11">
        <v>1547.93932558389</v>
      </c>
    </row>
    <row r="175" spans="1:9" x14ac:dyDescent="0.3">
      <c r="A175" s="6" t="str">
        <f t="shared" si="2"/>
        <v>32_2029</v>
      </c>
      <c r="B175" s="4">
        <v>32</v>
      </c>
      <c r="C175" s="4">
        <v>2029</v>
      </c>
      <c r="D175" s="3"/>
      <c r="E175" s="3"/>
      <c r="F175" s="3"/>
      <c r="G175" s="3"/>
      <c r="H175" s="3"/>
      <c r="I175" s="11">
        <v>147021.88970536401</v>
      </c>
    </row>
    <row r="176" spans="1:9" x14ac:dyDescent="0.3">
      <c r="A176" s="6" t="str">
        <f t="shared" si="2"/>
        <v>32_2030</v>
      </c>
      <c r="B176" s="4">
        <v>32</v>
      </c>
      <c r="C176" s="4">
        <v>2030</v>
      </c>
      <c r="D176" s="3"/>
      <c r="E176" s="3"/>
      <c r="F176" s="3"/>
      <c r="G176" s="3"/>
      <c r="H176" s="3"/>
      <c r="I176" s="11">
        <v>3969.7540268652701</v>
      </c>
    </row>
    <row r="177" spans="1:9" x14ac:dyDescent="0.3">
      <c r="A177" s="6" t="str">
        <f t="shared" si="2"/>
        <v>32_2031</v>
      </c>
      <c r="B177" s="4">
        <v>32</v>
      </c>
      <c r="C177" s="4">
        <v>2031</v>
      </c>
      <c r="D177" s="3"/>
      <c r="E177" s="3"/>
      <c r="F177" s="3"/>
      <c r="G177" s="3"/>
      <c r="H177" s="3"/>
      <c r="I177" s="11">
        <v>1956.5748703655199</v>
      </c>
    </row>
    <row r="178" spans="1:9" x14ac:dyDescent="0.3">
      <c r="A178" s="6" t="str">
        <f t="shared" si="2"/>
        <v>32_2032</v>
      </c>
      <c r="B178" s="4">
        <v>32</v>
      </c>
      <c r="C178" s="4">
        <v>2032</v>
      </c>
      <c r="D178" s="3"/>
      <c r="E178" s="3"/>
      <c r="F178" s="3"/>
      <c r="G178" s="3"/>
      <c r="H178" s="3"/>
      <c r="I178" s="11">
        <v>1793.44382213482</v>
      </c>
    </row>
    <row r="179" spans="1:9" x14ac:dyDescent="0.3">
      <c r="A179" s="6" t="str">
        <f t="shared" si="2"/>
        <v>32_2033</v>
      </c>
      <c r="B179" s="4">
        <v>32</v>
      </c>
      <c r="C179" s="4">
        <v>2033</v>
      </c>
      <c r="D179" s="3"/>
      <c r="E179" s="3"/>
      <c r="F179" s="3"/>
      <c r="G179" s="3"/>
      <c r="H179" s="3"/>
      <c r="I179" s="11">
        <v>1322.40222043463</v>
      </c>
    </row>
    <row r="180" spans="1:9" x14ac:dyDescent="0.3">
      <c r="A180" s="6" t="str">
        <f t="shared" si="2"/>
        <v>32_2034</v>
      </c>
      <c r="B180" s="4">
        <v>32</v>
      </c>
      <c r="C180" s="4">
        <v>2034</v>
      </c>
      <c r="D180" s="3"/>
      <c r="E180" s="3"/>
      <c r="F180" s="3"/>
      <c r="G180" s="3"/>
      <c r="H180" s="3"/>
      <c r="I180" s="11">
        <v>114591.068685251</v>
      </c>
    </row>
    <row r="181" spans="1:9" x14ac:dyDescent="0.3">
      <c r="A181" s="6" t="str">
        <f t="shared" si="2"/>
        <v>32_2035</v>
      </c>
      <c r="B181" s="4">
        <v>32</v>
      </c>
      <c r="C181" s="4">
        <v>2035</v>
      </c>
      <c r="D181" s="3"/>
      <c r="E181" s="3"/>
      <c r="F181" s="3"/>
      <c r="G181" s="3"/>
      <c r="H181" s="3"/>
      <c r="I181" s="11">
        <v>144744.60486482599</v>
      </c>
    </row>
    <row r="182" spans="1:9" x14ac:dyDescent="0.3">
      <c r="A182" s="6" t="str">
        <f t="shared" si="2"/>
        <v>33_2024</v>
      </c>
      <c r="B182" s="4">
        <v>33</v>
      </c>
      <c r="C182" s="4">
        <v>2024</v>
      </c>
      <c r="D182" s="3"/>
      <c r="E182" s="3"/>
      <c r="F182" s="3"/>
      <c r="G182" s="3"/>
      <c r="H182" s="3"/>
      <c r="I182" s="11">
        <v>4853.43194431967</v>
      </c>
    </row>
    <row r="183" spans="1:9" x14ac:dyDescent="0.3">
      <c r="A183" s="6" t="str">
        <f t="shared" si="2"/>
        <v>33_2025</v>
      </c>
      <c r="B183" s="4">
        <v>33</v>
      </c>
      <c r="C183" s="4">
        <v>2025</v>
      </c>
      <c r="D183" s="3"/>
      <c r="E183" s="3"/>
      <c r="F183" s="3"/>
      <c r="G183" s="3"/>
      <c r="H183" s="3"/>
      <c r="I183" s="11">
        <v>4135.8927895038096</v>
      </c>
    </row>
    <row r="184" spans="1:9" x14ac:dyDescent="0.3">
      <c r="A184" s="6" t="str">
        <f t="shared" si="2"/>
        <v>33_2026</v>
      </c>
      <c r="B184" s="4">
        <v>33</v>
      </c>
      <c r="C184" s="4">
        <v>2026</v>
      </c>
      <c r="D184" s="3"/>
      <c r="E184" s="3"/>
      <c r="F184" s="3"/>
      <c r="G184" s="3"/>
      <c r="H184" s="3"/>
      <c r="I184" s="11">
        <v>2242.7477727615501</v>
      </c>
    </row>
    <row r="185" spans="1:9" x14ac:dyDescent="0.3">
      <c r="A185" s="6" t="str">
        <f t="shared" si="2"/>
        <v>33_2027</v>
      </c>
      <c r="B185" s="4">
        <v>33</v>
      </c>
      <c r="C185" s="4">
        <v>2027</v>
      </c>
      <c r="D185" s="3"/>
      <c r="E185" s="3"/>
      <c r="F185" s="3"/>
      <c r="G185" s="3"/>
      <c r="H185" s="3"/>
      <c r="I185" s="11">
        <v>4094.6303787799102</v>
      </c>
    </row>
    <row r="186" spans="1:9" x14ac:dyDescent="0.3">
      <c r="A186" s="6" t="str">
        <f t="shared" si="2"/>
        <v>33_2028</v>
      </c>
      <c r="B186" s="4">
        <v>33</v>
      </c>
      <c r="C186" s="4">
        <v>2028</v>
      </c>
      <c r="D186" s="3"/>
      <c r="E186" s="3"/>
      <c r="F186" s="3"/>
      <c r="G186" s="3"/>
      <c r="H186" s="3"/>
      <c r="I186" s="11">
        <v>1639.0344526343899</v>
      </c>
    </row>
    <row r="187" spans="1:9" x14ac:dyDescent="0.3">
      <c r="A187" s="6" t="str">
        <f t="shared" si="2"/>
        <v>33_2029</v>
      </c>
      <c r="B187" s="4">
        <v>33</v>
      </c>
      <c r="C187" s="4">
        <v>2029</v>
      </c>
      <c r="D187" s="3"/>
      <c r="E187" s="3"/>
      <c r="F187" s="3"/>
      <c r="G187" s="3"/>
      <c r="H187" s="3"/>
      <c r="I187" s="11">
        <v>1355.75865462551</v>
      </c>
    </row>
    <row r="188" spans="1:9" x14ac:dyDescent="0.3">
      <c r="A188" s="6" t="str">
        <f t="shared" si="2"/>
        <v>33_2030</v>
      </c>
      <c r="B188" s="4">
        <v>33</v>
      </c>
      <c r="C188" s="4">
        <v>2030</v>
      </c>
      <c r="D188" s="3"/>
      <c r="E188" s="3"/>
      <c r="F188" s="3"/>
      <c r="G188" s="3"/>
      <c r="H188" s="3"/>
      <c r="I188" s="11">
        <v>119666.176172109</v>
      </c>
    </row>
    <row r="189" spans="1:9" x14ac:dyDescent="0.3">
      <c r="A189" s="6" t="str">
        <f t="shared" si="2"/>
        <v>33_2031</v>
      </c>
      <c r="B189" s="4">
        <v>33</v>
      </c>
      <c r="C189" s="4">
        <v>2031</v>
      </c>
      <c r="D189" s="3"/>
      <c r="E189" s="3"/>
      <c r="F189" s="3"/>
      <c r="G189" s="3"/>
      <c r="H189" s="3"/>
      <c r="I189" s="11">
        <v>3422.18313840986</v>
      </c>
    </row>
    <row r="190" spans="1:9" x14ac:dyDescent="0.3">
      <c r="A190" s="6" t="str">
        <f t="shared" si="2"/>
        <v>33_2032</v>
      </c>
      <c r="B190" s="4">
        <v>33</v>
      </c>
      <c r="C190" s="4">
        <v>2032</v>
      </c>
      <c r="D190" s="3"/>
      <c r="E190" s="3"/>
      <c r="F190" s="3"/>
      <c r="G190" s="3"/>
      <c r="H190" s="3"/>
      <c r="I190" s="11">
        <v>1622.3121317417299</v>
      </c>
    </row>
    <row r="191" spans="1:9" x14ac:dyDescent="0.3">
      <c r="A191" s="6" t="str">
        <f t="shared" si="2"/>
        <v>33_2033</v>
      </c>
      <c r="B191" s="4">
        <v>33</v>
      </c>
      <c r="C191" s="4">
        <v>2033</v>
      </c>
      <c r="D191" s="3"/>
      <c r="E191" s="3"/>
      <c r="F191" s="3"/>
      <c r="G191" s="3"/>
      <c r="H191" s="3"/>
      <c r="I191" s="11">
        <v>1572.28928791769</v>
      </c>
    </row>
    <row r="192" spans="1:9" x14ac:dyDescent="0.3">
      <c r="A192" s="6" t="str">
        <f t="shared" si="2"/>
        <v>33_2034</v>
      </c>
      <c r="B192" s="4">
        <v>33</v>
      </c>
      <c r="C192" s="4">
        <v>2034</v>
      </c>
      <c r="D192" s="3"/>
      <c r="E192" s="3"/>
      <c r="F192" s="3"/>
      <c r="G192" s="3"/>
      <c r="H192" s="3"/>
      <c r="I192" s="11">
        <v>1099.4625757081001</v>
      </c>
    </row>
    <row r="193" spans="1:9" x14ac:dyDescent="0.3">
      <c r="A193" s="6" t="str">
        <f t="shared" si="2"/>
        <v>33_2035</v>
      </c>
      <c r="B193" s="4">
        <v>33</v>
      </c>
      <c r="C193" s="4">
        <v>2035</v>
      </c>
      <c r="D193" s="3"/>
      <c r="E193" s="3"/>
      <c r="F193" s="3"/>
      <c r="G193" s="3"/>
      <c r="H193" s="3"/>
      <c r="I193" s="11">
        <v>98227.536632892195</v>
      </c>
    </row>
    <row r="194" spans="1:9" x14ac:dyDescent="0.3">
      <c r="A194" s="6" t="str">
        <f t="shared" si="2"/>
        <v>34_2024</v>
      </c>
      <c r="B194" s="4">
        <v>34</v>
      </c>
      <c r="C194" s="4">
        <v>2024</v>
      </c>
      <c r="D194" s="3"/>
      <c r="E194" s="3"/>
      <c r="F194" s="3"/>
      <c r="G194" s="3"/>
      <c r="H194" s="3"/>
      <c r="I194" s="11">
        <v>8157.2284279293299</v>
      </c>
    </row>
    <row r="195" spans="1:9" x14ac:dyDescent="0.3">
      <c r="A195" s="6" t="str">
        <f t="shared" ref="A195:A258" si="3">+B195&amp;"_"&amp;C195</f>
        <v>34_2025</v>
      </c>
      <c r="B195" s="4">
        <v>34</v>
      </c>
      <c r="C195" s="4">
        <v>2025</v>
      </c>
      <c r="D195" s="3"/>
      <c r="E195" s="3"/>
      <c r="F195" s="3"/>
      <c r="G195" s="3"/>
      <c r="H195" s="3"/>
      <c r="I195" s="11">
        <v>7441.1329764563798</v>
      </c>
    </row>
    <row r="196" spans="1:9" x14ac:dyDescent="0.3">
      <c r="A196" s="6" t="str">
        <f t="shared" si="3"/>
        <v>34_2026</v>
      </c>
      <c r="B196" s="4">
        <v>34</v>
      </c>
      <c r="C196" s="4">
        <v>2026</v>
      </c>
      <c r="D196" s="3"/>
      <c r="E196" s="3"/>
      <c r="F196" s="3"/>
      <c r="G196" s="3"/>
      <c r="H196" s="3"/>
      <c r="I196" s="11">
        <v>5407.4277363721003</v>
      </c>
    </row>
    <row r="197" spans="1:9" x14ac:dyDescent="0.3">
      <c r="A197" s="6" t="str">
        <f t="shared" si="3"/>
        <v>34_2027</v>
      </c>
      <c r="B197" s="4">
        <v>34</v>
      </c>
      <c r="C197" s="4">
        <v>2027</v>
      </c>
      <c r="D197" s="3"/>
      <c r="E197" s="3"/>
      <c r="F197" s="3"/>
      <c r="G197" s="3"/>
      <c r="H197" s="3"/>
      <c r="I197" s="11">
        <v>3233.30098901254</v>
      </c>
    </row>
    <row r="198" spans="1:9" x14ac:dyDescent="0.3">
      <c r="A198" s="6" t="str">
        <f t="shared" si="3"/>
        <v>34_2028</v>
      </c>
      <c r="B198" s="4">
        <v>34</v>
      </c>
      <c r="C198" s="4">
        <v>2028</v>
      </c>
      <c r="D198" s="3"/>
      <c r="E198" s="3"/>
      <c r="F198" s="3"/>
      <c r="G198" s="3"/>
      <c r="H198" s="3"/>
      <c r="I198" s="11">
        <v>5474.3612177336199</v>
      </c>
    </row>
    <row r="199" spans="1:9" x14ac:dyDescent="0.3">
      <c r="A199" s="6" t="str">
        <f t="shared" si="3"/>
        <v>34_2029</v>
      </c>
      <c r="B199" s="4">
        <v>34</v>
      </c>
      <c r="C199" s="4">
        <v>2029</v>
      </c>
      <c r="D199" s="3"/>
      <c r="E199" s="3"/>
      <c r="F199" s="3"/>
      <c r="G199" s="3"/>
      <c r="H199" s="3"/>
      <c r="I199" s="11">
        <v>2342.5618268513299</v>
      </c>
    </row>
    <row r="200" spans="1:9" x14ac:dyDescent="0.3">
      <c r="A200" s="6" t="str">
        <f t="shared" si="3"/>
        <v>34_2030</v>
      </c>
      <c r="B200" s="4">
        <v>34</v>
      </c>
      <c r="C200" s="4">
        <v>2030</v>
      </c>
      <c r="D200" s="3"/>
      <c r="E200" s="3"/>
      <c r="F200" s="3"/>
      <c r="G200" s="3"/>
      <c r="H200" s="3"/>
      <c r="I200" s="11">
        <v>1800.72057278796</v>
      </c>
    </row>
    <row r="201" spans="1:9" x14ac:dyDescent="0.3">
      <c r="A201" s="6" t="str">
        <f t="shared" si="3"/>
        <v>34_2031</v>
      </c>
      <c r="B201" s="4">
        <v>34</v>
      </c>
      <c r="C201" s="4">
        <v>2031</v>
      </c>
      <c r="D201" s="3"/>
      <c r="E201" s="3"/>
      <c r="F201" s="3"/>
      <c r="G201" s="3"/>
      <c r="H201" s="3"/>
      <c r="I201" s="11">
        <v>168339.328542064</v>
      </c>
    </row>
    <row r="202" spans="1:9" x14ac:dyDescent="0.3">
      <c r="A202" s="6" t="str">
        <f t="shared" si="3"/>
        <v>34_2032</v>
      </c>
      <c r="B202" s="4">
        <v>34</v>
      </c>
      <c r="C202" s="4">
        <v>2032</v>
      </c>
      <c r="D202" s="3"/>
      <c r="E202" s="3"/>
      <c r="F202" s="3"/>
      <c r="G202" s="3"/>
      <c r="H202" s="3"/>
      <c r="I202" s="11">
        <v>4630.37025227924</v>
      </c>
    </row>
    <row r="203" spans="1:9" x14ac:dyDescent="0.3">
      <c r="A203" s="6" t="str">
        <f t="shared" si="3"/>
        <v>34_2033</v>
      </c>
      <c r="B203" s="4">
        <v>34</v>
      </c>
      <c r="C203" s="4">
        <v>2033</v>
      </c>
      <c r="D203" s="3"/>
      <c r="E203" s="3"/>
      <c r="F203" s="3"/>
      <c r="G203" s="3"/>
      <c r="H203" s="3"/>
      <c r="I203" s="11">
        <v>2320.8849999977301</v>
      </c>
    </row>
    <row r="204" spans="1:9" x14ac:dyDescent="0.3">
      <c r="A204" s="6" t="str">
        <f t="shared" si="3"/>
        <v>34_2034</v>
      </c>
      <c r="B204" s="4">
        <v>34</v>
      </c>
      <c r="C204" s="4">
        <v>2034</v>
      </c>
      <c r="D204" s="3"/>
      <c r="E204" s="3"/>
      <c r="F204" s="3"/>
      <c r="G204" s="3"/>
      <c r="H204" s="3"/>
      <c r="I204" s="11">
        <v>2133.1621273242499</v>
      </c>
    </row>
    <row r="205" spans="1:9" x14ac:dyDescent="0.3">
      <c r="A205" s="6" t="str">
        <f t="shared" si="3"/>
        <v>34_2035</v>
      </c>
      <c r="B205" s="4">
        <v>34</v>
      </c>
      <c r="C205" s="4">
        <v>2035</v>
      </c>
      <c r="D205" s="3"/>
      <c r="E205" s="3"/>
      <c r="F205" s="3"/>
      <c r="G205" s="3"/>
      <c r="H205" s="3"/>
      <c r="I205" s="11">
        <v>1537.9331630393399</v>
      </c>
    </row>
    <row r="206" spans="1:9" x14ac:dyDescent="0.3">
      <c r="A206" s="6" t="str">
        <f t="shared" si="3"/>
        <v>35_2024</v>
      </c>
      <c r="B206" s="4">
        <v>35</v>
      </c>
      <c r="C206" s="4">
        <v>2024</v>
      </c>
      <c r="D206" s="3"/>
      <c r="E206" s="3"/>
      <c r="F206" s="3"/>
      <c r="G206" s="3"/>
      <c r="H206" s="3"/>
      <c r="I206" s="11">
        <v>3979.5021329700298</v>
      </c>
    </row>
    <row r="207" spans="1:9" x14ac:dyDescent="0.3">
      <c r="A207" s="6" t="str">
        <f t="shared" si="3"/>
        <v>35_2025</v>
      </c>
      <c r="B207" s="4">
        <v>35</v>
      </c>
      <c r="C207" s="4">
        <v>2025</v>
      </c>
      <c r="D207" s="3"/>
      <c r="E207" s="3"/>
      <c r="F207" s="3"/>
      <c r="G207" s="3"/>
      <c r="H207" s="3"/>
      <c r="I207" s="11">
        <v>7774.2061956643201</v>
      </c>
    </row>
    <row r="208" spans="1:9" x14ac:dyDescent="0.3">
      <c r="A208" s="6" t="str">
        <f t="shared" si="3"/>
        <v>35_2026</v>
      </c>
      <c r="B208" s="4">
        <v>35</v>
      </c>
      <c r="C208" s="4">
        <v>2026</v>
      </c>
      <c r="D208" s="3"/>
      <c r="E208" s="3"/>
      <c r="F208" s="3"/>
      <c r="G208" s="3"/>
      <c r="H208" s="3"/>
      <c r="I208" s="11">
        <v>6047.6107076011704</v>
      </c>
    </row>
    <row r="209" spans="1:9" x14ac:dyDescent="0.3">
      <c r="A209" s="6" t="str">
        <f t="shared" si="3"/>
        <v>35_2027</v>
      </c>
      <c r="B209" s="4">
        <v>35</v>
      </c>
      <c r="C209" s="4">
        <v>2027</v>
      </c>
      <c r="D209" s="3"/>
      <c r="E209" s="3"/>
      <c r="F209" s="3"/>
      <c r="G209" s="3"/>
      <c r="H209" s="3"/>
      <c r="I209" s="11">
        <v>4845.9589973871598</v>
      </c>
    </row>
    <row r="210" spans="1:9" x14ac:dyDescent="0.3">
      <c r="A210" s="6" t="str">
        <f t="shared" si="3"/>
        <v>35_2028</v>
      </c>
      <c r="B210" s="4">
        <v>35</v>
      </c>
      <c r="C210" s="4">
        <v>2028</v>
      </c>
      <c r="D210" s="3"/>
      <c r="E210" s="3"/>
      <c r="F210" s="3"/>
      <c r="G210" s="3"/>
      <c r="H210" s="3"/>
      <c r="I210" s="11">
        <v>2687.1269892953001</v>
      </c>
    </row>
    <row r="211" spans="1:9" x14ac:dyDescent="0.3">
      <c r="A211" s="6" t="str">
        <f t="shared" si="3"/>
        <v>35_2029</v>
      </c>
      <c r="B211" s="4">
        <v>35</v>
      </c>
      <c r="C211" s="4">
        <v>2029</v>
      </c>
      <c r="D211" s="3"/>
      <c r="E211" s="3"/>
      <c r="F211" s="3"/>
      <c r="G211" s="3"/>
      <c r="H211" s="3"/>
      <c r="I211" s="11">
        <v>4863.6211625383003</v>
      </c>
    </row>
    <row r="212" spans="1:9" x14ac:dyDescent="0.3">
      <c r="A212" s="6" t="str">
        <f t="shared" si="3"/>
        <v>35_2030</v>
      </c>
      <c r="B212" s="4">
        <v>35</v>
      </c>
      <c r="C212" s="4">
        <v>2030</v>
      </c>
      <c r="D212" s="3"/>
      <c r="E212" s="3"/>
      <c r="F212" s="3"/>
      <c r="G212" s="3"/>
      <c r="H212" s="3"/>
      <c r="I212" s="11">
        <v>1934.09727294411</v>
      </c>
    </row>
    <row r="213" spans="1:9" x14ac:dyDescent="0.3">
      <c r="A213" s="6" t="str">
        <f t="shared" si="3"/>
        <v>35_2031</v>
      </c>
      <c r="B213" s="4">
        <v>35</v>
      </c>
      <c r="C213" s="4">
        <v>2031</v>
      </c>
      <c r="D213" s="3"/>
      <c r="E213" s="3"/>
      <c r="F213" s="3"/>
      <c r="G213" s="3"/>
      <c r="H213" s="3"/>
      <c r="I213" s="11">
        <v>1574.6491855985601</v>
      </c>
    </row>
    <row r="214" spans="1:9" x14ac:dyDescent="0.3">
      <c r="A214" s="6" t="str">
        <f t="shared" si="3"/>
        <v>35_2032</v>
      </c>
      <c r="B214" s="4">
        <v>35</v>
      </c>
      <c r="C214" s="4">
        <v>2032</v>
      </c>
      <c r="D214" s="3"/>
      <c r="E214" s="3"/>
      <c r="F214" s="3"/>
      <c r="G214" s="3"/>
      <c r="H214" s="3"/>
      <c r="I214" s="11">
        <v>141586.345586615</v>
      </c>
    </row>
    <row r="215" spans="1:9" x14ac:dyDescent="0.3">
      <c r="A215" s="6" t="str">
        <f t="shared" si="3"/>
        <v>35_2033</v>
      </c>
      <c r="B215" s="4">
        <v>35</v>
      </c>
      <c r="C215" s="4">
        <v>2033</v>
      </c>
      <c r="D215" s="3"/>
      <c r="E215" s="3"/>
      <c r="F215" s="3"/>
      <c r="G215" s="3"/>
      <c r="H215" s="3"/>
      <c r="I215" s="11">
        <v>4117.7334932161302</v>
      </c>
    </row>
    <row r="216" spans="1:9" x14ac:dyDescent="0.3">
      <c r="A216" s="6" t="str">
        <f t="shared" si="3"/>
        <v>35_2034</v>
      </c>
      <c r="B216" s="4">
        <v>35</v>
      </c>
      <c r="C216" s="4">
        <v>2034</v>
      </c>
      <c r="D216" s="3"/>
      <c r="E216" s="3"/>
      <c r="F216" s="3"/>
      <c r="G216" s="3"/>
      <c r="H216" s="3"/>
      <c r="I216" s="11">
        <v>1957.34932491425</v>
      </c>
    </row>
    <row r="217" spans="1:9" x14ac:dyDescent="0.3">
      <c r="A217" s="6" t="str">
        <f t="shared" si="3"/>
        <v>35_2035</v>
      </c>
      <c r="B217" s="4">
        <v>35</v>
      </c>
      <c r="C217" s="4">
        <v>2035</v>
      </c>
      <c r="D217" s="3"/>
      <c r="E217" s="3"/>
      <c r="F217" s="3"/>
      <c r="G217" s="3"/>
      <c r="H217" s="3"/>
      <c r="I217" s="11">
        <v>1854.83031393952</v>
      </c>
    </row>
    <row r="218" spans="1:9" x14ac:dyDescent="0.3">
      <c r="A218" s="6" t="str">
        <f t="shared" si="3"/>
        <v>36_2024</v>
      </c>
      <c r="B218" s="4">
        <v>36</v>
      </c>
      <c r="C218" s="4">
        <v>2024</v>
      </c>
      <c r="D218" s="3"/>
      <c r="E218" s="3"/>
      <c r="F218" s="3"/>
      <c r="G218" s="3"/>
      <c r="H218" s="3"/>
      <c r="I218" s="11">
        <v>6560.4057238306304</v>
      </c>
    </row>
    <row r="219" spans="1:9" x14ac:dyDescent="0.3">
      <c r="A219" s="6" t="str">
        <f t="shared" si="3"/>
        <v>36_2025</v>
      </c>
      <c r="B219" s="4">
        <v>36</v>
      </c>
      <c r="C219" s="4">
        <v>2025</v>
      </c>
      <c r="D219" s="3"/>
      <c r="E219" s="3"/>
      <c r="F219" s="3"/>
      <c r="G219" s="3"/>
      <c r="H219" s="3"/>
      <c r="I219" s="11">
        <v>5637.3575977028404</v>
      </c>
    </row>
    <row r="220" spans="1:9" x14ac:dyDescent="0.3">
      <c r="A220" s="6" t="str">
        <f t="shared" si="3"/>
        <v>36_2026</v>
      </c>
      <c r="B220" s="4">
        <v>36</v>
      </c>
      <c r="C220" s="4">
        <v>2026</v>
      </c>
      <c r="D220" s="3"/>
      <c r="E220" s="3"/>
      <c r="F220" s="3"/>
      <c r="G220" s="3"/>
      <c r="H220" s="3"/>
      <c r="I220" s="11">
        <v>9391.4841193449192</v>
      </c>
    </row>
    <row r="221" spans="1:9" x14ac:dyDescent="0.3">
      <c r="A221" s="6" t="str">
        <f t="shared" si="3"/>
        <v>36_2027</v>
      </c>
      <c r="B221" s="4">
        <v>36</v>
      </c>
      <c r="C221" s="4">
        <v>2027</v>
      </c>
      <c r="D221" s="3"/>
      <c r="E221" s="3"/>
      <c r="F221" s="3"/>
      <c r="G221" s="3"/>
      <c r="H221" s="3"/>
      <c r="I221" s="11">
        <v>8055.75500275385</v>
      </c>
    </row>
    <row r="222" spans="1:9" x14ac:dyDescent="0.3">
      <c r="A222" s="6" t="str">
        <f t="shared" si="3"/>
        <v>36_2028</v>
      </c>
      <c r="B222" s="4">
        <v>36</v>
      </c>
      <c r="C222" s="4">
        <v>2028</v>
      </c>
      <c r="D222" s="3"/>
      <c r="E222" s="3"/>
      <c r="F222" s="3"/>
      <c r="G222" s="3"/>
      <c r="H222" s="3"/>
      <c r="I222" s="11">
        <v>5986.2548592789199</v>
      </c>
    </row>
    <row r="223" spans="1:9" x14ac:dyDescent="0.3">
      <c r="A223" s="6" t="str">
        <f t="shared" si="3"/>
        <v>36_2029</v>
      </c>
      <c r="B223" s="4">
        <v>36</v>
      </c>
      <c r="C223" s="4">
        <v>2029</v>
      </c>
      <c r="D223" s="3"/>
      <c r="E223" s="3"/>
      <c r="F223" s="3"/>
      <c r="G223" s="3"/>
      <c r="H223" s="3"/>
      <c r="I223" s="11">
        <v>3548.5251834204701</v>
      </c>
    </row>
    <row r="224" spans="1:9" x14ac:dyDescent="0.3">
      <c r="A224" s="6" t="str">
        <f t="shared" si="3"/>
        <v>36_2030</v>
      </c>
      <c r="B224" s="4">
        <v>36</v>
      </c>
      <c r="C224" s="4">
        <v>2030</v>
      </c>
      <c r="D224" s="3"/>
      <c r="E224" s="3"/>
      <c r="F224" s="3"/>
      <c r="G224" s="3"/>
      <c r="H224" s="3"/>
      <c r="I224" s="11">
        <v>5968.7089442476199</v>
      </c>
    </row>
    <row r="225" spans="1:9" x14ac:dyDescent="0.3">
      <c r="A225" s="6" t="str">
        <f t="shared" si="3"/>
        <v>36_2031</v>
      </c>
      <c r="B225" s="4">
        <v>36</v>
      </c>
      <c r="C225" s="4">
        <v>2031</v>
      </c>
      <c r="D225" s="3"/>
      <c r="E225" s="3"/>
      <c r="F225" s="3"/>
      <c r="G225" s="3"/>
      <c r="H225" s="3"/>
      <c r="I225" s="11">
        <v>2513.9070200061001</v>
      </c>
    </row>
    <row r="226" spans="1:9" x14ac:dyDescent="0.3">
      <c r="A226" s="6" t="str">
        <f t="shared" si="3"/>
        <v>36_2032</v>
      </c>
      <c r="B226" s="4">
        <v>36</v>
      </c>
      <c r="C226" s="4">
        <v>2032</v>
      </c>
      <c r="D226" s="3"/>
      <c r="E226" s="3"/>
      <c r="F226" s="3"/>
      <c r="G226" s="3"/>
      <c r="H226" s="3"/>
      <c r="I226" s="11">
        <v>1968.57971850175</v>
      </c>
    </row>
    <row r="227" spans="1:9" x14ac:dyDescent="0.3">
      <c r="A227" s="6" t="str">
        <f t="shared" si="3"/>
        <v>36_2033</v>
      </c>
      <c r="B227" s="4">
        <v>36</v>
      </c>
      <c r="C227" s="4">
        <v>2033</v>
      </c>
      <c r="D227" s="3"/>
      <c r="E227" s="3"/>
      <c r="F227" s="3"/>
      <c r="G227" s="3"/>
      <c r="H227" s="3"/>
      <c r="I227" s="11">
        <v>187153.21829785701</v>
      </c>
    </row>
    <row r="228" spans="1:9" x14ac:dyDescent="0.3">
      <c r="A228" s="6" t="str">
        <f t="shared" si="3"/>
        <v>36_2034</v>
      </c>
      <c r="B228" s="4">
        <v>36</v>
      </c>
      <c r="C228" s="4">
        <v>2034</v>
      </c>
      <c r="D228" s="3"/>
      <c r="E228" s="3"/>
      <c r="F228" s="3"/>
      <c r="G228" s="3"/>
      <c r="H228" s="3"/>
      <c r="I228" s="11">
        <v>5161.8617085759797</v>
      </c>
    </row>
    <row r="229" spans="1:9" x14ac:dyDescent="0.3">
      <c r="A229" s="6" t="str">
        <f t="shared" si="3"/>
        <v>36_2035</v>
      </c>
      <c r="B229" s="4">
        <v>36</v>
      </c>
      <c r="C229" s="4">
        <v>2035</v>
      </c>
      <c r="D229" s="3"/>
      <c r="E229" s="3"/>
      <c r="F229" s="3"/>
      <c r="G229" s="3"/>
      <c r="H229" s="3"/>
      <c r="I229" s="11">
        <v>2529.7760255754902</v>
      </c>
    </row>
    <row r="230" spans="1:9" x14ac:dyDescent="0.3">
      <c r="A230" s="6" t="str">
        <f t="shared" si="3"/>
        <v>37_2024</v>
      </c>
      <c r="B230" s="4">
        <v>37</v>
      </c>
      <c r="C230" s="4">
        <v>2024</v>
      </c>
      <c r="D230" s="3"/>
      <c r="E230" s="3"/>
      <c r="F230" s="3"/>
      <c r="G230" s="3"/>
      <c r="H230" s="3"/>
      <c r="I230" s="11">
        <v>7697.3316278989896</v>
      </c>
    </row>
    <row r="231" spans="1:9" x14ac:dyDescent="0.3">
      <c r="A231" s="6" t="str">
        <f t="shared" si="3"/>
        <v>37_2025</v>
      </c>
      <c r="B231" s="4">
        <v>37</v>
      </c>
      <c r="C231" s="4">
        <v>2025</v>
      </c>
      <c r="D231" s="3"/>
      <c r="E231" s="3"/>
      <c r="F231" s="3"/>
      <c r="G231" s="3"/>
      <c r="H231" s="3"/>
      <c r="I231" s="11">
        <v>8359.8768669772107</v>
      </c>
    </row>
    <row r="232" spans="1:9" x14ac:dyDescent="0.3">
      <c r="A232" s="6" t="str">
        <f t="shared" si="3"/>
        <v>37_2026</v>
      </c>
      <c r="B232" s="4">
        <v>37</v>
      </c>
      <c r="C232" s="4">
        <v>2026</v>
      </c>
      <c r="D232" s="3"/>
      <c r="E232" s="3"/>
      <c r="F232" s="3"/>
      <c r="G232" s="3"/>
      <c r="H232" s="3"/>
      <c r="I232" s="11">
        <v>6125.9873675200697</v>
      </c>
    </row>
    <row r="233" spans="1:9" x14ac:dyDescent="0.3">
      <c r="A233" s="6" t="str">
        <f t="shared" si="3"/>
        <v>37_2027</v>
      </c>
      <c r="B233" s="4">
        <v>37</v>
      </c>
      <c r="C233" s="4">
        <v>2027</v>
      </c>
      <c r="D233" s="3"/>
      <c r="E233" s="3"/>
      <c r="F233" s="3"/>
      <c r="G233" s="3"/>
      <c r="H233" s="3"/>
      <c r="I233" s="11">
        <v>11253.276502992199</v>
      </c>
    </row>
    <row r="234" spans="1:9" x14ac:dyDescent="0.3">
      <c r="A234" s="6" t="str">
        <f t="shared" si="3"/>
        <v>37_2028</v>
      </c>
      <c r="B234" s="4">
        <v>37</v>
      </c>
      <c r="C234" s="4">
        <v>2028</v>
      </c>
      <c r="D234" s="3"/>
      <c r="E234" s="3"/>
      <c r="F234" s="3"/>
      <c r="G234" s="3"/>
      <c r="H234" s="3"/>
      <c r="I234" s="11">
        <v>8951.66984644074</v>
      </c>
    </row>
    <row r="235" spans="1:9" x14ac:dyDescent="0.3">
      <c r="A235" s="6" t="str">
        <f t="shared" si="3"/>
        <v>37_2029</v>
      </c>
      <c r="B235" s="4">
        <v>37</v>
      </c>
      <c r="C235" s="4">
        <v>2029</v>
      </c>
      <c r="D235" s="3"/>
      <c r="E235" s="3"/>
      <c r="F235" s="3"/>
      <c r="G235" s="3"/>
      <c r="H235" s="3"/>
      <c r="I235" s="11">
        <v>7111.10747500259</v>
      </c>
    </row>
    <row r="236" spans="1:9" x14ac:dyDescent="0.3">
      <c r="A236" s="6" t="str">
        <f t="shared" si="3"/>
        <v>37_2030</v>
      </c>
      <c r="B236" s="4">
        <v>37</v>
      </c>
      <c r="C236" s="4">
        <v>2030</v>
      </c>
      <c r="D236" s="3"/>
      <c r="E236" s="3"/>
      <c r="F236" s="3"/>
      <c r="G236" s="3"/>
      <c r="H236" s="3"/>
      <c r="I236" s="11">
        <v>3917.3366252699798</v>
      </c>
    </row>
    <row r="237" spans="1:9" x14ac:dyDescent="0.3">
      <c r="A237" s="6" t="str">
        <f t="shared" si="3"/>
        <v>37_2031</v>
      </c>
      <c r="B237" s="4">
        <v>37</v>
      </c>
      <c r="C237" s="4">
        <v>2031</v>
      </c>
      <c r="D237" s="3"/>
      <c r="E237" s="3"/>
      <c r="F237" s="3"/>
      <c r="G237" s="3"/>
      <c r="H237" s="3"/>
      <c r="I237" s="11">
        <v>6978.6856929368996</v>
      </c>
    </row>
    <row r="238" spans="1:9" x14ac:dyDescent="0.3">
      <c r="A238" s="6" t="str">
        <f t="shared" si="3"/>
        <v>37_2032</v>
      </c>
      <c r="B238" s="4">
        <v>37</v>
      </c>
      <c r="C238" s="4">
        <v>2032</v>
      </c>
      <c r="D238" s="3"/>
      <c r="E238" s="3"/>
      <c r="F238" s="3"/>
      <c r="G238" s="3"/>
      <c r="H238" s="3"/>
      <c r="I238" s="11">
        <v>2827.0972191782298</v>
      </c>
    </row>
    <row r="239" spans="1:9" x14ac:dyDescent="0.3">
      <c r="A239" s="6" t="str">
        <f t="shared" si="3"/>
        <v>37_2033</v>
      </c>
      <c r="B239" s="4">
        <v>37</v>
      </c>
      <c r="C239" s="4">
        <v>2033</v>
      </c>
      <c r="D239" s="3"/>
      <c r="E239" s="3"/>
      <c r="F239" s="3"/>
      <c r="G239" s="3"/>
      <c r="H239" s="3"/>
      <c r="I239" s="3">
        <v>2340.7297380618002</v>
      </c>
    </row>
    <row r="240" spans="1:9" x14ac:dyDescent="0.3">
      <c r="A240" s="6" t="str">
        <f t="shared" si="3"/>
        <v>37_2034</v>
      </c>
      <c r="B240" s="4">
        <v>37</v>
      </c>
      <c r="C240" s="4">
        <v>2034</v>
      </c>
      <c r="D240" s="3"/>
      <c r="E240" s="3"/>
      <c r="F240" s="3"/>
      <c r="G240" s="3"/>
      <c r="H240" s="3"/>
      <c r="I240" s="3">
        <v>211041.453396881</v>
      </c>
    </row>
    <row r="241" spans="1:9" x14ac:dyDescent="0.3">
      <c r="A241" s="6" t="str">
        <f t="shared" si="3"/>
        <v>37_2035</v>
      </c>
      <c r="B241" s="4">
        <v>37</v>
      </c>
      <c r="C241" s="4">
        <v>2035</v>
      </c>
      <c r="D241" s="3"/>
      <c r="E241" s="3"/>
      <c r="F241" s="3"/>
      <c r="G241" s="3"/>
      <c r="H241" s="3"/>
      <c r="I241" s="3">
        <v>6001.2599142060799</v>
      </c>
    </row>
    <row r="242" spans="1:9" x14ac:dyDescent="0.3">
      <c r="A242" s="6" t="str">
        <f t="shared" si="3"/>
        <v>38_2024</v>
      </c>
      <c r="B242" s="4">
        <v>38</v>
      </c>
      <c r="C242" s="4">
        <v>2024</v>
      </c>
      <c r="D242" s="3"/>
      <c r="E242" s="3"/>
      <c r="F242" s="3"/>
      <c r="G242" s="3"/>
      <c r="H242" s="3"/>
      <c r="I242" s="3">
        <v>6174.32389605138</v>
      </c>
    </row>
    <row r="243" spans="1:9" x14ac:dyDescent="0.3">
      <c r="A243" s="6" t="str">
        <f t="shared" si="3"/>
        <v>38_2025</v>
      </c>
      <c r="B243" s="4">
        <v>38</v>
      </c>
      <c r="C243" s="4">
        <v>2025</v>
      </c>
      <c r="D243" s="3"/>
      <c r="E243" s="3"/>
      <c r="F243" s="3"/>
      <c r="G243" s="3"/>
      <c r="H243" s="3"/>
      <c r="I243" s="3">
        <v>10678.3484629545</v>
      </c>
    </row>
    <row r="244" spans="1:9" x14ac:dyDescent="0.3">
      <c r="A244" s="6" t="str">
        <f t="shared" si="3"/>
        <v>38_2026</v>
      </c>
      <c r="B244" s="4">
        <v>38</v>
      </c>
      <c r="C244" s="4">
        <v>2026</v>
      </c>
      <c r="D244" s="3"/>
      <c r="E244" s="3"/>
      <c r="F244" s="3"/>
      <c r="G244" s="3"/>
      <c r="H244" s="3"/>
      <c r="I244" s="3">
        <v>9889.9729160717798</v>
      </c>
    </row>
    <row r="245" spans="1:9" x14ac:dyDescent="0.3">
      <c r="A245" s="6" t="str">
        <f t="shared" si="3"/>
        <v>38_2027</v>
      </c>
      <c r="B245" s="4">
        <v>38</v>
      </c>
      <c r="C245" s="4">
        <v>2027</v>
      </c>
      <c r="D245" s="3"/>
      <c r="E245" s="3"/>
      <c r="F245" s="3"/>
      <c r="G245" s="3"/>
      <c r="H245" s="3"/>
      <c r="I245" s="3">
        <v>7991.2656435629797</v>
      </c>
    </row>
    <row r="246" spans="1:9" x14ac:dyDescent="0.3">
      <c r="A246" s="6" t="str">
        <f t="shared" si="3"/>
        <v>38_2028</v>
      </c>
      <c r="B246" s="4">
        <v>38</v>
      </c>
      <c r="C246" s="4">
        <v>2028</v>
      </c>
      <c r="D246" s="3"/>
      <c r="E246" s="3"/>
      <c r="F246" s="3"/>
      <c r="G246" s="3"/>
      <c r="H246" s="3"/>
      <c r="I246" s="3">
        <v>13613.5536041539</v>
      </c>
    </row>
    <row r="247" spans="1:9" x14ac:dyDescent="0.3">
      <c r="A247" s="6" t="str">
        <f t="shared" si="3"/>
        <v>38_2029</v>
      </c>
      <c r="B247" s="4">
        <v>38</v>
      </c>
      <c r="C247" s="4">
        <v>2029</v>
      </c>
      <c r="D247" s="3"/>
      <c r="E247" s="3"/>
      <c r="F247" s="3"/>
      <c r="G247" s="3"/>
      <c r="H247" s="3"/>
      <c r="I247" s="3">
        <v>11576.594074647201</v>
      </c>
    </row>
    <row r="248" spans="1:9" x14ac:dyDescent="0.3">
      <c r="A248" s="6" t="str">
        <f t="shared" si="3"/>
        <v>38_2030</v>
      </c>
      <c r="B248" s="4">
        <v>38</v>
      </c>
      <c r="C248" s="4">
        <v>2030</v>
      </c>
      <c r="D248" s="3"/>
      <c r="E248" s="3"/>
      <c r="F248" s="3"/>
      <c r="G248" s="3"/>
      <c r="H248" s="3"/>
      <c r="I248" s="3">
        <v>8546.2374067904002</v>
      </c>
    </row>
    <row r="249" spans="1:9" x14ac:dyDescent="0.3">
      <c r="A249" s="6" t="str">
        <f t="shared" si="3"/>
        <v>38_2031</v>
      </c>
      <c r="B249" s="4">
        <v>38</v>
      </c>
      <c r="C249" s="4">
        <v>2031</v>
      </c>
      <c r="D249" s="3"/>
      <c r="E249" s="3"/>
      <c r="F249" s="3"/>
      <c r="G249" s="3"/>
      <c r="H249" s="3"/>
      <c r="I249" s="3">
        <v>4986.3049975638796</v>
      </c>
    </row>
    <row r="250" spans="1:9" x14ac:dyDescent="0.3">
      <c r="A250" s="6" t="str">
        <f t="shared" si="3"/>
        <v>38_2032</v>
      </c>
      <c r="B250" s="4">
        <v>38</v>
      </c>
      <c r="C250" s="4">
        <v>2032</v>
      </c>
      <c r="D250" s="3"/>
      <c r="E250" s="3"/>
      <c r="F250" s="3"/>
      <c r="G250" s="3"/>
      <c r="H250" s="3"/>
      <c r="I250" s="3">
        <v>8543.9732663939794</v>
      </c>
    </row>
    <row r="251" spans="1:9" x14ac:dyDescent="0.3">
      <c r="A251" s="6" t="str">
        <f t="shared" si="3"/>
        <v>38_2033</v>
      </c>
      <c r="B251" s="4">
        <v>38</v>
      </c>
      <c r="C251" s="4">
        <v>2033</v>
      </c>
      <c r="D251" s="3"/>
      <c r="E251" s="3"/>
      <c r="F251" s="3"/>
      <c r="G251" s="3"/>
      <c r="H251" s="3"/>
      <c r="I251" s="3">
        <v>3659.6008421439801</v>
      </c>
    </row>
    <row r="252" spans="1:9" x14ac:dyDescent="0.3">
      <c r="A252" s="6" t="str">
        <f t="shared" si="3"/>
        <v>38_2034</v>
      </c>
      <c r="B252" s="4">
        <v>38</v>
      </c>
      <c r="C252" s="4">
        <v>2034</v>
      </c>
      <c r="D252" s="3"/>
      <c r="E252" s="3"/>
      <c r="F252" s="3"/>
      <c r="G252" s="3"/>
      <c r="H252" s="3"/>
      <c r="I252" s="3">
        <v>2873.5347356962802</v>
      </c>
    </row>
    <row r="253" spans="1:9" x14ac:dyDescent="0.3">
      <c r="A253" s="6" t="str">
        <f t="shared" si="3"/>
        <v>38_2035</v>
      </c>
      <c r="B253" s="4">
        <v>38</v>
      </c>
      <c r="C253" s="4">
        <v>2035</v>
      </c>
      <c r="D253" s="3"/>
      <c r="E253" s="3"/>
      <c r="F253" s="3"/>
      <c r="G253" s="3"/>
      <c r="H253" s="3"/>
      <c r="I253" s="3">
        <v>267115.16776400298</v>
      </c>
    </row>
    <row r="254" spans="1:9" x14ac:dyDescent="0.3">
      <c r="A254" s="6" t="str">
        <f t="shared" si="3"/>
        <v>39_2024</v>
      </c>
      <c r="B254" s="4">
        <v>39</v>
      </c>
      <c r="C254" s="4">
        <v>2024</v>
      </c>
      <c r="D254" s="3"/>
      <c r="E254" s="3"/>
      <c r="F254" s="3"/>
      <c r="G254" s="3"/>
      <c r="H254" s="3"/>
      <c r="I254" s="3">
        <v>6555.4771858593504</v>
      </c>
    </row>
    <row r="255" spans="1:9" x14ac:dyDescent="0.3">
      <c r="A255" s="6" t="str">
        <f t="shared" si="3"/>
        <v>39_2025</v>
      </c>
      <c r="B255" s="4">
        <v>39</v>
      </c>
      <c r="C255" s="4">
        <v>2025</v>
      </c>
      <c r="D255" s="3"/>
      <c r="E255" s="3"/>
      <c r="F255" s="3"/>
      <c r="G255" s="3"/>
      <c r="H255" s="3"/>
      <c r="I255" s="3">
        <v>7437.0568585653</v>
      </c>
    </row>
    <row r="256" spans="1:9" x14ac:dyDescent="0.3">
      <c r="A256" s="6" t="str">
        <f t="shared" si="3"/>
        <v>39_2026</v>
      </c>
      <c r="B256" s="4">
        <v>39</v>
      </c>
      <c r="C256" s="4">
        <v>2026</v>
      </c>
      <c r="D256" s="3"/>
      <c r="E256" s="3"/>
      <c r="F256" s="3"/>
      <c r="G256" s="3"/>
      <c r="H256" s="3"/>
      <c r="I256" s="3">
        <v>10968.4968037296</v>
      </c>
    </row>
    <row r="257" spans="1:9" x14ac:dyDescent="0.3">
      <c r="A257" s="6" t="str">
        <f t="shared" si="3"/>
        <v>39_2027</v>
      </c>
      <c r="B257" s="4">
        <v>39</v>
      </c>
      <c r="C257" s="4">
        <v>2027</v>
      </c>
      <c r="D257" s="3"/>
      <c r="E257" s="3"/>
      <c r="F257" s="3"/>
      <c r="G257" s="3"/>
      <c r="H257" s="3"/>
      <c r="I257" s="3">
        <v>11201.659715952501</v>
      </c>
    </row>
    <row r="258" spans="1:9" x14ac:dyDescent="0.3">
      <c r="A258" s="6" t="str">
        <f t="shared" si="3"/>
        <v>39_2028</v>
      </c>
      <c r="B258" s="4">
        <v>39</v>
      </c>
      <c r="C258" s="4">
        <v>2028</v>
      </c>
      <c r="D258" s="3"/>
      <c r="E258" s="3"/>
      <c r="F258" s="3"/>
      <c r="G258" s="3"/>
      <c r="H258" s="3"/>
      <c r="I258" s="3">
        <v>8393.7472149781697</v>
      </c>
    </row>
    <row r="259" spans="1:9" x14ac:dyDescent="0.3">
      <c r="A259" s="6" t="str">
        <f t="shared" ref="A259:A322" si="4">+B259&amp;"_"&amp;C259</f>
        <v>39_2029</v>
      </c>
      <c r="B259" s="4">
        <v>39</v>
      </c>
      <c r="C259" s="4">
        <v>2029</v>
      </c>
      <c r="D259" s="3"/>
      <c r="E259" s="3"/>
      <c r="F259" s="3"/>
      <c r="G259" s="3"/>
      <c r="H259" s="3"/>
      <c r="I259" s="3">
        <v>15286.0775088187</v>
      </c>
    </row>
    <row r="260" spans="1:9" x14ac:dyDescent="0.3">
      <c r="A260" s="6" t="str">
        <f t="shared" si="4"/>
        <v>39_2030</v>
      </c>
      <c r="B260" s="4">
        <v>39</v>
      </c>
      <c r="C260" s="4">
        <v>2030</v>
      </c>
      <c r="D260" s="3"/>
      <c r="E260" s="3"/>
      <c r="F260" s="3"/>
      <c r="G260" s="3"/>
      <c r="H260" s="3"/>
      <c r="I260" s="3">
        <v>12079.9828678754</v>
      </c>
    </row>
    <row r="261" spans="1:9" x14ac:dyDescent="0.3">
      <c r="A261" s="6" t="str">
        <f t="shared" si="4"/>
        <v>39_2031</v>
      </c>
      <c r="B261" s="4">
        <v>39</v>
      </c>
      <c r="C261" s="4">
        <v>2031</v>
      </c>
      <c r="D261" s="3"/>
      <c r="E261" s="3"/>
      <c r="F261" s="3"/>
      <c r="G261" s="3"/>
      <c r="H261" s="3"/>
      <c r="I261" s="3">
        <v>9445.1900728105593</v>
      </c>
    </row>
    <row r="262" spans="1:9" x14ac:dyDescent="0.3">
      <c r="A262" s="6" t="str">
        <f t="shared" si="4"/>
        <v>39_2032</v>
      </c>
      <c r="B262" s="4">
        <v>39</v>
      </c>
      <c r="C262" s="4">
        <v>2032</v>
      </c>
      <c r="D262" s="3"/>
      <c r="E262" s="3"/>
      <c r="F262" s="3"/>
      <c r="G262" s="3"/>
      <c r="H262" s="3"/>
      <c r="I262" s="3">
        <v>5300.4517307650704</v>
      </c>
    </row>
    <row r="263" spans="1:9" x14ac:dyDescent="0.3">
      <c r="A263" s="6" t="str">
        <f t="shared" si="4"/>
        <v>39_2033</v>
      </c>
      <c r="B263" s="4">
        <v>39</v>
      </c>
      <c r="C263" s="4">
        <v>2033</v>
      </c>
      <c r="D263" s="3"/>
      <c r="E263" s="3"/>
      <c r="F263" s="3"/>
      <c r="G263" s="3"/>
      <c r="H263" s="3"/>
      <c r="I263" s="3">
        <v>9602.8613593435293</v>
      </c>
    </row>
    <row r="264" spans="1:9" x14ac:dyDescent="0.3">
      <c r="A264" s="6" t="str">
        <f t="shared" si="4"/>
        <v>39_2034</v>
      </c>
      <c r="B264" s="4">
        <v>39</v>
      </c>
      <c r="C264" s="4">
        <v>2034</v>
      </c>
      <c r="D264" s="3"/>
      <c r="E264" s="3"/>
      <c r="F264" s="3"/>
      <c r="G264" s="3"/>
      <c r="H264" s="3"/>
      <c r="I264" s="3">
        <v>3900.7372715082201</v>
      </c>
    </row>
    <row r="265" spans="1:9" x14ac:dyDescent="0.3">
      <c r="A265" s="6" t="str">
        <f t="shared" si="4"/>
        <v>39_2035</v>
      </c>
      <c r="B265" s="4">
        <v>39</v>
      </c>
      <c r="C265" s="4">
        <v>2035</v>
      </c>
      <c r="D265" s="3"/>
      <c r="E265" s="3"/>
      <c r="F265" s="3"/>
      <c r="G265" s="3"/>
      <c r="H265" s="3"/>
      <c r="I265" s="3">
        <v>3157.8757214365</v>
      </c>
    </row>
    <row r="266" spans="1:9" x14ac:dyDescent="0.3">
      <c r="A266" s="6" t="str">
        <f t="shared" si="4"/>
        <v>40_2024</v>
      </c>
      <c r="B266" s="4">
        <v>40</v>
      </c>
      <c r="C266" s="4">
        <v>2024</v>
      </c>
      <c r="D266" s="3"/>
      <c r="E266" s="3"/>
      <c r="F266" s="3"/>
      <c r="G266" s="3"/>
      <c r="H266" s="3"/>
      <c r="I266" s="3">
        <v>4439.1483518989899</v>
      </c>
    </row>
    <row r="267" spans="1:9" x14ac:dyDescent="0.3">
      <c r="A267" s="6" t="str">
        <f t="shared" si="4"/>
        <v>40_2025</v>
      </c>
      <c r="B267" s="4">
        <v>40</v>
      </c>
      <c r="C267" s="4">
        <v>2025</v>
      </c>
      <c r="D267" s="3"/>
      <c r="E267" s="3"/>
      <c r="F267" s="3"/>
      <c r="G267" s="3"/>
      <c r="H267" s="3"/>
      <c r="I267" s="3">
        <v>6329.4445136647801</v>
      </c>
    </row>
    <row r="268" spans="1:9" x14ac:dyDescent="0.3">
      <c r="A268" s="6" t="str">
        <f t="shared" si="4"/>
        <v>40_2026</v>
      </c>
      <c r="B268" s="4">
        <v>40</v>
      </c>
      <c r="C268" s="4">
        <v>2026</v>
      </c>
      <c r="D268" s="3"/>
      <c r="E268" s="3"/>
      <c r="F268" s="3"/>
      <c r="G268" s="3"/>
      <c r="H268" s="3"/>
      <c r="I268" s="3">
        <v>6123.4153565386496</v>
      </c>
    </row>
    <row r="269" spans="1:9" x14ac:dyDescent="0.3">
      <c r="A269" s="6" t="str">
        <f t="shared" si="4"/>
        <v>40_2027</v>
      </c>
      <c r="B269" s="4">
        <v>40</v>
      </c>
      <c r="C269" s="4">
        <v>2027</v>
      </c>
      <c r="D269" s="3"/>
      <c r="E269" s="3"/>
      <c r="F269" s="3"/>
      <c r="G269" s="3"/>
      <c r="H269" s="3"/>
      <c r="I269" s="3">
        <v>9958.2718848859804</v>
      </c>
    </row>
    <row r="270" spans="1:9" x14ac:dyDescent="0.3">
      <c r="A270" s="6" t="str">
        <f t="shared" si="4"/>
        <v>40_2028</v>
      </c>
      <c r="B270" s="4">
        <v>40</v>
      </c>
      <c r="C270" s="4">
        <v>2028</v>
      </c>
      <c r="D270" s="3"/>
      <c r="E270" s="3"/>
      <c r="F270" s="3"/>
      <c r="G270" s="3"/>
      <c r="H270" s="3"/>
      <c r="I270" s="3">
        <v>9431.3157965843802</v>
      </c>
    </row>
    <row r="271" spans="1:9" x14ac:dyDescent="0.3">
      <c r="A271" s="6" t="str">
        <f t="shared" si="4"/>
        <v>40_2029</v>
      </c>
      <c r="B271" s="4">
        <v>40</v>
      </c>
      <c r="C271" s="4">
        <v>2029</v>
      </c>
      <c r="D271" s="3"/>
      <c r="E271" s="3"/>
      <c r="F271" s="3"/>
      <c r="G271" s="3"/>
      <c r="H271" s="3"/>
      <c r="I271" s="3">
        <v>7554.9227960830904</v>
      </c>
    </row>
    <row r="272" spans="1:9" x14ac:dyDescent="0.3">
      <c r="A272" s="6" t="str">
        <f t="shared" si="4"/>
        <v>40_2030</v>
      </c>
      <c r="B272" s="4">
        <v>40</v>
      </c>
      <c r="C272" s="4">
        <v>2030</v>
      </c>
      <c r="D272" s="3"/>
      <c r="E272" s="3"/>
      <c r="F272" s="3"/>
      <c r="G272" s="3"/>
      <c r="H272" s="3"/>
      <c r="I272" s="3">
        <v>12785.8958801644</v>
      </c>
    </row>
    <row r="273" spans="1:9" x14ac:dyDescent="0.3">
      <c r="A273" s="6" t="str">
        <f t="shared" si="4"/>
        <v>40_2031</v>
      </c>
      <c r="B273" s="4">
        <v>40</v>
      </c>
      <c r="C273" s="4">
        <v>2031</v>
      </c>
      <c r="D273" s="3"/>
      <c r="E273" s="3"/>
      <c r="F273" s="3"/>
      <c r="G273" s="3"/>
      <c r="H273" s="3"/>
      <c r="I273" s="3">
        <v>10701.6726041525</v>
      </c>
    </row>
    <row r="274" spans="1:9" x14ac:dyDescent="0.3">
      <c r="A274" s="6" t="str">
        <f t="shared" si="4"/>
        <v>40_2032</v>
      </c>
      <c r="B274" s="4">
        <v>40</v>
      </c>
      <c r="C274" s="4">
        <v>2032</v>
      </c>
      <c r="D274" s="3"/>
      <c r="E274" s="3"/>
      <c r="F274" s="3"/>
      <c r="G274" s="3"/>
      <c r="H274" s="3"/>
      <c r="I274" s="3">
        <v>8048.1180778108801</v>
      </c>
    </row>
    <row r="275" spans="1:9" x14ac:dyDescent="0.3">
      <c r="A275" s="6" t="str">
        <f t="shared" si="4"/>
        <v>40_2033</v>
      </c>
      <c r="B275" s="4">
        <v>40</v>
      </c>
      <c r="C275" s="4">
        <v>2033</v>
      </c>
      <c r="D275" s="3"/>
      <c r="E275" s="3"/>
      <c r="F275" s="3"/>
      <c r="G275" s="3"/>
      <c r="H275" s="3"/>
      <c r="I275" s="3">
        <v>4775.3285272884896</v>
      </c>
    </row>
    <row r="276" spans="1:9" x14ac:dyDescent="0.3">
      <c r="A276" s="6" t="str">
        <f t="shared" si="4"/>
        <v>40_2034</v>
      </c>
      <c r="B276" s="4">
        <v>40</v>
      </c>
      <c r="C276" s="4">
        <v>2034</v>
      </c>
      <c r="D276" s="3"/>
      <c r="E276" s="3"/>
      <c r="F276" s="3"/>
      <c r="G276" s="3"/>
      <c r="H276" s="3"/>
      <c r="I276" s="3">
        <v>8204.7099582721294</v>
      </c>
    </row>
    <row r="277" spans="1:9" x14ac:dyDescent="0.3">
      <c r="A277" s="6" t="str">
        <f t="shared" si="4"/>
        <v>40_2035</v>
      </c>
      <c r="B277" s="4">
        <v>40</v>
      </c>
      <c r="C277" s="4">
        <v>2035</v>
      </c>
      <c r="D277" s="3"/>
      <c r="E277" s="3"/>
      <c r="F277" s="3"/>
      <c r="G277" s="3"/>
      <c r="H277" s="3"/>
      <c r="I277" s="3">
        <v>3436.1718535458899</v>
      </c>
    </row>
    <row r="278" spans="1:9" x14ac:dyDescent="0.3">
      <c r="A278" s="6" t="str">
        <f t="shared" si="4"/>
        <v>41_2024</v>
      </c>
      <c r="B278" s="4">
        <v>41</v>
      </c>
      <c r="C278" s="4">
        <v>2024</v>
      </c>
      <c r="D278" s="3"/>
      <c r="E278" s="3"/>
      <c r="F278" s="3"/>
      <c r="G278" s="3"/>
      <c r="H278" s="3"/>
      <c r="I278" s="3">
        <v>6150.1443944462799</v>
      </c>
    </row>
    <row r="279" spans="1:9" x14ac:dyDescent="0.3">
      <c r="A279" s="6" t="str">
        <f t="shared" si="4"/>
        <v>41_2025</v>
      </c>
      <c r="B279" s="4">
        <v>41</v>
      </c>
      <c r="C279" s="4">
        <v>2025</v>
      </c>
      <c r="D279" s="3"/>
      <c r="E279" s="3"/>
      <c r="F279" s="3"/>
      <c r="G279" s="3"/>
      <c r="H279" s="3"/>
      <c r="I279" s="3">
        <v>6200.8074684990997</v>
      </c>
    </row>
    <row r="280" spans="1:9" x14ac:dyDescent="0.3">
      <c r="A280" s="6" t="str">
        <f t="shared" si="4"/>
        <v>41_2026</v>
      </c>
      <c r="B280" s="4">
        <v>41</v>
      </c>
      <c r="C280" s="4">
        <v>2026</v>
      </c>
      <c r="D280" s="3"/>
      <c r="E280" s="3"/>
      <c r="F280" s="3"/>
      <c r="G280" s="3"/>
      <c r="H280" s="3"/>
      <c r="I280" s="3">
        <v>7539.5515597485801</v>
      </c>
    </row>
    <row r="281" spans="1:9" x14ac:dyDescent="0.3">
      <c r="A281" s="6" t="str">
        <f t="shared" si="4"/>
        <v>41_2027</v>
      </c>
      <c r="B281" s="4">
        <v>41</v>
      </c>
      <c r="C281" s="4">
        <v>2027</v>
      </c>
      <c r="D281" s="3"/>
      <c r="E281" s="3"/>
      <c r="F281" s="3"/>
      <c r="G281" s="3"/>
      <c r="H281" s="3"/>
      <c r="I281" s="3">
        <v>8042.9966286151703</v>
      </c>
    </row>
    <row r="282" spans="1:9" x14ac:dyDescent="0.3">
      <c r="A282" s="6" t="str">
        <f t="shared" si="4"/>
        <v>41_2028</v>
      </c>
      <c r="B282" s="4">
        <v>41</v>
      </c>
      <c r="C282" s="4">
        <v>2028</v>
      </c>
      <c r="D282" s="3"/>
      <c r="E282" s="3"/>
      <c r="F282" s="3"/>
      <c r="G282" s="3"/>
      <c r="H282" s="3"/>
      <c r="I282" s="3">
        <v>12130.0109269984</v>
      </c>
    </row>
    <row r="283" spans="1:9" x14ac:dyDescent="0.3">
      <c r="A283" s="6" t="str">
        <f t="shared" si="4"/>
        <v>41_2029</v>
      </c>
      <c r="B283" s="4">
        <v>41</v>
      </c>
      <c r="C283" s="4">
        <v>2029</v>
      </c>
      <c r="D283" s="3"/>
      <c r="E283" s="3"/>
      <c r="F283" s="3"/>
      <c r="G283" s="3"/>
      <c r="H283" s="3"/>
      <c r="I283" s="3">
        <v>12281.000044853599</v>
      </c>
    </row>
    <row r="284" spans="1:9" x14ac:dyDescent="0.3">
      <c r="A284" s="6" t="str">
        <f t="shared" si="4"/>
        <v>41_2030</v>
      </c>
      <c r="B284" s="4">
        <v>41</v>
      </c>
      <c r="C284" s="4">
        <v>2030</v>
      </c>
      <c r="D284" s="3"/>
      <c r="E284" s="3"/>
      <c r="F284" s="3"/>
      <c r="G284" s="3"/>
      <c r="H284" s="3"/>
      <c r="I284" s="3">
        <v>9142.2362101068593</v>
      </c>
    </row>
    <row r="285" spans="1:9" x14ac:dyDescent="0.3">
      <c r="A285" s="6" t="str">
        <f t="shared" si="4"/>
        <v>41_2031</v>
      </c>
      <c r="B285" s="4">
        <v>41</v>
      </c>
      <c r="C285" s="4">
        <v>2031</v>
      </c>
      <c r="D285" s="3"/>
      <c r="E285" s="3"/>
      <c r="F285" s="3"/>
      <c r="G285" s="3"/>
      <c r="H285" s="3"/>
      <c r="I285" s="3">
        <v>16387.164258463399</v>
      </c>
    </row>
    <row r="286" spans="1:9" x14ac:dyDescent="0.3">
      <c r="A286" s="6" t="str">
        <f t="shared" si="4"/>
        <v>41_2032</v>
      </c>
      <c r="B286" s="4">
        <v>41</v>
      </c>
      <c r="C286" s="4">
        <v>2032</v>
      </c>
      <c r="D286" s="3"/>
      <c r="E286" s="3"/>
      <c r="F286" s="3"/>
      <c r="G286" s="3"/>
      <c r="H286" s="3"/>
      <c r="I286" s="3">
        <v>13192.3631969246</v>
      </c>
    </row>
    <row r="287" spans="1:9" x14ac:dyDescent="0.3">
      <c r="A287" s="6" t="str">
        <f t="shared" si="4"/>
        <v>41_2033</v>
      </c>
      <c r="B287" s="4">
        <v>41</v>
      </c>
      <c r="C287" s="4">
        <v>2033</v>
      </c>
      <c r="D287" s="3"/>
      <c r="E287" s="3"/>
      <c r="F287" s="3"/>
      <c r="G287" s="3"/>
      <c r="H287" s="3"/>
      <c r="I287" s="3">
        <v>10489.9160336352</v>
      </c>
    </row>
    <row r="288" spans="1:9" x14ac:dyDescent="0.3">
      <c r="A288" s="6" t="str">
        <f t="shared" si="4"/>
        <v>41_2034</v>
      </c>
      <c r="B288" s="4">
        <v>41</v>
      </c>
      <c r="C288" s="4">
        <v>2034</v>
      </c>
      <c r="D288" s="3"/>
      <c r="E288" s="3"/>
      <c r="F288" s="3"/>
      <c r="G288" s="3"/>
      <c r="H288" s="3"/>
      <c r="I288" s="3">
        <v>5902.7328840706796</v>
      </c>
    </row>
    <row r="289" spans="1:9" x14ac:dyDescent="0.3">
      <c r="A289" s="6" t="str">
        <f t="shared" si="4"/>
        <v>41_2035</v>
      </c>
      <c r="B289" s="4">
        <v>41</v>
      </c>
      <c r="C289" s="4">
        <v>2035</v>
      </c>
      <c r="D289" s="3"/>
      <c r="E289" s="3"/>
      <c r="F289" s="3"/>
      <c r="G289" s="3"/>
      <c r="H289" s="3"/>
      <c r="I289" s="3">
        <v>10456.316261985799</v>
      </c>
    </row>
    <row r="290" spans="1:9" x14ac:dyDescent="0.3">
      <c r="A290" s="6" t="str">
        <f t="shared" si="4"/>
        <v>42_2024</v>
      </c>
      <c r="B290" s="4">
        <v>42</v>
      </c>
      <c r="C290" s="4">
        <v>2024</v>
      </c>
      <c r="D290" s="3"/>
      <c r="E290" s="3"/>
      <c r="F290" s="3"/>
      <c r="G290" s="3"/>
      <c r="H290" s="3"/>
      <c r="I290" s="3">
        <v>6643.0920872739098</v>
      </c>
    </row>
    <row r="291" spans="1:9" x14ac:dyDescent="0.3">
      <c r="A291" s="6" t="str">
        <f t="shared" si="4"/>
        <v>42_2025</v>
      </c>
      <c r="B291" s="4">
        <v>42</v>
      </c>
      <c r="C291" s="4">
        <v>2025</v>
      </c>
      <c r="D291" s="3"/>
      <c r="E291" s="3"/>
      <c r="F291" s="3"/>
      <c r="G291" s="3"/>
      <c r="H291" s="3"/>
      <c r="I291" s="3">
        <v>6724.4032642113198</v>
      </c>
    </row>
    <row r="292" spans="1:9" x14ac:dyDescent="0.3">
      <c r="A292" s="6" t="str">
        <f t="shared" si="4"/>
        <v>42_2026</v>
      </c>
      <c r="B292" s="4">
        <v>42</v>
      </c>
      <c r="C292" s="4">
        <v>2026</v>
      </c>
      <c r="D292" s="3"/>
      <c r="E292" s="3"/>
      <c r="F292" s="3"/>
      <c r="G292" s="3"/>
      <c r="H292" s="3"/>
      <c r="I292" s="3">
        <v>5781.5996495216395</v>
      </c>
    </row>
    <row r="293" spans="1:9" x14ac:dyDescent="0.3">
      <c r="A293" s="6" t="str">
        <f t="shared" si="4"/>
        <v>42_2027</v>
      </c>
      <c r="B293" s="4">
        <v>42</v>
      </c>
      <c r="C293" s="4">
        <v>2027</v>
      </c>
      <c r="D293" s="3"/>
      <c r="E293" s="3"/>
      <c r="F293" s="3"/>
      <c r="G293" s="3"/>
      <c r="H293" s="3"/>
      <c r="I293" s="3">
        <v>7751.5674985038704</v>
      </c>
    </row>
    <row r="294" spans="1:9" x14ac:dyDescent="0.3">
      <c r="A294" s="6" t="str">
        <f t="shared" si="4"/>
        <v>42_2028</v>
      </c>
      <c r="B294" s="4">
        <v>42</v>
      </c>
      <c r="C294" s="4">
        <v>2028</v>
      </c>
      <c r="D294" s="3"/>
      <c r="E294" s="3"/>
      <c r="F294" s="3"/>
      <c r="G294" s="3"/>
      <c r="H294" s="3"/>
      <c r="I294" s="3">
        <v>7668.5799421401398</v>
      </c>
    </row>
    <row r="295" spans="1:9" x14ac:dyDescent="0.3">
      <c r="A295" s="6" t="str">
        <f t="shared" si="4"/>
        <v>42_2029</v>
      </c>
      <c r="B295" s="4">
        <v>42</v>
      </c>
      <c r="C295" s="4">
        <v>2029</v>
      </c>
      <c r="D295" s="3"/>
      <c r="E295" s="3"/>
      <c r="F295" s="3"/>
      <c r="G295" s="3"/>
      <c r="H295" s="3"/>
      <c r="I295" s="3">
        <v>12363.5300299468</v>
      </c>
    </row>
    <row r="296" spans="1:9" x14ac:dyDescent="0.3">
      <c r="A296" s="6" t="str">
        <f t="shared" si="4"/>
        <v>42_2030</v>
      </c>
      <c r="B296" s="4">
        <v>42</v>
      </c>
      <c r="C296" s="4">
        <v>2030</v>
      </c>
      <c r="D296" s="3"/>
      <c r="E296" s="3"/>
      <c r="F296" s="3"/>
      <c r="G296" s="3"/>
      <c r="H296" s="3"/>
      <c r="I296" s="3">
        <v>11632.578456142801</v>
      </c>
    </row>
    <row r="297" spans="1:9" x14ac:dyDescent="0.3">
      <c r="A297" s="6" t="str">
        <f t="shared" si="4"/>
        <v>42_2031</v>
      </c>
      <c r="B297" s="4">
        <v>42</v>
      </c>
      <c r="C297" s="4">
        <v>2031</v>
      </c>
      <c r="D297" s="3"/>
      <c r="E297" s="3"/>
      <c r="F297" s="3"/>
      <c r="G297" s="3"/>
      <c r="H297" s="3"/>
      <c r="I297" s="3">
        <v>9171.5963210465397</v>
      </c>
    </row>
    <row r="298" spans="1:9" x14ac:dyDescent="0.3">
      <c r="A298" s="6" t="str">
        <f t="shared" si="4"/>
        <v>42_2032</v>
      </c>
      <c r="B298" s="4">
        <v>42</v>
      </c>
      <c r="C298" s="4">
        <v>2032</v>
      </c>
      <c r="D298" s="3"/>
      <c r="E298" s="3"/>
      <c r="F298" s="3"/>
      <c r="G298" s="3"/>
      <c r="H298" s="3"/>
      <c r="I298" s="3">
        <v>15812.2836246934</v>
      </c>
    </row>
    <row r="299" spans="1:9" x14ac:dyDescent="0.3">
      <c r="A299" s="6" t="str">
        <f t="shared" si="4"/>
        <v>42_2033</v>
      </c>
      <c r="B299" s="4">
        <v>42</v>
      </c>
      <c r="C299" s="4">
        <v>2033</v>
      </c>
      <c r="D299" s="3"/>
      <c r="E299" s="3"/>
      <c r="F299" s="3"/>
      <c r="G299" s="3"/>
      <c r="H299" s="3"/>
      <c r="I299" s="3">
        <v>13459.2271160285</v>
      </c>
    </row>
    <row r="300" spans="1:9" x14ac:dyDescent="0.3">
      <c r="A300" s="6" t="str">
        <f t="shared" si="4"/>
        <v>42_2034</v>
      </c>
      <c r="B300" s="4">
        <v>42</v>
      </c>
      <c r="C300" s="4">
        <v>2034</v>
      </c>
      <c r="D300" s="3"/>
      <c r="E300" s="3"/>
      <c r="F300" s="3"/>
      <c r="G300" s="3"/>
      <c r="H300" s="3"/>
      <c r="I300" s="3">
        <v>10149.4319813767</v>
      </c>
    </row>
    <row r="301" spans="1:9" x14ac:dyDescent="0.3">
      <c r="A301" s="6" t="str">
        <f t="shared" si="4"/>
        <v>42_2035</v>
      </c>
      <c r="B301" s="4">
        <v>42</v>
      </c>
      <c r="C301" s="4">
        <v>2035</v>
      </c>
      <c r="D301" s="3"/>
      <c r="E301" s="3"/>
      <c r="F301" s="3"/>
      <c r="G301" s="3"/>
      <c r="H301" s="3"/>
      <c r="I301" s="3">
        <v>5888.2800604233098</v>
      </c>
    </row>
    <row r="302" spans="1:9" x14ac:dyDescent="0.3">
      <c r="A302" s="6" t="str">
        <f t="shared" si="4"/>
        <v>43_2024</v>
      </c>
      <c r="B302" s="4">
        <v>43</v>
      </c>
      <c r="C302" s="4">
        <v>2024</v>
      </c>
      <c r="D302" s="3"/>
      <c r="E302" s="3"/>
      <c r="F302" s="3"/>
      <c r="G302" s="3"/>
      <c r="H302" s="3"/>
      <c r="I302" s="3">
        <v>7226.4308717439999</v>
      </c>
    </row>
    <row r="303" spans="1:9" x14ac:dyDescent="0.3">
      <c r="A303" s="6" t="str">
        <f t="shared" si="4"/>
        <v>43_2025</v>
      </c>
      <c r="B303" s="4">
        <v>43</v>
      </c>
      <c r="C303" s="4">
        <v>2025</v>
      </c>
      <c r="D303" s="3"/>
      <c r="E303" s="3"/>
      <c r="F303" s="3"/>
      <c r="G303" s="3"/>
      <c r="H303" s="3"/>
      <c r="I303" s="3">
        <v>10106.222133920501</v>
      </c>
    </row>
    <row r="304" spans="1:9" x14ac:dyDescent="0.3">
      <c r="A304" s="6" t="str">
        <f t="shared" si="4"/>
        <v>43_2026</v>
      </c>
      <c r="B304" s="4">
        <v>43</v>
      </c>
      <c r="C304" s="4">
        <v>2026</v>
      </c>
      <c r="D304" s="3"/>
      <c r="E304" s="3"/>
      <c r="F304" s="3"/>
      <c r="G304" s="3"/>
      <c r="H304" s="3"/>
      <c r="I304" s="3">
        <v>8723.7587677689899</v>
      </c>
    </row>
    <row r="305" spans="1:9" x14ac:dyDescent="0.3">
      <c r="A305" s="6" t="str">
        <f t="shared" si="4"/>
        <v>43_2027</v>
      </c>
      <c r="B305" s="4">
        <v>43</v>
      </c>
      <c r="C305" s="4">
        <v>2027</v>
      </c>
      <c r="D305" s="3"/>
      <c r="E305" s="3"/>
      <c r="F305" s="3"/>
      <c r="G305" s="3"/>
      <c r="H305" s="3"/>
      <c r="I305" s="3">
        <v>8270.6979806406507</v>
      </c>
    </row>
    <row r="306" spans="1:9" x14ac:dyDescent="0.3">
      <c r="A306" s="6" t="str">
        <f t="shared" si="4"/>
        <v>43_2028</v>
      </c>
      <c r="B306" s="4">
        <v>43</v>
      </c>
      <c r="C306" s="4">
        <v>2028</v>
      </c>
      <c r="D306" s="3"/>
      <c r="E306" s="3"/>
      <c r="F306" s="3"/>
      <c r="G306" s="3"/>
      <c r="H306" s="3"/>
      <c r="I306" s="3">
        <v>10283.3998975258</v>
      </c>
    </row>
    <row r="307" spans="1:9" x14ac:dyDescent="0.3">
      <c r="A307" s="6" t="str">
        <f t="shared" si="4"/>
        <v>43_2029</v>
      </c>
      <c r="B307" s="4">
        <v>43</v>
      </c>
      <c r="C307" s="4">
        <v>2029</v>
      </c>
      <c r="D307" s="3"/>
      <c r="E307" s="3"/>
      <c r="F307" s="3"/>
      <c r="G307" s="3"/>
      <c r="H307" s="3"/>
      <c r="I307" s="3">
        <v>10875.428421157199</v>
      </c>
    </row>
    <row r="308" spans="1:9" x14ac:dyDescent="0.3">
      <c r="A308" s="6" t="str">
        <f t="shared" si="4"/>
        <v>43_2030</v>
      </c>
      <c r="B308" s="4">
        <v>43</v>
      </c>
      <c r="C308" s="4">
        <v>2030</v>
      </c>
      <c r="D308" s="3"/>
      <c r="E308" s="3"/>
      <c r="F308" s="3"/>
      <c r="G308" s="3"/>
      <c r="H308" s="3"/>
      <c r="I308" s="3">
        <v>16294.2687283959</v>
      </c>
    </row>
    <row r="309" spans="1:9" x14ac:dyDescent="0.3">
      <c r="A309" s="6" t="str">
        <f t="shared" si="4"/>
        <v>43_2031</v>
      </c>
      <c r="B309" s="4">
        <v>43</v>
      </c>
      <c r="C309" s="4">
        <v>2031</v>
      </c>
      <c r="D309" s="3"/>
      <c r="E309" s="3"/>
      <c r="F309" s="3"/>
      <c r="G309" s="3"/>
      <c r="H309" s="3"/>
      <c r="I309" s="3">
        <v>16237.4793878334</v>
      </c>
    </row>
    <row r="310" spans="1:9" x14ac:dyDescent="0.3">
      <c r="A310" s="6" t="str">
        <f t="shared" si="4"/>
        <v>43_2032</v>
      </c>
      <c r="B310" s="4">
        <v>43</v>
      </c>
      <c r="C310" s="4">
        <v>2032</v>
      </c>
      <c r="D310" s="3"/>
      <c r="E310" s="3"/>
      <c r="F310" s="3"/>
      <c r="G310" s="3"/>
      <c r="H310" s="3"/>
      <c r="I310" s="3">
        <v>12313.622897536001</v>
      </c>
    </row>
    <row r="311" spans="1:9" x14ac:dyDescent="0.3">
      <c r="A311" s="6" t="str">
        <f t="shared" si="4"/>
        <v>43_2033</v>
      </c>
      <c r="B311" s="4">
        <v>43</v>
      </c>
      <c r="C311" s="4">
        <v>2033</v>
      </c>
      <c r="D311" s="3"/>
      <c r="E311" s="3"/>
      <c r="F311" s="3"/>
      <c r="G311" s="3"/>
      <c r="H311" s="3"/>
      <c r="I311" s="3">
        <v>22446.169964447101</v>
      </c>
    </row>
    <row r="312" spans="1:9" x14ac:dyDescent="0.3">
      <c r="A312" s="6" t="str">
        <f t="shared" si="4"/>
        <v>43_2034</v>
      </c>
      <c r="B312" s="4">
        <v>43</v>
      </c>
      <c r="C312" s="4">
        <v>2034</v>
      </c>
      <c r="D312" s="3"/>
      <c r="E312" s="3"/>
      <c r="F312" s="3"/>
      <c r="G312" s="3"/>
      <c r="H312" s="3"/>
      <c r="I312" s="3">
        <v>18119.239946107198</v>
      </c>
    </row>
    <row r="313" spans="1:9" x14ac:dyDescent="0.3">
      <c r="A313" s="6" t="str">
        <f t="shared" si="4"/>
        <v>43_2035</v>
      </c>
      <c r="B313" s="4">
        <v>43</v>
      </c>
      <c r="C313" s="4">
        <v>2035</v>
      </c>
      <c r="D313" s="3"/>
      <c r="E313" s="3"/>
      <c r="F313" s="3"/>
      <c r="G313" s="3"/>
      <c r="H313" s="3"/>
      <c r="I313" s="3">
        <v>14087.2815260773</v>
      </c>
    </row>
    <row r="314" spans="1:9" x14ac:dyDescent="0.3">
      <c r="A314" s="6" t="str">
        <f t="shared" si="4"/>
        <v>44_2024</v>
      </c>
      <c r="B314" s="4">
        <v>44</v>
      </c>
      <c r="C314" s="4">
        <v>2024</v>
      </c>
      <c r="D314" s="3"/>
      <c r="E314" s="3"/>
      <c r="F314" s="3"/>
      <c r="G314" s="3"/>
      <c r="H314" s="3"/>
      <c r="I314" s="3">
        <v>7764.3981491408103</v>
      </c>
    </row>
    <row r="315" spans="1:9" x14ac:dyDescent="0.3">
      <c r="A315" s="6" t="str">
        <f t="shared" si="4"/>
        <v>44_2025</v>
      </c>
      <c r="B315" s="4">
        <v>44</v>
      </c>
      <c r="C315" s="4">
        <v>2025</v>
      </c>
      <c r="D315" s="3"/>
      <c r="E315" s="3"/>
      <c r="F315" s="3"/>
      <c r="G315" s="3"/>
      <c r="H315" s="3"/>
      <c r="I315" s="3">
        <v>8259.2157133319706</v>
      </c>
    </row>
    <row r="316" spans="1:9" x14ac:dyDescent="0.3">
      <c r="A316" s="6" t="str">
        <f t="shared" si="4"/>
        <v>44_2026</v>
      </c>
      <c r="B316" s="4">
        <v>44</v>
      </c>
      <c r="C316" s="4">
        <v>2026</v>
      </c>
      <c r="D316" s="3"/>
      <c r="E316" s="3"/>
      <c r="F316" s="3"/>
      <c r="G316" s="3"/>
      <c r="H316" s="3"/>
      <c r="I316" s="3">
        <v>9849.9749676168703</v>
      </c>
    </row>
    <row r="317" spans="1:9" x14ac:dyDescent="0.3">
      <c r="A317" s="6" t="str">
        <f t="shared" si="4"/>
        <v>44_2027</v>
      </c>
      <c r="B317" s="4">
        <v>44</v>
      </c>
      <c r="C317" s="4">
        <v>2027</v>
      </c>
      <c r="D317" s="3"/>
      <c r="E317" s="3"/>
      <c r="F317" s="3"/>
      <c r="G317" s="3"/>
      <c r="H317" s="3"/>
      <c r="I317" s="3">
        <v>9375.4945139119409</v>
      </c>
    </row>
    <row r="318" spans="1:9" x14ac:dyDescent="0.3">
      <c r="A318" s="6" t="str">
        <f t="shared" si="4"/>
        <v>44_2028</v>
      </c>
      <c r="B318" s="4">
        <v>44</v>
      </c>
      <c r="C318" s="4">
        <v>2028</v>
      </c>
      <c r="D318" s="3"/>
      <c r="E318" s="3"/>
      <c r="F318" s="3"/>
      <c r="G318" s="3"/>
      <c r="H318" s="3"/>
      <c r="I318" s="3">
        <v>8243.0084173548603</v>
      </c>
    </row>
    <row r="319" spans="1:9" x14ac:dyDescent="0.3">
      <c r="A319" s="6" t="str">
        <f t="shared" si="4"/>
        <v>44_2029</v>
      </c>
      <c r="B319" s="4">
        <v>44</v>
      </c>
      <c r="C319" s="4">
        <v>2029</v>
      </c>
      <c r="D319" s="3"/>
      <c r="E319" s="3"/>
      <c r="F319" s="3"/>
      <c r="G319" s="3"/>
      <c r="H319" s="3"/>
      <c r="I319" s="3">
        <v>10956.315742590699</v>
      </c>
    </row>
    <row r="320" spans="1:9" x14ac:dyDescent="0.3">
      <c r="A320" s="6" t="str">
        <f t="shared" si="4"/>
        <v>44_2030</v>
      </c>
      <c r="B320" s="4">
        <v>44</v>
      </c>
      <c r="C320" s="4">
        <v>2030</v>
      </c>
      <c r="D320" s="3"/>
      <c r="E320" s="3"/>
      <c r="F320" s="3"/>
      <c r="G320" s="3"/>
      <c r="H320" s="3"/>
      <c r="I320" s="3">
        <v>10768.0025648913</v>
      </c>
    </row>
    <row r="321" spans="1:9" x14ac:dyDescent="0.3">
      <c r="A321" s="6" t="str">
        <f t="shared" si="4"/>
        <v>44_2031</v>
      </c>
      <c r="B321" s="4">
        <v>44</v>
      </c>
      <c r="C321" s="4">
        <v>2031</v>
      </c>
      <c r="D321" s="3"/>
      <c r="E321" s="3"/>
      <c r="F321" s="3"/>
      <c r="G321" s="3"/>
      <c r="H321" s="3"/>
      <c r="I321" s="3">
        <v>17087.317395103899</v>
      </c>
    </row>
    <row r="322" spans="1:9" x14ac:dyDescent="0.3">
      <c r="A322" s="6" t="str">
        <f t="shared" si="4"/>
        <v>44_2032</v>
      </c>
      <c r="B322" s="4">
        <v>44</v>
      </c>
      <c r="C322" s="4">
        <v>2032</v>
      </c>
      <c r="D322" s="3"/>
      <c r="E322" s="3"/>
      <c r="F322" s="3"/>
      <c r="G322" s="3"/>
      <c r="H322" s="3"/>
      <c r="I322" s="3">
        <v>16377.813454725099</v>
      </c>
    </row>
    <row r="323" spans="1:9" x14ac:dyDescent="0.3">
      <c r="A323" s="6" t="str">
        <f t="shared" ref="A323:A386" si="5">+B323&amp;"_"&amp;C323</f>
        <v>44_2033</v>
      </c>
      <c r="B323" s="4">
        <v>44</v>
      </c>
      <c r="C323" s="4">
        <v>2033</v>
      </c>
      <c r="D323" s="3"/>
      <c r="E323" s="3"/>
      <c r="F323" s="3"/>
      <c r="G323" s="3"/>
      <c r="H323" s="3"/>
      <c r="I323" s="3">
        <v>13131.9702513008</v>
      </c>
    </row>
    <row r="324" spans="1:9" x14ac:dyDescent="0.3">
      <c r="A324" s="6" t="str">
        <f t="shared" si="5"/>
        <v>44_2034</v>
      </c>
      <c r="B324" s="4">
        <v>44</v>
      </c>
      <c r="C324" s="4">
        <v>2034</v>
      </c>
      <c r="D324" s="3"/>
      <c r="E324" s="3"/>
      <c r="F324" s="3"/>
      <c r="G324" s="3"/>
      <c r="H324" s="3"/>
      <c r="I324" s="3">
        <v>22701.705801539902</v>
      </c>
    </row>
    <row r="325" spans="1:9" x14ac:dyDescent="0.3">
      <c r="A325" s="6" t="str">
        <f t="shared" si="5"/>
        <v>44_2035</v>
      </c>
      <c r="B325" s="4">
        <v>44</v>
      </c>
      <c r="C325" s="4">
        <v>2035</v>
      </c>
      <c r="D325" s="3"/>
      <c r="E325" s="3"/>
      <c r="F325" s="3"/>
      <c r="G325" s="3"/>
      <c r="H325" s="3"/>
      <c r="I325" s="3">
        <v>18893.909124044101</v>
      </c>
    </row>
    <row r="326" spans="1:9" x14ac:dyDescent="0.3">
      <c r="A326" s="6" t="str">
        <f t="shared" si="5"/>
        <v>45_2024</v>
      </c>
      <c r="B326" s="4">
        <v>45</v>
      </c>
      <c r="C326" s="4">
        <v>2024</v>
      </c>
      <c r="D326" s="3"/>
      <c r="E326" s="3"/>
      <c r="F326" s="3"/>
      <c r="G326" s="3"/>
      <c r="H326" s="3"/>
      <c r="I326" s="3">
        <v>9630.9285135549908</v>
      </c>
    </row>
    <row r="327" spans="1:9" x14ac:dyDescent="0.3">
      <c r="A327" s="6" t="str">
        <f t="shared" si="5"/>
        <v>45_2025</v>
      </c>
      <c r="B327" s="4">
        <v>45</v>
      </c>
      <c r="C327" s="4">
        <v>2025</v>
      </c>
      <c r="D327" s="3"/>
      <c r="E327" s="3"/>
      <c r="F327" s="3"/>
      <c r="G327" s="3"/>
      <c r="H327" s="3"/>
      <c r="I327" s="3">
        <v>10437.762922865501</v>
      </c>
    </row>
    <row r="328" spans="1:9" x14ac:dyDescent="0.3">
      <c r="A328" s="6" t="str">
        <f t="shared" si="5"/>
        <v>45_2026</v>
      </c>
      <c r="B328" s="4">
        <v>45</v>
      </c>
      <c r="C328" s="4">
        <v>2026</v>
      </c>
      <c r="D328" s="3"/>
      <c r="E328" s="3"/>
      <c r="F328" s="3"/>
      <c r="G328" s="3"/>
      <c r="H328" s="3"/>
      <c r="I328" s="3">
        <v>9468.2511770812307</v>
      </c>
    </row>
    <row r="329" spans="1:9" x14ac:dyDescent="0.3">
      <c r="A329" s="6" t="str">
        <f t="shared" si="5"/>
        <v>45_2027</v>
      </c>
      <c r="B329" s="4">
        <v>45</v>
      </c>
      <c r="C329" s="4">
        <v>2027</v>
      </c>
      <c r="D329" s="3"/>
      <c r="E329" s="3"/>
      <c r="F329" s="3"/>
      <c r="G329" s="3"/>
      <c r="H329" s="3"/>
      <c r="I329" s="3">
        <v>12451.1750071024</v>
      </c>
    </row>
    <row r="330" spans="1:9" x14ac:dyDescent="0.3">
      <c r="A330" s="6" t="str">
        <f t="shared" si="5"/>
        <v>45_2028</v>
      </c>
      <c r="B330" s="4">
        <v>45</v>
      </c>
      <c r="C330" s="4">
        <v>2028</v>
      </c>
      <c r="D330" s="3"/>
      <c r="E330" s="3"/>
      <c r="F330" s="3"/>
      <c r="G330" s="3"/>
      <c r="H330" s="3"/>
      <c r="I330" s="3">
        <v>10990.626256539999</v>
      </c>
    </row>
    <row r="331" spans="1:9" x14ac:dyDescent="0.3">
      <c r="A331" s="6" t="str">
        <f t="shared" si="5"/>
        <v>45_2029</v>
      </c>
      <c r="B331" s="4">
        <v>45</v>
      </c>
      <c r="C331" s="4">
        <v>2029</v>
      </c>
      <c r="D331" s="3"/>
      <c r="E331" s="3"/>
      <c r="F331" s="3"/>
      <c r="G331" s="3"/>
      <c r="H331" s="3"/>
      <c r="I331" s="3">
        <v>10329.9503055884</v>
      </c>
    </row>
    <row r="332" spans="1:9" x14ac:dyDescent="0.3">
      <c r="A332" s="6" t="str">
        <f t="shared" si="5"/>
        <v>45_2030</v>
      </c>
      <c r="B332" s="4">
        <v>45</v>
      </c>
      <c r="C332" s="4">
        <v>2030</v>
      </c>
      <c r="D332" s="3"/>
      <c r="E332" s="3"/>
      <c r="F332" s="3"/>
      <c r="G332" s="3"/>
      <c r="H332" s="3"/>
      <c r="I332" s="3">
        <v>12759.627318536301</v>
      </c>
    </row>
    <row r="333" spans="1:9" x14ac:dyDescent="0.3">
      <c r="A333" s="6" t="str">
        <f t="shared" si="5"/>
        <v>45_2031</v>
      </c>
      <c r="B333" s="4">
        <v>45</v>
      </c>
      <c r="C333" s="4">
        <v>2031</v>
      </c>
      <c r="D333" s="3"/>
      <c r="E333" s="3"/>
      <c r="F333" s="3"/>
      <c r="G333" s="3"/>
      <c r="H333" s="3"/>
      <c r="I333" s="3">
        <v>13281.8581194901</v>
      </c>
    </row>
    <row r="334" spans="1:9" x14ac:dyDescent="0.3">
      <c r="A334" s="6" t="str">
        <f t="shared" si="5"/>
        <v>45_2032</v>
      </c>
      <c r="B334" s="4">
        <v>45</v>
      </c>
      <c r="C334" s="4">
        <v>2032</v>
      </c>
      <c r="D334" s="3"/>
      <c r="E334" s="3"/>
      <c r="F334" s="3"/>
      <c r="G334" s="3"/>
      <c r="H334" s="3"/>
      <c r="I334" s="3">
        <v>20271.965956480399</v>
      </c>
    </row>
    <row r="335" spans="1:9" x14ac:dyDescent="0.3">
      <c r="A335" s="6" t="str">
        <f t="shared" si="5"/>
        <v>45_2033</v>
      </c>
      <c r="B335" s="4">
        <v>45</v>
      </c>
      <c r="C335" s="4">
        <v>2033</v>
      </c>
      <c r="D335" s="3"/>
      <c r="E335" s="3"/>
      <c r="F335" s="3"/>
      <c r="G335" s="3"/>
      <c r="H335" s="3"/>
      <c r="I335" s="3">
        <v>20543.982453719898</v>
      </c>
    </row>
    <row r="336" spans="1:9" x14ac:dyDescent="0.3">
      <c r="A336" s="6" t="str">
        <f t="shared" si="5"/>
        <v>45_2034</v>
      </c>
      <c r="B336" s="4">
        <v>45</v>
      </c>
      <c r="C336" s="4">
        <v>2034</v>
      </c>
      <c r="D336" s="3"/>
      <c r="E336" s="3"/>
      <c r="F336" s="3"/>
      <c r="G336" s="3"/>
      <c r="H336" s="3"/>
      <c r="I336" s="3">
        <v>15621.7904787688</v>
      </c>
    </row>
    <row r="337" spans="1:9" x14ac:dyDescent="0.3">
      <c r="A337" s="6" t="str">
        <f t="shared" si="5"/>
        <v>45_2035</v>
      </c>
      <c r="B337" s="4">
        <v>45</v>
      </c>
      <c r="C337" s="4">
        <v>2035</v>
      </c>
      <c r="D337" s="3"/>
      <c r="E337" s="3"/>
      <c r="F337" s="3"/>
      <c r="G337" s="3"/>
      <c r="H337" s="3"/>
      <c r="I337" s="3">
        <v>27843.575986310399</v>
      </c>
    </row>
    <row r="338" spans="1:9" x14ac:dyDescent="0.3">
      <c r="A338" s="6" t="str">
        <f t="shared" si="5"/>
        <v>46_2024</v>
      </c>
      <c r="B338" s="4">
        <v>46</v>
      </c>
      <c r="C338" s="4">
        <v>2024</v>
      </c>
      <c r="D338" s="3"/>
      <c r="E338" s="3"/>
      <c r="F338" s="3"/>
      <c r="G338" s="3"/>
      <c r="H338" s="3"/>
      <c r="I338" s="3">
        <v>9160.6746573482706</v>
      </c>
    </row>
    <row r="339" spans="1:9" x14ac:dyDescent="0.3">
      <c r="A339" s="6" t="str">
        <f t="shared" si="5"/>
        <v>46_2025</v>
      </c>
      <c r="B339" s="4">
        <v>46</v>
      </c>
      <c r="C339" s="4">
        <v>2025</v>
      </c>
      <c r="D339" s="3"/>
      <c r="E339" s="3"/>
      <c r="F339" s="3"/>
      <c r="G339" s="3"/>
      <c r="H339" s="3"/>
      <c r="I339" s="3">
        <v>10679.477177736801</v>
      </c>
    </row>
    <row r="340" spans="1:9" x14ac:dyDescent="0.3">
      <c r="A340" s="6" t="str">
        <f t="shared" si="5"/>
        <v>46_2026</v>
      </c>
      <c r="B340" s="4">
        <v>46</v>
      </c>
      <c r="C340" s="4">
        <v>2026</v>
      </c>
      <c r="D340" s="3"/>
      <c r="E340" s="3"/>
      <c r="F340" s="3"/>
      <c r="G340" s="3"/>
      <c r="H340" s="3"/>
      <c r="I340" s="3">
        <v>9870.0781529791202</v>
      </c>
    </row>
    <row r="341" spans="1:9" x14ac:dyDescent="0.3">
      <c r="A341" s="6" t="str">
        <f t="shared" si="5"/>
        <v>46_2027</v>
      </c>
      <c r="B341" s="4">
        <v>46</v>
      </c>
      <c r="C341" s="4">
        <v>2027</v>
      </c>
      <c r="D341" s="3"/>
      <c r="E341" s="3"/>
      <c r="F341" s="3"/>
      <c r="G341" s="3"/>
      <c r="H341" s="3"/>
      <c r="I341" s="3">
        <v>9872.5009198884509</v>
      </c>
    </row>
    <row r="342" spans="1:9" x14ac:dyDescent="0.3">
      <c r="A342" s="6" t="str">
        <f t="shared" si="5"/>
        <v>46_2028</v>
      </c>
      <c r="B342" s="4">
        <v>46</v>
      </c>
      <c r="C342" s="4">
        <v>2028</v>
      </c>
      <c r="D342" s="3"/>
      <c r="E342" s="3"/>
      <c r="F342" s="3"/>
      <c r="G342" s="3"/>
      <c r="H342" s="3"/>
      <c r="I342" s="3">
        <v>12039.842196798199</v>
      </c>
    </row>
    <row r="343" spans="1:9" x14ac:dyDescent="0.3">
      <c r="A343" s="6" t="str">
        <f t="shared" si="5"/>
        <v>46_2029</v>
      </c>
      <c r="B343" s="4">
        <v>46</v>
      </c>
      <c r="C343" s="4">
        <v>2029</v>
      </c>
      <c r="D343" s="3"/>
      <c r="E343" s="3"/>
      <c r="F343" s="3"/>
      <c r="G343" s="3"/>
      <c r="H343" s="3"/>
      <c r="I343" s="3">
        <v>11361.014924454899</v>
      </c>
    </row>
    <row r="344" spans="1:9" x14ac:dyDescent="0.3">
      <c r="A344" s="6" t="str">
        <f t="shared" si="5"/>
        <v>46_2030</v>
      </c>
      <c r="B344" s="4">
        <v>46</v>
      </c>
      <c r="C344" s="4">
        <v>2030</v>
      </c>
      <c r="D344" s="3"/>
      <c r="E344" s="3"/>
      <c r="F344" s="3"/>
      <c r="G344" s="3"/>
      <c r="H344" s="3"/>
      <c r="I344" s="3">
        <v>9923.2488931002408</v>
      </c>
    </row>
    <row r="345" spans="1:9" x14ac:dyDescent="0.3">
      <c r="A345" s="6" t="str">
        <f t="shared" si="5"/>
        <v>46_2031</v>
      </c>
      <c r="B345" s="4">
        <v>46</v>
      </c>
      <c r="C345" s="4">
        <v>2031</v>
      </c>
      <c r="D345" s="3"/>
      <c r="E345" s="3"/>
      <c r="F345" s="3"/>
      <c r="G345" s="3"/>
      <c r="H345" s="3"/>
      <c r="I345" s="3">
        <v>12982.0679473489</v>
      </c>
    </row>
    <row r="346" spans="1:9" x14ac:dyDescent="0.3">
      <c r="A346" s="6" t="str">
        <f t="shared" si="5"/>
        <v>46_2032</v>
      </c>
      <c r="B346" s="4">
        <v>46</v>
      </c>
      <c r="C346" s="4">
        <v>2032</v>
      </c>
      <c r="D346" s="3"/>
      <c r="E346" s="3"/>
      <c r="F346" s="3"/>
      <c r="G346" s="3"/>
      <c r="H346" s="3"/>
      <c r="I346" s="3">
        <v>12997.5955919634</v>
      </c>
    </row>
    <row r="347" spans="1:9" x14ac:dyDescent="0.3">
      <c r="A347" s="6" t="str">
        <f t="shared" si="5"/>
        <v>46_2033</v>
      </c>
      <c r="B347" s="4">
        <v>46</v>
      </c>
      <c r="C347" s="4">
        <v>2033</v>
      </c>
      <c r="D347" s="3"/>
      <c r="E347" s="3"/>
      <c r="F347" s="3"/>
      <c r="G347" s="3"/>
      <c r="H347" s="3"/>
      <c r="I347" s="3">
        <v>20975.232588983199</v>
      </c>
    </row>
    <row r="348" spans="1:9" x14ac:dyDescent="0.3">
      <c r="A348" s="6" t="str">
        <f t="shared" si="5"/>
        <v>46_2034</v>
      </c>
      <c r="B348" s="4">
        <v>46</v>
      </c>
      <c r="C348" s="4">
        <v>2034</v>
      </c>
      <c r="D348" s="3"/>
      <c r="E348" s="3"/>
      <c r="F348" s="3"/>
      <c r="G348" s="3"/>
      <c r="H348" s="3"/>
      <c r="I348" s="3">
        <v>20158.942946056199</v>
      </c>
    </row>
    <row r="349" spans="1:9" x14ac:dyDescent="0.3">
      <c r="A349" s="6" t="str">
        <f t="shared" si="5"/>
        <v>46_2035</v>
      </c>
      <c r="B349" s="4">
        <v>46</v>
      </c>
      <c r="C349" s="4">
        <v>2035</v>
      </c>
      <c r="D349" s="3"/>
      <c r="E349" s="3"/>
      <c r="F349" s="3"/>
      <c r="G349" s="3"/>
      <c r="H349" s="3"/>
      <c r="I349" s="3">
        <v>15804.4552375599</v>
      </c>
    </row>
    <row r="350" spans="1:9" x14ac:dyDescent="0.3">
      <c r="A350" s="6" t="str">
        <f t="shared" si="5"/>
        <v>47_2024</v>
      </c>
      <c r="B350" s="4">
        <v>47</v>
      </c>
      <c r="C350" s="4">
        <v>2024</v>
      </c>
      <c r="D350" s="3"/>
      <c r="E350" s="3"/>
      <c r="F350" s="3"/>
      <c r="G350" s="3"/>
      <c r="H350" s="3"/>
      <c r="I350" s="3">
        <v>12454.333062939901</v>
      </c>
    </row>
    <row r="351" spans="1:9" x14ac:dyDescent="0.3">
      <c r="A351" s="6" t="str">
        <f t="shared" si="5"/>
        <v>47_2025</v>
      </c>
      <c r="B351" s="4">
        <v>47</v>
      </c>
      <c r="C351" s="4">
        <v>2025</v>
      </c>
      <c r="D351" s="3"/>
      <c r="E351" s="3"/>
      <c r="F351" s="3"/>
      <c r="G351" s="3"/>
      <c r="H351" s="3"/>
      <c r="I351" s="3">
        <v>13492.454364581399</v>
      </c>
    </row>
    <row r="352" spans="1:9" x14ac:dyDescent="0.3">
      <c r="A352" s="6" t="str">
        <f t="shared" si="5"/>
        <v>47_2026</v>
      </c>
      <c r="B352" s="4">
        <v>47</v>
      </c>
      <c r="C352" s="4">
        <v>2026</v>
      </c>
      <c r="D352" s="3"/>
      <c r="E352" s="3"/>
      <c r="F352" s="3"/>
      <c r="G352" s="3"/>
      <c r="H352" s="3"/>
      <c r="I352" s="3">
        <v>13413.5836173101</v>
      </c>
    </row>
    <row r="353" spans="1:9" x14ac:dyDescent="0.3">
      <c r="A353" s="6" t="str">
        <f t="shared" si="5"/>
        <v>47_2027</v>
      </c>
      <c r="B353" s="4">
        <v>47</v>
      </c>
      <c r="C353" s="4">
        <v>2027</v>
      </c>
      <c r="D353" s="3"/>
      <c r="E353" s="3"/>
      <c r="F353" s="3"/>
      <c r="G353" s="3"/>
      <c r="H353" s="3"/>
      <c r="I353" s="3">
        <v>13669.721595425401</v>
      </c>
    </row>
    <row r="354" spans="1:9" x14ac:dyDescent="0.3">
      <c r="A354" s="6" t="str">
        <f t="shared" si="5"/>
        <v>47_2028</v>
      </c>
      <c r="B354" s="4">
        <v>47</v>
      </c>
      <c r="C354" s="4">
        <v>2028</v>
      </c>
      <c r="D354" s="3"/>
      <c r="E354" s="3"/>
      <c r="F354" s="3"/>
      <c r="G354" s="3"/>
      <c r="H354" s="3"/>
      <c r="I354" s="3">
        <v>12680.001531789499</v>
      </c>
    </row>
    <row r="355" spans="1:9" x14ac:dyDescent="0.3">
      <c r="A355" s="6" t="str">
        <f t="shared" si="5"/>
        <v>47_2029</v>
      </c>
      <c r="B355" s="4">
        <v>47</v>
      </c>
      <c r="C355" s="4">
        <v>2029</v>
      </c>
      <c r="D355" s="3"/>
      <c r="E355" s="3"/>
      <c r="F355" s="3"/>
      <c r="G355" s="3"/>
      <c r="H355" s="3"/>
      <c r="I355" s="3">
        <v>16530.9248363476</v>
      </c>
    </row>
    <row r="356" spans="1:9" x14ac:dyDescent="0.3">
      <c r="A356" s="6" t="str">
        <f t="shared" si="5"/>
        <v>47_2030</v>
      </c>
      <c r="B356" s="4">
        <v>47</v>
      </c>
      <c r="C356" s="4">
        <v>2030</v>
      </c>
      <c r="D356" s="3"/>
      <c r="E356" s="3"/>
      <c r="F356" s="3"/>
      <c r="G356" s="3"/>
      <c r="H356" s="3"/>
      <c r="I356" s="3">
        <v>14496.209212890501</v>
      </c>
    </row>
    <row r="357" spans="1:9" x14ac:dyDescent="0.3">
      <c r="A357" s="6" t="str">
        <f t="shared" si="5"/>
        <v>47_2031</v>
      </c>
      <c r="B357" s="4">
        <v>47</v>
      </c>
      <c r="C357" s="4">
        <v>2031</v>
      </c>
      <c r="D357" s="3"/>
      <c r="E357" s="3"/>
      <c r="F357" s="3"/>
      <c r="G357" s="3"/>
      <c r="H357" s="3"/>
      <c r="I357" s="3">
        <v>13410.390929085899</v>
      </c>
    </row>
    <row r="358" spans="1:9" x14ac:dyDescent="0.3">
      <c r="A358" s="6" t="str">
        <f t="shared" si="5"/>
        <v>47_2032</v>
      </c>
      <c r="B358" s="4">
        <v>47</v>
      </c>
      <c r="C358" s="4">
        <v>2032</v>
      </c>
      <c r="D358" s="3"/>
      <c r="E358" s="3"/>
      <c r="F358" s="3"/>
      <c r="G358" s="3"/>
      <c r="H358" s="3"/>
      <c r="I358" s="3">
        <v>16874.4539098358</v>
      </c>
    </row>
    <row r="359" spans="1:9" x14ac:dyDescent="0.3">
      <c r="A359" s="6" t="str">
        <f t="shared" si="5"/>
        <v>47_2033</v>
      </c>
      <c r="B359" s="4">
        <v>47</v>
      </c>
      <c r="C359" s="4">
        <v>2033</v>
      </c>
      <c r="D359" s="3"/>
      <c r="E359" s="3"/>
      <c r="F359" s="3"/>
      <c r="G359" s="3"/>
      <c r="H359" s="3"/>
      <c r="I359" s="3">
        <v>17863.049554192999</v>
      </c>
    </row>
    <row r="360" spans="1:9" x14ac:dyDescent="0.3">
      <c r="A360" s="6" t="str">
        <f t="shared" si="5"/>
        <v>47_2034</v>
      </c>
      <c r="B360" s="4">
        <v>47</v>
      </c>
      <c r="C360" s="4">
        <v>2034</v>
      </c>
      <c r="D360" s="3"/>
      <c r="E360" s="3"/>
      <c r="F360" s="3"/>
      <c r="G360" s="3"/>
      <c r="H360" s="3"/>
      <c r="I360" s="3">
        <v>27338.304174658599</v>
      </c>
    </row>
    <row r="361" spans="1:9" x14ac:dyDescent="0.3">
      <c r="A361" s="6" t="str">
        <f t="shared" si="5"/>
        <v>47_2035</v>
      </c>
      <c r="B361" s="4">
        <v>47</v>
      </c>
      <c r="C361" s="4">
        <v>2035</v>
      </c>
      <c r="D361" s="3"/>
      <c r="E361" s="3"/>
      <c r="F361" s="3"/>
      <c r="G361" s="3"/>
      <c r="H361" s="3"/>
      <c r="I361" s="3">
        <v>27089.322500032999</v>
      </c>
    </row>
    <row r="362" spans="1:9" x14ac:dyDescent="0.3">
      <c r="A362" s="6" t="str">
        <f t="shared" si="5"/>
        <v>48_2024</v>
      </c>
      <c r="B362" s="4">
        <v>48</v>
      </c>
      <c r="C362" s="4">
        <v>2024</v>
      </c>
      <c r="D362" s="3"/>
      <c r="E362" s="3"/>
      <c r="F362" s="3"/>
      <c r="G362" s="3"/>
      <c r="H362" s="3"/>
      <c r="I362" s="3">
        <v>11752.9619784725</v>
      </c>
    </row>
    <row r="363" spans="1:9" x14ac:dyDescent="0.3">
      <c r="A363" s="6" t="str">
        <f t="shared" si="5"/>
        <v>48_2025</v>
      </c>
      <c r="B363" s="4">
        <v>48</v>
      </c>
      <c r="C363" s="4">
        <v>2025</v>
      </c>
      <c r="D363" s="3"/>
      <c r="E363" s="3"/>
      <c r="F363" s="3"/>
      <c r="G363" s="3"/>
      <c r="H363" s="3"/>
      <c r="I363" s="3">
        <v>14246.4203122992</v>
      </c>
    </row>
    <row r="364" spans="1:9" x14ac:dyDescent="0.3">
      <c r="A364" s="6" t="str">
        <f t="shared" si="5"/>
        <v>48_2026</v>
      </c>
      <c r="B364" s="4">
        <v>48</v>
      </c>
      <c r="C364" s="4">
        <v>2026</v>
      </c>
      <c r="D364" s="3"/>
      <c r="E364" s="3"/>
      <c r="F364" s="3"/>
      <c r="G364" s="3"/>
      <c r="H364" s="3"/>
      <c r="I364" s="3">
        <v>13161.5659941659</v>
      </c>
    </row>
    <row r="365" spans="1:9" x14ac:dyDescent="0.3">
      <c r="A365" s="6" t="str">
        <f t="shared" si="5"/>
        <v>48_2027</v>
      </c>
      <c r="B365" s="4">
        <v>48</v>
      </c>
      <c r="C365" s="4">
        <v>2027</v>
      </c>
      <c r="D365" s="3"/>
      <c r="E365" s="3"/>
      <c r="F365" s="3"/>
      <c r="G365" s="3"/>
      <c r="H365" s="3"/>
      <c r="I365" s="3">
        <v>14427.9848619734</v>
      </c>
    </row>
    <row r="366" spans="1:9" x14ac:dyDescent="0.3">
      <c r="A366" s="6" t="str">
        <f t="shared" si="5"/>
        <v>48_2028</v>
      </c>
      <c r="B366" s="4">
        <v>48</v>
      </c>
      <c r="C366" s="4">
        <v>2028</v>
      </c>
      <c r="D366" s="3"/>
      <c r="E366" s="3"/>
      <c r="F366" s="3"/>
      <c r="G366" s="3"/>
      <c r="H366" s="3"/>
      <c r="I366" s="3">
        <v>13635.5786182214</v>
      </c>
    </row>
    <row r="367" spans="1:9" x14ac:dyDescent="0.3">
      <c r="A367" s="6" t="str">
        <f t="shared" si="5"/>
        <v>48_2029</v>
      </c>
      <c r="B367" s="4">
        <v>48</v>
      </c>
      <c r="C367" s="4">
        <v>2029</v>
      </c>
      <c r="D367" s="3"/>
      <c r="E367" s="3"/>
      <c r="F367" s="3"/>
      <c r="G367" s="3"/>
      <c r="H367" s="3"/>
      <c r="I367" s="3">
        <v>13521.268640693301</v>
      </c>
    </row>
    <row r="368" spans="1:9" x14ac:dyDescent="0.3">
      <c r="A368" s="6" t="str">
        <f t="shared" si="5"/>
        <v>48_2030</v>
      </c>
      <c r="B368" s="4">
        <v>48</v>
      </c>
      <c r="C368" s="4">
        <v>2030</v>
      </c>
      <c r="D368" s="3"/>
      <c r="E368" s="3"/>
      <c r="F368" s="3"/>
      <c r="G368" s="3"/>
      <c r="H368" s="3"/>
      <c r="I368" s="3">
        <v>16381.597389502</v>
      </c>
    </row>
    <row r="369" spans="1:9" x14ac:dyDescent="0.3">
      <c r="A369" s="6" t="str">
        <f t="shared" si="5"/>
        <v>48_2031</v>
      </c>
      <c r="B369" s="4">
        <v>48</v>
      </c>
      <c r="C369" s="4">
        <v>2031</v>
      </c>
      <c r="D369" s="3"/>
      <c r="E369" s="3"/>
      <c r="F369" s="3"/>
      <c r="G369" s="3"/>
      <c r="H369" s="3"/>
      <c r="I369" s="3">
        <v>15214.713579174801</v>
      </c>
    </row>
    <row r="370" spans="1:9" x14ac:dyDescent="0.3">
      <c r="A370" s="6" t="str">
        <f t="shared" si="5"/>
        <v>48_2032</v>
      </c>
      <c r="B370" s="4">
        <v>48</v>
      </c>
      <c r="C370" s="4">
        <v>2032</v>
      </c>
      <c r="D370" s="3"/>
      <c r="E370" s="3"/>
      <c r="F370" s="3"/>
      <c r="G370" s="3"/>
      <c r="H370" s="3"/>
      <c r="I370" s="3">
        <v>13537.8303207685</v>
      </c>
    </row>
    <row r="371" spans="1:9" x14ac:dyDescent="0.3">
      <c r="A371" s="6" t="str">
        <f t="shared" si="5"/>
        <v>48_2033</v>
      </c>
      <c r="B371" s="4">
        <v>48</v>
      </c>
      <c r="C371" s="4">
        <v>2033</v>
      </c>
      <c r="D371" s="3"/>
      <c r="E371" s="3"/>
      <c r="F371" s="3"/>
      <c r="G371" s="3"/>
      <c r="H371" s="3"/>
      <c r="I371" s="3">
        <v>18011.2597283344</v>
      </c>
    </row>
    <row r="372" spans="1:9" x14ac:dyDescent="0.3">
      <c r="A372" s="6" t="str">
        <f t="shared" si="5"/>
        <v>48_2034</v>
      </c>
      <c r="B372" s="4">
        <v>48</v>
      </c>
      <c r="C372" s="4">
        <v>2034</v>
      </c>
      <c r="D372" s="3"/>
      <c r="E372" s="3"/>
      <c r="F372" s="3"/>
      <c r="G372" s="3"/>
      <c r="H372" s="3"/>
      <c r="I372" s="3">
        <v>18081.8210972368</v>
      </c>
    </row>
    <row r="373" spans="1:9" x14ac:dyDescent="0.3">
      <c r="A373" s="6" t="str">
        <f t="shared" si="5"/>
        <v>48_2035</v>
      </c>
      <c r="B373" s="4">
        <v>48</v>
      </c>
      <c r="C373" s="4">
        <v>2035</v>
      </c>
      <c r="D373" s="3"/>
      <c r="E373" s="3"/>
      <c r="F373" s="3"/>
      <c r="G373" s="3"/>
      <c r="H373" s="3"/>
      <c r="I373" s="3">
        <v>28531.443072530401</v>
      </c>
    </row>
    <row r="374" spans="1:9" x14ac:dyDescent="0.3">
      <c r="A374" s="6" t="str">
        <f t="shared" si="5"/>
        <v>49_2024</v>
      </c>
      <c r="B374" s="4">
        <v>49</v>
      </c>
      <c r="C374" s="4">
        <v>2024</v>
      </c>
      <c r="D374" s="3"/>
      <c r="E374" s="3"/>
      <c r="F374" s="3"/>
      <c r="G374" s="3"/>
      <c r="H374" s="3"/>
      <c r="I374" s="3">
        <v>12561.6422609891</v>
      </c>
    </row>
    <row r="375" spans="1:9" x14ac:dyDescent="0.3">
      <c r="A375" s="6" t="str">
        <f t="shared" si="5"/>
        <v>49_2025</v>
      </c>
      <c r="B375" s="4">
        <v>49</v>
      </c>
      <c r="C375" s="4">
        <v>2025</v>
      </c>
      <c r="D375" s="3"/>
      <c r="E375" s="3"/>
      <c r="F375" s="3"/>
      <c r="G375" s="3"/>
      <c r="H375" s="3"/>
      <c r="I375" s="3">
        <v>15906.937570551399</v>
      </c>
    </row>
    <row r="376" spans="1:9" x14ac:dyDescent="0.3">
      <c r="A376" s="6" t="str">
        <f t="shared" si="5"/>
        <v>49_2026</v>
      </c>
      <c r="B376" s="4">
        <v>49</v>
      </c>
      <c r="C376" s="4">
        <v>2026</v>
      </c>
      <c r="D376" s="3"/>
      <c r="E376" s="3"/>
      <c r="F376" s="3"/>
      <c r="G376" s="3"/>
      <c r="H376" s="3"/>
      <c r="I376" s="3">
        <v>16442.821003810201</v>
      </c>
    </row>
    <row r="377" spans="1:9" x14ac:dyDescent="0.3">
      <c r="A377" s="6" t="str">
        <f t="shared" si="5"/>
        <v>49_2027</v>
      </c>
      <c r="B377" s="4">
        <v>49</v>
      </c>
      <c r="C377" s="4">
        <v>2027</v>
      </c>
      <c r="D377" s="3"/>
      <c r="E377" s="3"/>
      <c r="F377" s="3"/>
      <c r="G377" s="3"/>
      <c r="H377" s="3"/>
      <c r="I377" s="3">
        <v>16750.292328601299</v>
      </c>
    </row>
    <row r="378" spans="1:9" x14ac:dyDescent="0.3">
      <c r="A378" s="6" t="str">
        <f t="shared" si="5"/>
        <v>49_2028</v>
      </c>
      <c r="B378" s="4">
        <v>49</v>
      </c>
      <c r="C378" s="4">
        <v>2028</v>
      </c>
      <c r="D378" s="3"/>
      <c r="E378" s="3"/>
      <c r="F378" s="3"/>
      <c r="G378" s="3"/>
      <c r="H378" s="3"/>
      <c r="I378" s="3">
        <v>17028.388426352602</v>
      </c>
    </row>
    <row r="379" spans="1:9" x14ac:dyDescent="0.3">
      <c r="A379" s="6" t="str">
        <f t="shared" si="5"/>
        <v>49_2029</v>
      </c>
      <c r="B379" s="4">
        <v>49</v>
      </c>
      <c r="C379" s="4">
        <v>2029</v>
      </c>
      <c r="D379" s="3"/>
      <c r="E379" s="3"/>
      <c r="F379" s="3"/>
      <c r="G379" s="3"/>
      <c r="H379" s="3"/>
      <c r="I379" s="3">
        <v>17203.851103348999</v>
      </c>
    </row>
    <row r="380" spans="1:9" x14ac:dyDescent="0.3">
      <c r="A380" s="6" t="str">
        <f t="shared" si="5"/>
        <v>49_2030</v>
      </c>
      <c r="B380" s="4">
        <v>49</v>
      </c>
      <c r="C380" s="4">
        <v>2030</v>
      </c>
      <c r="D380" s="3"/>
      <c r="E380" s="3"/>
      <c r="F380" s="3"/>
      <c r="G380" s="3"/>
      <c r="H380" s="3"/>
      <c r="I380" s="3">
        <v>15853.695273753599</v>
      </c>
    </row>
    <row r="381" spans="1:9" x14ac:dyDescent="0.3">
      <c r="A381" s="6" t="str">
        <f t="shared" si="5"/>
        <v>49_2031</v>
      </c>
      <c r="B381" s="4">
        <v>49</v>
      </c>
      <c r="C381" s="4">
        <v>2031</v>
      </c>
      <c r="D381" s="3"/>
      <c r="E381" s="3"/>
      <c r="F381" s="3"/>
      <c r="G381" s="3"/>
      <c r="H381" s="3"/>
      <c r="I381" s="3">
        <v>20343.2131214576</v>
      </c>
    </row>
    <row r="382" spans="1:9" x14ac:dyDescent="0.3">
      <c r="A382" s="6" t="str">
        <f t="shared" si="5"/>
        <v>49_2032</v>
      </c>
      <c r="B382" s="4">
        <v>49</v>
      </c>
      <c r="C382" s="4">
        <v>2032</v>
      </c>
      <c r="D382" s="3"/>
      <c r="E382" s="3"/>
      <c r="F382" s="3"/>
      <c r="G382" s="3"/>
      <c r="H382" s="3"/>
      <c r="I382" s="3">
        <v>18172.9477237049</v>
      </c>
    </row>
    <row r="383" spans="1:9" x14ac:dyDescent="0.3">
      <c r="A383" s="6" t="str">
        <f t="shared" si="5"/>
        <v>49_2033</v>
      </c>
      <c r="B383" s="4">
        <v>49</v>
      </c>
      <c r="C383" s="4">
        <v>2033</v>
      </c>
      <c r="D383" s="3"/>
      <c r="E383" s="3"/>
      <c r="F383" s="3"/>
      <c r="G383" s="3"/>
      <c r="H383" s="3"/>
      <c r="I383" s="3">
        <v>17096.900975980599</v>
      </c>
    </row>
    <row r="384" spans="1:9" x14ac:dyDescent="0.3">
      <c r="A384" s="6" t="str">
        <f t="shared" si="5"/>
        <v>49_2034</v>
      </c>
      <c r="B384" s="4">
        <v>49</v>
      </c>
      <c r="C384" s="4">
        <v>2034</v>
      </c>
      <c r="D384" s="3"/>
      <c r="E384" s="3"/>
      <c r="F384" s="3"/>
      <c r="G384" s="3"/>
      <c r="H384" s="3"/>
      <c r="I384" s="3">
        <v>21571.712419634201</v>
      </c>
    </row>
    <row r="385" spans="1:9" x14ac:dyDescent="0.3">
      <c r="A385" s="6" t="str">
        <f t="shared" si="5"/>
        <v>49_2035</v>
      </c>
      <c r="B385" s="4">
        <v>49</v>
      </c>
      <c r="C385" s="4">
        <v>2035</v>
      </c>
      <c r="D385" s="3"/>
      <c r="E385" s="3"/>
      <c r="F385" s="3"/>
      <c r="G385" s="3"/>
      <c r="H385" s="3"/>
      <c r="I385" s="3">
        <v>22327.921818188999</v>
      </c>
    </row>
    <row r="386" spans="1:9" x14ac:dyDescent="0.3">
      <c r="A386" s="6" t="str">
        <f t="shared" si="5"/>
        <v>50_2024</v>
      </c>
      <c r="B386" s="4">
        <v>50</v>
      </c>
      <c r="C386" s="4">
        <v>2024</v>
      </c>
      <c r="D386" s="3"/>
      <c r="E386" s="3"/>
      <c r="F386" s="3"/>
      <c r="G386" s="3"/>
      <c r="H386" s="3"/>
      <c r="I386" s="3">
        <v>13071.1148430257</v>
      </c>
    </row>
    <row r="387" spans="1:9" x14ac:dyDescent="0.3">
      <c r="A387" s="6" t="str">
        <f t="shared" ref="A387:A450" si="6">+B387&amp;"_"&amp;C387</f>
        <v>50_2025</v>
      </c>
      <c r="B387" s="4">
        <v>50</v>
      </c>
      <c r="C387" s="4">
        <v>2025</v>
      </c>
      <c r="D387" s="3"/>
      <c r="E387" s="3"/>
      <c r="F387" s="3"/>
      <c r="G387" s="3"/>
      <c r="H387" s="3"/>
      <c r="I387" s="3">
        <v>14438.773021785601</v>
      </c>
    </row>
    <row r="388" spans="1:9" x14ac:dyDescent="0.3">
      <c r="A388" s="6" t="str">
        <f t="shared" si="6"/>
        <v>50_2026</v>
      </c>
      <c r="B388" s="4">
        <v>50</v>
      </c>
      <c r="C388" s="4">
        <v>2026</v>
      </c>
      <c r="D388" s="3"/>
      <c r="E388" s="3"/>
      <c r="F388" s="3"/>
      <c r="G388" s="3"/>
      <c r="H388" s="3"/>
      <c r="I388" s="3">
        <v>15591.9981758919</v>
      </c>
    </row>
    <row r="389" spans="1:9" x14ac:dyDescent="0.3">
      <c r="A389" s="6" t="str">
        <f t="shared" si="6"/>
        <v>50_2027</v>
      </c>
      <c r="B389" s="4">
        <v>50</v>
      </c>
      <c r="C389" s="4">
        <v>2027</v>
      </c>
      <c r="D389" s="3"/>
      <c r="E389" s="3"/>
      <c r="F389" s="3"/>
      <c r="G389" s="3"/>
      <c r="H389" s="3"/>
      <c r="I389" s="3">
        <v>17771.978409274099</v>
      </c>
    </row>
    <row r="390" spans="1:9" x14ac:dyDescent="0.3">
      <c r="A390" s="6" t="str">
        <f t="shared" si="6"/>
        <v>50_2028</v>
      </c>
      <c r="B390" s="4">
        <v>50</v>
      </c>
      <c r="C390" s="4">
        <v>2028</v>
      </c>
      <c r="D390" s="3"/>
      <c r="E390" s="3"/>
      <c r="F390" s="3"/>
      <c r="G390" s="3"/>
      <c r="H390" s="3"/>
      <c r="I390" s="3">
        <v>16789.388696403901</v>
      </c>
    </row>
    <row r="391" spans="1:9" x14ac:dyDescent="0.3">
      <c r="A391" s="6" t="str">
        <f t="shared" si="6"/>
        <v>50_2029</v>
      </c>
      <c r="B391" s="4">
        <v>50</v>
      </c>
      <c r="C391" s="4">
        <v>2029</v>
      </c>
      <c r="D391" s="3"/>
      <c r="E391" s="3"/>
      <c r="F391" s="3"/>
      <c r="G391" s="3"/>
      <c r="H391" s="3"/>
      <c r="I391" s="3">
        <v>18246.109393128401</v>
      </c>
    </row>
    <row r="392" spans="1:9" x14ac:dyDescent="0.3">
      <c r="A392" s="6" t="str">
        <f t="shared" si="6"/>
        <v>50_2030</v>
      </c>
      <c r="B392" s="4">
        <v>50</v>
      </c>
      <c r="C392" s="4">
        <v>2030</v>
      </c>
      <c r="D392" s="3"/>
      <c r="E392" s="3"/>
      <c r="F392" s="3"/>
      <c r="G392" s="3"/>
      <c r="H392" s="3"/>
      <c r="I392" s="3">
        <v>17131.025548883099</v>
      </c>
    </row>
    <row r="393" spans="1:9" x14ac:dyDescent="0.3">
      <c r="A393" s="6" t="str">
        <f t="shared" si="6"/>
        <v>50_2031</v>
      </c>
      <c r="B393" s="4">
        <v>50</v>
      </c>
      <c r="C393" s="4">
        <v>2031</v>
      </c>
      <c r="D393" s="3"/>
      <c r="E393" s="3"/>
      <c r="F393" s="3"/>
      <c r="G393" s="3"/>
      <c r="H393" s="3"/>
      <c r="I393" s="3">
        <v>16720.083036127398</v>
      </c>
    </row>
    <row r="394" spans="1:9" x14ac:dyDescent="0.3">
      <c r="A394" s="6" t="str">
        <f t="shared" si="6"/>
        <v>50_2032</v>
      </c>
      <c r="B394" s="4">
        <v>50</v>
      </c>
      <c r="C394" s="4">
        <v>2032</v>
      </c>
      <c r="D394" s="3"/>
      <c r="E394" s="3"/>
      <c r="F394" s="3"/>
      <c r="G394" s="3"/>
      <c r="H394" s="3"/>
      <c r="I394" s="3">
        <v>20636.011818526898</v>
      </c>
    </row>
    <row r="395" spans="1:9" x14ac:dyDescent="0.3">
      <c r="A395" s="6" t="str">
        <f t="shared" si="6"/>
        <v>50_2033</v>
      </c>
      <c r="B395" s="4">
        <v>50</v>
      </c>
      <c r="C395" s="4">
        <v>2033</v>
      </c>
      <c r="D395" s="3"/>
      <c r="E395" s="3"/>
      <c r="F395" s="3"/>
      <c r="G395" s="3"/>
      <c r="H395" s="3"/>
      <c r="I395" s="3">
        <v>19491.188873384399</v>
      </c>
    </row>
    <row r="396" spans="1:9" x14ac:dyDescent="0.3">
      <c r="A396" s="6" t="str">
        <f t="shared" si="6"/>
        <v>50_2034</v>
      </c>
      <c r="B396" s="4">
        <v>50</v>
      </c>
      <c r="C396" s="4">
        <v>2034</v>
      </c>
      <c r="D396" s="3"/>
      <c r="E396" s="3"/>
      <c r="F396" s="3"/>
      <c r="G396" s="3"/>
      <c r="H396" s="3"/>
      <c r="I396" s="3">
        <v>17390.118927158499</v>
      </c>
    </row>
    <row r="397" spans="1:9" x14ac:dyDescent="0.3">
      <c r="A397" s="6" t="str">
        <f t="shared" si="6"/>
        <v>50_2035</v>
      </c>
      <c r="B397" s="4">
        <v>50</v>
      </c>
      <c r="C397" s="4">
        <v>2035</v>
      </c>
      <c r="D397" s="3"/>
      <c r="E397" s="3"/>
      <c r="F397" s="3"/>
      <c r="G397" s="3"/>
      <c r="H397" s="3"/>
      <c r="I397" s="3">
        <v>22622.2282267259</v>
      </c>
    </row>
    <row r="398" spans="1:9" x14ac:dyDescent="0.3">
      <c r="A398" s="6" t="str">
        <f t="shared" si="6"/>
        <v>51_2024</v>
      </c>
      <c r="B398" s="4">
        <v>51</v>
      </c>
      <c r="C398" s="4">
        <v>2024</v>
      </c>
      <c r="D398" s="3"/>
      <c r="E398" s="3"/>
      <c r="F398" s="3"/>
      <c r="G398" s="3"/>
      <c r="H398" s="3"/>
      <c r="I398" s="3">
        <v>15425.2991199934</v>
      </c>
    </row>
    <row r="399" spans="1:9" x14ac:dyDescent="0.3">
      <c r="A399" s="6" t="str">
        <f t="shared" si="6"/>
        <v>51_2025</v>
      </c>
      <c r="B399" s="4">
        <v>51</v>
      </c>
      <c r="C399" s="4">
        <v>2025</v>
      </c>
      <c r="D399" s="3"/>
      <c r="E399" s="3"/>
      <c r="F399" s="3"/>
      <c r="G399" s="3"/>
      <c r="H399" s="3"/>
      <c r="I399" s="3">
        <v>16978.708629581899</v>
      </c>
    </row>
    <row r="400" spans="1:9" x14ac:dyDescent="0.3">
      <c r="A400" s="6" t="str">
        <f t="shared" si="6"/>
        <v>51_2026</v>
      </c>
      <c r="B400" s="4">
        <v>51</v>
      </c>
      <c r="C400" s="4">
        <v>2026</v>
      </c>
      <c r="D400" s="3"/>
      <c r="E400" s="3"/>
      <c r="F400" s="3"/>
      <c r="G400" s="3"/>
      <c r="H400" s="3"/>
      <c r="I400" s="3">
        <v>15993.8730641127</v>
      </c>
    </row>
    <row r="401" spans="1:9" x14ac:dyDescent="0.3">
      <c r="A401" s="6" t="str">
        <f t="shared" si="6"/>
        <v>51_2027</v>
      </c>
      <c r="B401" s="4">
        <v>51</v>
      </c>
      <c r="C401" s="4">
        <v>2027</v>
      </c>
      <c r="D401" s="3"/>
      <c r="E401" s="3"/>
      <c r="F401" s="3"/>
      <c r="G401" s="3"/>
      <c r="H401" s="3"/>
      <c r="I401" s="3">
        <v>19044.491449240599</v>
      </c>
    </row>
    <row r="402" spans="1:9" x14ac:dyDescent="0.3">
      <c r="A402" s="6" t="str">
        <f t="shared" si="6"/>
        <v>51_2028</v>
      </c>
      <c r="B402" s="4">
        <v>51</v>
      </c>
      <c r="C402" s="4">
        <v>2028</v>
      </c>
      <c r="D402" s="3"/>
      <c r="E402" s="3"/>
      <c r="F402" s="3"/>
      <c r="G402" s="3"/>
      <c r="H402" s="3"/>
      <c r="I402" s="3">
        <v>20130.5864356448</v>
      </c>
    </row>
    <row r="403" spans="1:9" x14ac:dyDescent="0.3">
      <c r="A403" s="6" t="str">
        <f t="shared" si="6"/>
        <v>51_2029</v>
      </c>
      <c r="B403" s="4">
        <v>51</v>
      </c>
      <c r="C403" s="4">
        <v>2029</v>
      </c>
      <c r="D403" s="3"/>
      <c r="E403" s="3"/>
      <c r="F403" s="3"/>
      <c r="G403" s="3"/>
      <c r="H403" s="3"/>
      <c r="I403" s="3">
        <v>20330.111795002798</v>
      </c>
    </row>
    <row r="404" spans="1:9" x14ac:dyDescent="0.3">
      <c r="A404" s="6" t="str">
        <f t="shared" si="6"/>
        <v>51_2030</v>
      </c>
      <c r="B404" s="4">
        <v>51</v>
      </c>
      <c r="C404" s="4">
        <v>2030</v>
      </c>
      <c r="D404" s="3"/>
      <c r="E404" s="3"/>
      <c r="F404" s="3"/>
      <c r="G404" s="3"/>
      <c r="H404" s="3"/>
      <c r="I404" s="3">
        <v>20532.229919991802</v>
      </c>
    </row>
    <row r="405" spans="1:9" x14ac:dyDescent="0.3">
      <c r="A405" s="6" t="str">
        <f t="shared" si="6"/>
        <v>51_2031</v>
      </c>
      <c r="B405" s="4">
        <v>51</v>
      </c>
      <c r="C405" s="4">
        <v>2031</v>
      </c>
      <c r="D405" s="3"/>
      <c r="E405" s="3"/>
      <c r="F405" s="3"/>
      <c r="G405" s="3"/>
      <c r="H405" s="3"/>
      <c r="I405" s="3">
        <v>20417.3532749679</v>
      </c>
    </row>
    <row r="406" spans="1:9" x14ac:dyDescent="0.3">
      <c r="A406" s="6" t="str">
        <f t="shared" si="6"/>
        <v>51_2032</v>
      </c>
      <c r="B406" s="4">
        <v>51</v>
      </c>
      <c r="C406" s="4">
        <v>2032</v>
      </c>
      <c r="D406" s="3"/>
      <c r="E406" s="3"/>
      <c r="F406" s="3"/>
      <c r="G406" s="3"/>
      <c r="H406" s="3"/>
      <c r="I406" s="3">
        <v>19166.9409924883</v>
      </c>
    </row>
    <row r="407" spans="1:9" x14ac:dyDescent="0.3">
      <c r="A407" s="6" t="str">
        <f t="shared" si="6"/>
        <v>51_2033</v>
      </c>
      <c r="B407" s="4">
        <v>51</v>
      </c>
      <c r="C407" s="4">
        <v>2033</v>
      </c>
      <c r="D407" s="3"/>
      <c r="E407" s="3"/>
      <c r="F407" s="3"/>
      <c r="G407" s="3"/>
      <c r="H407" s="3"/>
      <c r="I407" s="3">
        <v>25011.9111595342</v>
      </c>
    </row>
    <row r="408" spans="1:9" x14ac:dyDescent="0.3">
      <c r="A408" s="6" t="str">
        <f t="shared" si="6"/>
        <v>51_2034</v>
      </c>
      <c r="B408" s="4">
        <v>51</v>
      </c>
      <c r="C408" s="4">
        <v>2034</v>
      </c>
      <c r="D408" s="3"/>
      <c r="E408" s="3"/>
      <c r="F408" s="3"/>
      <c r="G408" s="3"/>
      <c r="H408" s="3"/>
      <c r="I408" s="3">
        <v>22404.313577592799</v>
      </c>
    </row>
    <row r="409" spans="1:9" x14ac:dyDescent="0.3">
      <c r="A409" s="6" t="str">
        <f t="shared" si="6"/>
        <v>51_2035</v>
      </c>
      <c r="B409" s="4">
        <v>51</v>
      </c>
      <c r="C409" s="4">
        <v>2035</v>
      </c>
      <c r="D409" s="3"/>
      <c r="E409" s="3"/>
      <c r="F409" s="3"/>
      <c r="G409" s="3"/>
      <c r="H409" s="3"/>
      <c r="I409" s="3">
        <v>20609.215788277099</v>
      </c>
    </row>
    <row r="410" spans="1:9" x14ac:dyDescent="0.3">
      <c r="A410" s="6" t="str">
        <f t="shared" si="6"/>
        <v>52_2024</v>
      </c>
      <c r="B410" s="4">
        <v>52</v>
      </c>
      <c r="C410" s="4">
        <v>2024</v>
      </c>
      <c r="D410" s="3"/>
      <c r="E410" s="3"/>
      <c r="F410" s="3"/>
      <c r="G410" s="3"/>
      <c r="H410" s="3"/>
      <c r="I410" s="3">
        <v>15522.0163281768</v>
      </c>
    </row>
    <row r="411" spans="1:9" x14ac:dyDescent="0.3">
      <c r="A411" s="6" t="str">
        <f t="shared" si="6"/>
        <v>52_2025</v>
      </c>
      <c r="B411" s="4">
        <v>52</v>
      </c>
      <c r="C411" s="4">
        <v>2025</v>
      </c>
      <c r="D411" s="3"/>
      <c r="E411" s="3"/>
      <c r="F411" s="3"/>
      <c r="G411" s="3"/>
      <c r="H411" s="3"/>
      <c r="I411" s="3">
        <v>17510.704390589399</v>
      </c>
    </row>
    <row r="412" spans="1:9" x14ac:dyDescent="0.3">
      <c r="A412" s="6" t="str">
        <f t="shared" si="6"/>
        <v>52_2026</v>
      </c>
      <c r="B412" s="4">
        <v>52</v>
      </c>
      <c r="C412" s="4">
        <v>2026</v>
      </c>
      <c r="D412" s="3"/>
      <c r="E412" s="3"/>
      <c r="F412" s="3"/>
      <c r="G412" s="3"/>
      <c r="H412" s="3"/>
      <c r="I412" s="3">
        <v>16436.3737436837</v>
      </c>
    </row>
    <row r="413" spans="1:9" x14ac:dyDescent="0.3">
      <c r="A413" s="6" t="str">
        <f t="shared" si="6"/>
        <v>52_2027</v>
      </c>
      <c r="B413" s="4">
        <v>52</v>
      </c>
      <c r="C413" s="4">
        <v>2027</v>
      </c>
      <c r="D413" s="3"/>
      <c r="E413" s="3"/>
      <c r="F413" s="3"/>
      <c r="G413" s="3"/>
      <c r="H413" s="3"/>
      <c r="I413" s="3">
        <v>17072.583544950801</v>
      </c>
    </row>
    <row r="414" spans="1:9" x14ac:dyDescent="0.3">
      <c r="A414" s="6" t="str">
        <f t="shared" si="6"/>
        <v>52_2028</v>
      </c>
      <c r="B414" s="4">
        <v>52</v>
      </c>
      <c r="C414" s="4">
        <v>2028</v>
      </c>
      <c r="D414" s="3"/>
      <c r="E414" s="3"/>
      <c r="F414" s="3"/>
      <c r="G414" s="3"/>
      <c r="H414" s="3"/>
      <c r="I414" s="3">
        <v>18852.4599486814</v>
      </c>
    </row>
    <row r="415" spans="1:9" x14ac:dyDescent="0.3">
      <c r="A415" s="6" t="str">
        <f t="shared" si="6"/>
        <v>52_2029</v>
      </c>
      <c r="B415" s="4">
        <v>52</v>
      </c>
      <c r="C415" s="4">
        <v>2029</v>
      </c>
      <c r="D415" s="3"/>
      <c r="E415" s="3"/>
      <c r="F415" s="3"/>
      <c r="G415" s="3"/>
      <c r="H415" s="3"/>
      <c r="I415" s="3">
        <v>21302.9283578223</v>
      </c>
    </row>
    <row r="416" spans="1:9" x14ac:dyDescent="0.3">
      <c r="A416" s="6" t="str">
        <f t="shared" si="6"/>
        <v>52_2030</v>
      </c>
      <c r="B416" s="4">
        <v>52</v>
      </c>
      <c r="C416" s="4">
        <v>2030</v>
      </c>
      <c r="D416" s="3"/>
      <c r="E416" s="3"/>
      <c r="F416" s="3"/>
      <c r="G416" s="3"/>
      <c r="H416" s="3"/>
      <c r="I416" s="3">
        <v>19993.259749788001</v>
      </c>
    </row>
    <row r="417" spans="1:9" x14ac:dyDescent="0.3">
      <c r="A417" s="6" t="str">
        <f t="shared" si="6"/>
        <v>52_2031</v>
      </c>
      <c r="B417" s="4">
        <v>52</v>
      </c>
      <c r="C417" s="4">
        <v>2031</v>
      </c>
      <c r="D417" s="3"/>
      <c r="E417" s="3"/>
      <c r="F417" s="3"/>
      <c r="G417" s="3"/>
      <c r="H417" s="3"/>
      <c r="I417" s="3">
        <v>21386.031212562299</v>
      </c>
    </row>
    <row r="418" spans="1:9" x14ac:dyDescent="0.3">
      <c r="A418" s="6" t="str">
        <f t="shared" si="6"/>
        <v>52_2032</v>
      </c>
      <c r="B418" s="4">
        <v>52</v>
      </c>
      <c r="C418" s="4">
        <v>2032</v>
      </c>
      <c r="D418" s="3"/>
      <c r="E418" s="3"/>
      <c r="F418" s="3"/>
      <c r="G418" s="3"/>
      <c r="H418" s="3"/>
      <c r="I418" s="3">
        <v>20454.6388613243</v>
      </c>
    </row>
    <row r="419" spans="1:9" x14ac:dyDescent="0.3">
      <c r="A419" s="6" t="str">
        <f t="shared" si="6"/>
        <v>52_2033</v>
      </c>
      <c r="B419" s="4">
        <v>52</v>
      </c>
      <c r="C419" s="4">
        <v>2033</v>
      </c>
      <c r="D419" s="3"/>
      <c r="E419" s="3"/>
      <c r="F419" s="3"/>
      <c r="G419" s="3"/>
      <c r="H419" s="3"/>
      <c r="I419" s="3">
        <v>20302.611875158698</v>
      </c>
    </row>
    <row r="420" spans="1:9" x14ac:dyDescent="0.3">
      <c r="A420" s="6" t="str">
        <f t="shared" si="6"/>
        <v>52_2034</v>
      </c>
      <c r="B420" s="4">
        <v>52</v>
      </c>
      <c r="C420" s="4">
        <v>2034</v>
      </c>
      <c r="D420" s="3"/>
      <c r="E420" s="3"/>
      <c r="F420" s="3"/>
      <c r="G420" s="3"/>
      <c r="H420" s="3"/>
      <c r="I420" s="3">
        <v>25125.700985928401</v>
      </c>
    </row>
    <row r="421" spans="1:9" x14ac:dyDescent="0.3">
      <c r="A421" s="6" t="str">
        <f t="shared" si="6"/>
        <v>52_2035</v>
      </c>
      <c r="B421" s="4">
        <v>52</v>
      </c>
      <c r="C421" s="4">
        <v>2035</v>
      </c>
      <c r="D421" s="3"/>
      <c r="E421" s="3"/>
      <c r="F421" s="3"/>
      <c r="G421" s="3"/>
      <c r="H421" s="3"/>
      <c r="I421" s="3">
        <v>23204.304398960299</v>
      </c>
    </row>
    <row r="422" spans="1:9" x14ac:dyDescent="0.3">
      <c r="A422" s="6" t="str">
        <f t="shared" si="6"/>
        <v>53_2024</v>
      </c>
      <c r="B422" s="4">
        <v>53</v>
      </c>
      <c r="C422" s="4">
        <v>2024</v>
      </c>
      <c r="D422" s="3"/>
      <c r="E422" s="3"/>
      <c r="F422" s="3"/>
      <c r="G422" s="3"/>
      <c r="H422" s="3"/>
      <c r="I422" s="3">
        <v>17310.407961398301</v>
      </c>
    </row>
    <row r="423" spans="1:9" x14ac:dyDescent="0.3">
      <c r="A423" s="6" t="str">
        <f t="shared" si="6"/>
        <v>53_2025</v>
      </c>
      <c r="B423" s="4">
        <v>53</v>
      </c>
      <c r="C423" s="4">
        <v>2025</v>
      </c>
      <c r="D423" s="3"/>
      <c r="E423" s="3"/>
      <c r="F423" s="3"/>
      <c r="G423" s="3"/>
      <c r="H423" s="3"/>
      <c r="I423" s="3">
        <v>20992.300290095201</v>
      </c>
    </row>
    <row r="424" spans="1:9" x14ac:dyDescent="0.3">
      <c r="A424" s="6" t="str">
        <f t="shared" si="6"/>
        <v>53_2026</v>
      </c>
      <c r="B424" s="4">
        <v>53</v>
      </c>
      <c r="C424" s="4">
        <v>2026</v>
      </c>
      <c r="D424" s="3"/>
      <c r="E424" s="3"/>
      <c r="F424" s="3"/>
      <c r="G424" s="3"/>
      <c r="H424" s="3"/>
      <c r="I424" s="3">
        <v>20195.138746109002</v>
      </c>
    </row>
    <row r="425" spans="1:9" x14ac:dyDescent="0.3">
      <c r="A425" s="6" t="str">
        <f t="shared" si="6"/>
        <v>53_2027</v>
      </c>
      <c r="B425" s="4">
        <v>53</v>
      </c>
      <c r="C425" s="4">
        <v>2027</v>
      </c>
      <c r="D425" s="3"/>
      <c r="E425" s="3"/>
      <c r="F425" s="3"/>
      <c r="G425" s="3"/>
      <c r="H425" s="3"/>
      <c r="I425" s="3">
        <v>20902.271378081001</v>
      </c>
    </row>
    <row r="426" spans="1:9" x14ac:dyDescent="0.3">
      <c r="A426" s="6" t="str">
        <f t="shared" si="6"/>
        <v>53_2028</v>
      </c>
      <c r="B426" s="4">
        <v>53</v>
      </c>
      <c r="C426" s="4">
        <v>2028</v>
      </c>
      <c r="D426" s="3"/>
      <c r="E426" s="3"/>
      <c r="F426" s="3"/>
      <c r="G426" s="3"/>
      <c r="H426" s="3"/>
      <c r="I426" s="3">
        <v>20134.449760264299</v>
      </c>
    </row>
    <row r="427" spans="1:9" x14ac:dyDescent="0.3">
      <c r="A427" s="6" t="str">
        <f t="shared" si="6"/>
        <v>53_2029</v>
      </c>
      <c r="B427" s="4">
        <v>53</v>
      </c>
      <c r="C427" s="4">
        <v>2029</v>
      </c>
      <c r="D427" s="3"/>
      <c r="E427" s="3"/>
      <c r="F427" s="3"/>
      <c r="G427" s="3"/>
      <c r="H427" s="3"/>
      <c r="I427" s="3">
        <v>23768.007678384201</v>
      </c>
    </row>
    <row r="428" spans="1:9" x14ac:dyDescent="0.3">
      <c r="A428" s="6" t="str">
        <f t="shared" si="6"/>
        <v>53_2030</v>
      </c>
      <c r="B428" s="4">
        <v>53</v>
      </c>
      <c r="C428" s="4">
        <v>2030</v>
      </c>
      <c r="D428" s="3"/>
      <c r="E428" s="3"/>
      <c r="F428" s="3"/>
      <c r="G428" s="3"/>
      <c r="H428" s="3"/>
      <c r="I428" s="3">
        <v>24958.8758351045</v>
      </c>
    </row>
    <row r="429" spans="1:9" x14ac:dyDescent="0.3">
      <c r="A429" s="6" t="str">
        <f t="shared" si="6"/>
        <v>53_2031</v>
      </c>
      <c r="B429" s="4">
        <v>53</v>
      </c>
      <c r="C429" s="4">
        <v>2031</v>
      </c>
      <c r="D429" s="3"/>
      <c r="E429" s="3"/>
      <c r="F429" s="3"/>
      <c r="G429" s="3"/>
      <c r="H429" s="3"/>
      <c r="I429" s="3">
        <v>24809.588330291001</v>
      </c>
    </row>
    <row r="430" spans="1:9" x14ac:dyDescent="0.3">
      <c r="A430" s="6" t="str">
        <f t="shared" si="6"/>
        <v>53_2032</v>
      </c>
      <c r="B430" s="4">
        <v>53</v>
      </c>
      <c r="C430" s="4">
        <v>2032</v>
      </c>
      <c r="D430" s="3"/>
      <c r="E430" s="3"/>
      <c r="F430" s="3"/>
      <c r="G430" s="3"/>
      <c r="H430" s="3"/>
      <c r="I430" s="3">
        <v>25524.923044982399</v>
      </c>
    </row>
    <row r="431" spans="1:9" x14ac:dyDescent="0.3">
      <c r="A431" s="6" t="str">
        <f t="shared" si="6"/>
        <v>53_2033</v>
      </c>
      <c r="B431" s="4">
        <v>53</v>
      </c>
      <c r="C431" s="4">
        <v>2033</v>
      </c>
      <c r="D431" s="3"/>
      <c r="E431" s="3"/>
      <c r="F431" s="3"/>
      <c r="G431" s="3"/>
      <c r="H431" s="3"/>
      <c r="I431" s="3">
        <v>25812.6620124371</v>
      </c>
    </row>
    <row r="432" spans="1:9" x14ac:dyDescent="0.3">
      <c r="A432" s="6" t="str">
        <f t="shared" si="6"/>
        <v>53_2034</v>
      </c>
      <c r="B432" s="4">
        <v>53</v>
      </c>
      <c r="C432" s="4">
        <v>2034</v>
      </c>
      <c r="D432" s="3"/>
      <c r="E432" s="3"/>
      <c r="F432" s="3"/>
      <c r="G432" s="3"/>
      <c r="H432" s="3"/>
      <c r="I432" s="3">
        <v>24297.696001299901</v>
      </c>
    </row>
    <row r="433" spans="1:9" x14ac:dyDescent="0.3">
      <c r="A433" s="6" t="str">
        <f t="shared" si="6"/>
        <v>53_2035</v>
      </c>
      <c r="B433" s="4">
        <v>53</v>
      </c>
      <c r="C433" s="4">
        <v>2035</v>
      </c>
      <c r="D433" s="3"/>
      <c r="E433" s="3"/>
      <c r="F433" s="3"/>
      <c r="G433" s="3"/>
      <c r="H433" s="3"/>
      <c r="I433" s="3">
        <v>31002.5181692968</v>
      </c>
    </row>
    <row r="434" spans="1:9" x14ac:dyDescent="0.3">
      <c r="A434" s="6" t="str">
        <f t="shared" si="6"/>
        <v>54_2024</v>
      </c>
      <c r="B434" s="4">
        <v>54</v>
      </c>
      <c r="C434" s="4">
        <v>2024</v>
      </c>
      <c r="D434" s="3"/>
      <c r="E434" s="3"/>
      <c r="F434" s="3"/>
      <c r="G434" s="3"/>
      <c r="H434" s="3"/>
      <c r="I434" s="3">
        <v>16577.9886228057</v>
      </c>
    </row>
    <row r="435" spans="1:9" x14ac:dyDescent="0.3">
      <c r="A435" s="6" t="str">
        <f t="shared" si="6"/>
        <v>54_2025</v>
      </c>
      <c r="B435" s="4">
        <v>54</v>
      </c>
      <c r="C435" s="4">
        <v>2025</v>
      </c>
      <c r="D435" s="3"/>
      <c r="E435" s="3"/>
      <c r="F435" s="3"/>
      <c r="G435" s="3"/>
      <c r="H435" s="3"/>
      <c r="I435" s="3">
        <v>21686.383782527999</v>
      </c>
    </row>
    <row r="436" spans="1:9" x14ac:dyDescent="0.3">
      <c r="A436" s="6" t="str">
        <f t="shared" si="6"/>
        <v>54_2026</v>
      </c>
      <c r="B436" s="4">
        <v>54</v>
      </c>
      <c r="C436" s="4">
        <v>2026</v>
      </c>
      <c r="D436" s="3"/>
      <c r="E436" s="3"/>
      <c r="F436" s="3"/>
      <c r="G436" s="3"/>
      <c r="H436" s="3"/>
      <c r="I436" s="3">
        <v>22427.000704548402</v>
      </c>
    </row>
    <row r="437" spans="1:9" x14ac:dyDescent="0.3">
      <c r="A437" s="6" t="str">
        <f t="shared" si="6"/>
        <v>54_2027</v>
      </c>
      <c r="B437" s="4">
        <v>54</v>
      </c>
      <c r="C437" s="4">
        <v>2027</v>
      </c>
      <c r="D437" s="3"/>
      <c r="E437" s="3"/>
      <c r="F437" s="3"/>
      <c r="G437" s="3"/>
      <c r="H437" s="3"/>
      <c r="I437" s="3">
        <v>23790.4280893451</v>
      </c>
    </row>
    <row r="438" spans="1:9" x14ac:dyDescent="0.3">
      <c r="A438" s="6" t="str">
        <f t="shared" si="6"/>
        <v>54_2028</v>
      </c>
      <c r="B438" s="4">
        <v>54</v>
      </c>
      <c r="C438" s="4">
        <v>2028</v>
      </c>
      <c r="D438" s="3"/>
      <c r="E438" s="3"/>
      <c r="F438" s="3"/>
      <c r="G438" s="3"/>
      <c r="H438" s="3"/>
      <c r="I438" s="3">
        <v>22835.0487261046</v>
      </c>
    </row>
    <row r="439" spans="1:9" x14ac:dyDescent="0.3">
      <c r="A439" s="6" t="str">
        <f t="shared" si="6"/>
        <v>54_2029</v>
      </c>
      <c r="B439" s="4">
        <v>54</v>
      </c>
      <c r="C439" s="4">
        <v>2029</v>
      </c>
      <c r="D439" s="3"/>
      <c r="E439" s="3"/>
      <c r="F439" s="3"/>
      <c r="G439" s="3"/>
      <c r="H439" s="3"/>
      <c r="I439" s="3">
        <v>23514.321921587099</v>
      </c>
    </row>
    <row r="440" spans="1:9" x14ac:dyDescent="0.3">
      <c r="A440" s="6" t="str">
        <f t="shared" si="6"/>
        <v>54_2030</v>
      </c>
      <c r="B440" s="4">
        <v>54</v>
      </c>
      <c r="C440" s="4">
        <v>2030</v>
      </c>
      <c r="D440" s="3"/>
      <c r="E440" s="3"/>
      <c r="F440" s="3"/>
      <c r="G440" s="3"/>
      <c r="H440" s="3"/>
      <c r="I440" s="3">
        <v>25795.6475528464</v>
      </c>
    </row>
    <row r="441" spans="1:9" x14ac:dyDescent="0.3">
      <c r="A441" s="6" t="str">
        <f t="shared" si="6"/>
        <v>54_2031</v>
      </c>
      <c r="B441" s="4">
        <v>54</v>
      </c>
      <c r="C441" s="4">
        <v>2031</v>
      </c>
      <c r="D441" s="3"/>
      <c r="E441" s="3"/>
      <c r="F441" s="3"/>
      <c r="G441" s="3"/>
      <c r="H441" s="3"/>
      <c r="I441" s="3">
        <v>28689.891903983698</v>
      </c>
    </row>
    <row r="442" spans="1:9" x14ac:dyDescent="0.3">
      <c r="A442" s="6" t="str">
        <f t="shared" si="6"/>
        <v>54_2032</v>
      </c>
      <c r="B442" s="4">
        <v>54</v>
      </c>
      <c r="C442" s="4">
        <v>2032</v>
      </c>
      <c r="D442" s="3"/>
      <c r="E442" s="3"/>
      <c r="F442" s="3"/>
      <c r="G442" s="3"/>
      <c r="H442" s="3"/>
      <c r="I442" s="3">
        <v>27429.743395299</v>
      </c>
    </row>
    <row r="443" spans="1:9" x14ac:dyDescent="0.3">
      <c r="A443" s="6" t="str">
        <f t="shared" si="6"/>
        <v>54_2033</v>
      </c>
      <c r="B443" s="4">
        <v>54</v>
      </c>
      <c r="C443" s="4">
        <v>2033</v>
      </c>
      <c r="D443" s="3"/>
      <c r="E443" s="3"/>
      <c r="F443" s="3"/>
      <c r="G443" s="3"/>
      <c r="H443" s="3"/>
      <c r="I443" s="3">
        <v>29838.250922619602</v>
      </c>
    </row>
    <row r="444" spans="1:9" x14ac:dyDescent="0.3">
      <c r="A444" s="6" t="str">
        <f t="shared" si="6"/>
        <v>54_2034</v>
      </c>
      <c r="B444" s="4">
        <v>54</v>
      </c>
      <c r="C444" s="4">
        <v>2034</v>
      </c>
      <c r="D444" s="3"/>
      <c r="E444" s="3"/>
      <c r="F444" s="3"/>
      <c r="G444" s="3"/>
      <c r="H444" s="3"/>
      <c r="I444" s="3">
        <v>28616.328879171</v>
      </c>
    </row>
    <row r="445" spans="1:9" x14ac:dyDescent="0.3">
      <c r="A445" s="6" t="str">
        <f t="shared" si="6"/>
        <v>54_2035</v>
      </c>
      <c r="B445" s="4">
        <v>54</v>
      </c>
      <c r="C445" s="4">
        <v>2035</v>
      </c>
      <c r="D445" s="3"/>
      <c r="E445" s="3"/>
      <c r="F445" s="3"/>
      <c r="G445" s="3"/>
      <c r="H445" s="3"/>
      <c r="I445" s="3">
        <v>27772.2981820042</v>
      </c>
    </row>
    <row r="446" spans="1:9" x14ac:dyDescent="0.3">
      <c r="A446" s="6" t="str">
        <f t="shared" si="6"/>
        <v>55_2024</v>
      </c>
      <c r="B446" s="4">
        <v>55</v>
      </c>
      <c r="C446" s="4">
        <v>2024</v>
      </c>
      <c r="D446" s="3"/>
      <c r="E446" s="3"/>
      <c r="F446" s="3"/>
      <c r="G446" s="3"/>
      <c r="H446" s="3"/>
      <c r="I446" s="3">
        <v>20354.872641269201</v>
      </c>
    </row>
    <row r="447" spans="1:9" x14ac:dyDescent="0.3">
      <c r="A447" s="6" t="str">
        <f t="shared" si="6"/>
        <v>55_2025</v>
      </c>
      <c r="B447" s="4">
        <v>55</v>
      </c>
      <c r="C447" s="4">
        <v>2025</v>
      </c>
      <c r="D447" s="3"/>
      <c r="E447" s="3"/>
      <c r="F447" s="3"/>
      <c r="G447" s="3"/>
      <c r="H447" s="3"/>
      <c r="I447" s="3">
        <v>21547.927793955601</v>
      </c>
    </row>
    <row r="448" spans="1:9" x14ac:dyDescent="0.3">
      <c r="A448" s="6" t="str">
        <f t="shared" si="6"/>
        <v>55_2026</v>
      </c>
      <c r="B448" s="4">
        <v>55</v>
      </c>
      <c r="C448" s="4">
        <v>2026</v>
      </c>
      <c r="D448" s="3"/>
      <c r="E448" s="3"/>
      <c r="F448" s="3"/>
      <c r="G448" s="3"/>
      <c r="H448" s="3"/>
      <c r="I448" s="3">
        <v>24037.657563083601</v>
      </c>
    </row>
    <row r="449" spans="1:9" x14ac:dyDescent="0.3">
      <c r="A449" s="6" t="str">
        <f t="shared" si="6"/>
        <v>55_2027</v>
      </c>
      <c r="B449" s="4">
        <v>55</v>
      </c>
      <c r="C449" s="4">
        <v>2027</v>
      </c>
      <c r="D449" s="3"/>
      <c r="E449" s="3"/>
      <c r="F449" s="3"/>
      <c r="G449" s="3"/>
      <c r="H449" s="3"/>
      <c r="I449" s="3">
        <v>27410.720462405799</v>
      </c>
    </row>
    <row r="450" spans="1:9" x14ac:dyDescent="0.3">
      <c r="A450" s="6" t="str">
        <f t="shared" si="6"/>
        <v>55_2028</v>
      </c>
      <c r="B450" s="4">
        <v>55</v>
      </c>
      <c r="C450" s="4">
        <v>2028</v>
      </c>
      <c r="D450" s="3"/>
      <c r="E450" s="3"/>
      <c r="F450" s="3"/>
      <c r="G450" s="3"/>
      <c r="H450" s="3"/>
      <c r="I450" s="3">
        <v>26965.2565088542</v>
      </c>
    </row>
    <row r="451" spans="1:9" x14ac:dyDescent="0.3">
      <c r="A451" s="6" t="str">
        <f t="shared" ref="A451:A514" si="7">+B451&amp;"_"&amp;C451</f>
        <v>55_2029</v>
      </c>
      <c r="B451" s="4">
        <v>55</v>
      </c>
      <c r="C451" s="4">
        <v>2029</v>
      </c>
      <c r="D451" s="3"/>
      <c r="E451" s="3"/>
      <c r="F451" s="3"/>
      <c r="G451" s="3"/>
      <c r="H451" s="3"/>
      <c r="I451" s="3">
        <v>27668.6821914262</v>
      </c>
    </row>
    <row r="452" spans="1:9" x14ac:dyDescent="0.3">
      <c r="A452" s="6" t="str">
        <f t="shared" si="7"/>
        <v>55_2030</v>
      </c>
      <c r="B452" s="4">
        <v>55</v>
      </c>
      <c r="C452" s="4">
        <v>2030</v>
      </c>
      <c r="D452" s="3"/>
      <c r="E452" s="3"/>
      <c r="F452" s="3"/>
      <c r="G452" s="3"/>
      <c r="H452" s="3"/>
      <c r="I452" s="3">
        <v>26477.6814759589</v>
      </c>
    </row>
    <row r="453" spans="1:9" x14ac:dyDescent="0.3">
      <c r="A453" s="6" t="str">
        <f t="shared" si="7"/>
        <v>55_2031</v>
      </c>
      <c r="B453" s="4">
        <v>55</v>
      </c>
      <c r="C453" s="4">
        <v>2031</v>
      </c>
      <c r="D453" s="3"/>
      <c r="E453" s="3"/>
      <c r="F453" s="3"/>
      <c r="G453" s="3"/>
      <c r="H453" s="3"/>
      <c r="I453" s="3">
        <v>30764.096449835401</v>
      </c>
    </row>
    <row r="454" spans="1:9" x14ac:dyDescent="0.3">
      <c r="A454" s="6" t="str">
        <f t="shared" si="7"/>
        <v>55_2032</v>
      </c>
      <c r="B454" s="4">
        <v>55</v>
      </c>
      <c r="C454" s="4">
        <v>2032</v>
      </c>
      <c r="D454" s="3"/>
      <c r="E454" s="3"/>
      <c r="F454" s="3"/>
      <c r="G454" s="3"/>
      <c r="H454" s="3"/>
      <c r="I454" s="3">
        <v>32909.776817116101</v>
      </c>
    </row>
    <row r="455" spans="1:9" x14ac:dyDescent="0.3">
      <c r="A455" s="6" t="str">
        <f t="shared" si="7"/>
        <v>55_2033</v>
      </c>
      <c r="B455" s="4">
        <v>55</v>
      </c>
      <c r="C455" s="4">
        <v>2033</v>
      </c>
      <c r="D455" s="3"/>
      <c r="E455" s="3"/>
      <c r="F455" s="3"/>
      <c r="G455" s="3"/>
      <c r="H455" s="3"/>
      <c r="I455" s="3">
        <v>33267.832296056004</v>
      </c>
    </row>
    <row r="456" spans="1:9" x14ac:dyDescent="0.3">
      <c r="A456" s="6" t="str">
        <f t="shared" si="7"/>
        <v>55_2034</v>
      </c>
      <c r="B456" s="4">
        <v>55</v>
      </c>
      <c r="C456" s="4">
        <v>2034</v>
      </c>
      <c r="D456" s="3"/>
      <c r="E456" s="3"/>
      <c r="F456" s="3"/>
      <c r="G456" s="3"/>
      <c r="H456" s="3"/>
      <c r="I456" s="3">
        <v>34320.082541090997</v>
      </c>
    </row>
    <row r="457" spans="1:9" x14ac:dyDescent="0.3">
      <c r="A457" s="6" t="str">
        <f t="shared" si="7"/>
        <v>55_2035</v>
      </c>
      <c r="B457" s="4">
        <v>55</v>
      </c>
      <c r="C457" s="4">
        <v>2035</v>
      </c>
      <c r="D457" s="3"/>
      <c r="E457" s="3"/>
      <c r="F457" s="3"/>
      <c r="G457" s="3"/>
      <c r="H457" s="3"/>
      <c r="I457" s="3">
        <v>33935.517947814798</v>
      </c>
    </row>
    <row r="458" spans="1:9" x14ac:dyDescent="0.3">
      <c r="A458" s="6" t="str">
        <f t="shared" si="7"/>
        <v>56_2024</v>
      </c>
      <c r="B458" s="4">
        <v>56</v>
      </c>
      <c r="C458" s="4">
        <v>2024</v>
      </c>
      <c r="D458" s="3"/>
      <c r="E458" s="3"/>
      <c r="F458" s="3"/>
      <c r="G458" s="3"/>
      <c r="H458" s="3"/>
      <c r="I458" s="3">
        <v>19327.555607900798</v>
      </c>
    </row>
    <row r="459" spans="1:9" x14ac:dyDescent="0.3">
      <c r="A459" s="6" t="str">
        <f t="shared" si="7"/>
        <v>56_2025</v>
      </c>
      <c r="B459" s="4">
        <v>56</v>
      </c>
      <c r="C459" s="4">
        <v>2025</v>
      </c>
      <c r="D459" s="3"/>
      <c r="E459" s="3"/>
      <c r="F459" s="3"/>
      <c r="G459" s="3"/>
      <c r="H459" s="3"/>
      <c r="I459" s="3">
        <v>23132.054887572402</v>
      </c>
    </row>
    <row r="460" spans="1:9" x14ac:dyDescent="0.3">
      <c r="A460" s="6" t="str">
        <f t="shared" si="7"/>
        <v>56_2026</v>
      </c>
      <c r="B460" s="4">
        <v>56</v>
      </c>
      <c r="C460" s="4">
        <v>2026</v>
      </c>
      <c r="D460" s="3"/>
      <c r="E460" s="3"/>
      <c r="F460" s="3"/>
      <c r="G460" s="3"/>
      <c r="H460" s="3"/>
      <c r="I460" s="3">
        <v>20882.508497295199</v>
      </c>
    </row>
    <row r="461" spans="1:9" x14ac:dyDescent="0.3">
      <c r="A461" s="6" t="str">
        <f t="shared" si="7"/>
        <v>56_2027</v>
      </c>
      <c r="B461" s="4">
        <v>56</v>
      </c>
      <c r="C461" s="4">
        <v>2027</v>
      </c>
      <c r="D461" s="3"/>
      <c r="E461" s="3"/>
      <c r="F461" s="3"/>
      <c r="G461" s="3"/>
      <c r="H461" s="3"/>
      <c r="I461" s="3">
        <v>25687.009620935001</v>
      </c>
    </row>
    <row r="462" spans="1:9" x14ac:dyDescent="0.3">
      <c r="A462" s="6" t="str">
        <f t="shared" si="7"/>
        <v>56_2028</v>
      </c>
      <c r="B462" s="4">
        <v>56</v>
      </c>
      <c r="C462" s="4">
        <v>2028</v>
      </c>
      <c r="D462" s="3"/>
      <c r="E462" s="3"/>
      <c r="F462" s="3"/>
      <c r="G462" s="3"/>
      <c r="H462" s="3"/>
      <c r="I462" s="3">
        <v>27164.0737004246</v>
      </c>
    </row>
    <row r="463" spans="1:9" x14ac:dyDescent="0.3">
      <c r="A463" s="6" t="str">
        <f t="shared" si="7"/>
        <v>56_2029</v>
      </c>
      <c r="B463" s="4">
        <v>56</v>
      </c>
      <c r="C463" s="4">
        <v>2029</v>
      </c>
      <c r="D463" s="3"/>
      <c r="E463" s="3"/>
      <c r="F463" s="3"/>
      <c r="G463" s="3"/>
      <c r="H463" s="3"/>
      <c r="I463" s="3">
        <v>28566.908164931701</v>
      </c>
    </row>
    <row r="464" spans="1:9" x14ac:dyDescent="0.3">
      <c r="A464" s="6" t="str">
        <f t="shared" si="7"/>
        <v>56_2030</v>
      </c>
      <c r="B464" s="4">
        <v>56</v>
      </c>
      <c r="C464" s="4">
        <v>2030</v>
      </c>
      <c r="D464" s="3"/>
      <c r="E464" s="3"/>
      <c r="F464" s="3"/>
      <c r="G464" s="3"/>
      <c r="H464" s="3"/>
      <c r="I464" s="3">
        <v>27240.0637206176</v>
      </c>
    </row>
    <row r="465" spans="1:9" x14ac:dyDescent="0.3">
      <c r="A465" s="6" t="str">
        <f t="shared" si="7"/>
        <v>56_2031</v>
      </c>
      <c r="B465" s="4">
        <v>56</v>
      </c>
      <c r="C465" s="4">
        <v>2031</v>
      </c>
      <c r="D465" s="3"/>
      <c r="E465" s="3"/>
      <c r="F465" s="3"/>
      <c r="G465" s="3"/>
      <c r="H465" s="3"/>
      <c r="I465" s="3">
        <v>27608.946393063699</v>
      </c>
    </row>
    <row r="466" spans="1:9" x14ac:dyDescent="0.3">
      <c r="A466" s="6" t="str">
        <f t="shared" si="7"/>
        <v>56_2032</v>
      </c>
      <c r="B466" s="4">
        <v>56</v>
      </c>
      <c r="C466" s="4">
        <v>2032</v>
      </c>
      <c r="D466" s="3"/>
      <c r="E466" s="3"/>
      <c r="F466" s="3"/>
      <c r="G466" s="3"/>
      <c r="H466" s="3"/>
      <c r="I466" s="3">
        <v>30854.061425955701</v>
      </c>
    </row>
    <row r="467" spans="1:9" x14ac:dyDescent="0.3">
      <c r="A467" s="6" t="str">
        <f t="shared" si="7"/>
        <v>56_2033</v>
      </c>
      <c r="B467" s="4">
        <v>56</v>
      </c>
      <c r="C467" s="4">
        <v>2033</v>
      </c>
      <c r="D467" s="3"/>
      <c r="E467" s="3"/>
      <c r="F467" s="3"/>
      <c r="G467" s="3"/>
      <c r="H467" s="3"/>
      <c r="I467" s="3">
        <v>34897.944385593699</v>
      </c>
    </row>
    <row r="468" spans="1:9" x14ac:dyDescent="0.3">
      <c r="A468" s="6" t="str">
        <f t="shared" si="7"/>
        <v>56_2034</v>
      </c>
      <c r="B468" s="4">
        <v>56</v>
      </c>
      <c r="C468" s="4">
        <v>2034</v>
      </c>
      <c r="D468" s="3"/>
      <c r="E468" s="3"/>
      <c r="F468" s="3"/>
      <c r="G468" s="3"/>
      <c r="H468" s="3"/>
      <c r="I468" s="3">
        <v>33455.815142446801</v>
      </c>
    </row>
    <row r="469" spans="1:9" x14ac:dyDescent="0.3">
      <c r="A469" s="6" t="str">
        <f t="shared" si="7"/>
        <v>56_2035</v>
      </c>
      <c r="B469" s="4">
        <v>56</v>
      </c>
      <c r="C469" s="4">
        <v>2035</v>
      </c>
      <c r="D469" s="3"/>
      <c r="E469" s="3"/>
      <c r="F469" s="3"/>
      <c r="G469" s="3"/>
      <c r="H469" s="3"/>
      <c r="I469" s="3">
        <v>35584.513919347803</v>
      </c>
    </row>
    <row r="470" spans="1:9" x14ac:dyDescent="0.3">
      <c r="A470" s="6" t="str">
        <f t="shared" si="7"/>
        <v>57_2024</v>
      </c>
      <c r="B470" s="4">
        <v>57</v>
      </c>
      <c r="C470" s="4">
        <v>2024</v>
      </c>
      <c r="D470" s="3"/>
      <c r="E470" s="3"/>
      <c r="F470" s="3"/>
      <c r="G470" s="3"/>
      <c r="H470" s="3"/>
      <c r="I470" s="3">
        <v>21966.942680767701</v>
      </c>
    </row>
    <row r="471" spans="1:9" x14ac:dyDescent="0.3">
      <c r="A471" s="6" t="str">
        <f t="shared" si="7"/>
        <v>57_2025</v>
      </c>
      <c r="B471" s="4">
        <v>57</v>
      </c>
      <c r="C471" s="4">
        <v>2025</v>
      </c>
      <c r="D471" s="3"/>
      <c r="E471" s="3"/>
      <c r="F471" s="3"/>
      <c r="G471" s="3"/>
      <c r="H471" s="3"/>
      <c r="I471" s="3">
        <v>26339.303247556702</v>
      </c>
    </row>
    <row r="472" spans="1:9" x14ac:dyDescent="0.3">
      <c r="A472" s="6" t="str">
        <f t="shared" si="7"/>
        <v>57_2026</v>
      </c>
      <c r="B472" s="4">
        <v>57</v>
      </c>
      <c r="C472" s="4">
        <v>2026</v>
      </c>
      <c r="D472" s="3"/>
      <c r="E472" s="3"/>
      <c r="F472" s="3"/>
      <c r="G472" s="3"/>
      <c r="H472" s="3"/>
      <c r="I472" s="3">
        <v>26882.700620052699</v>
      </c>
    </row>
    <row r="473" spans="1:9" x14ac:dyDescent="0.3">
      <c r="A473" s="6" t="str">
        <f t="shared" si="7"/>
        <v>57_2027</v>
      </c>
      <c r="B473" s="4">
        <v>57</v>
      </c>
      <c r="C473" s="4">
        <v>2027</v>
      </c>
      <c r="D473" s="3"/>
      <c r="E473" s="3"/>
      <c r="F473" s="3"/>
      <c r="G473" s="3"/>
      <c r="H473" s="3"/>
      <c r="I473" s="3">
        <v>26759.968469716601</v>
      </c>
    </row>
    <row r="474" spans="1:9" x14ac:dyDescent="0.3">
      <c r="A474" s="6" t="str">
        <f t="shared" si="7"/>
        <v>57_2028</v>
      </c>
      <c r="B474" s="4">
        <v>57</v>
      </c>
      <c r="C474" s="4">
        <v>2028</v>
      </c>
      <c r="D474" s="3"/>
      <c r="E474" s="3"/>
      <c r="F474" s="3"/>
      <c r="G474" s="3"/>
      <c r="H474" s="3"/>
      <c r="I474" s="3">
        <v>30525.9735802293</v>
      </c>
    </row>
    <row r="475" spans="1:9" x14ac:dyDescent="0.3">
      <c r="A475" s="6" t="str">
        <f t="shared" si="7"/>
        <v>57_2029</v>
      </c>
      <c r="B475" s="4">
        <v>57</v>
      </c>
      <c r="C475" s="4">
        <v>2029</v>
      </c>
      <c r="D475" s="3"/>
      <c r="E475" s="3"/>
      <c r="F475" s="3"/>
      <c r="G475" s="3"/>
      <c r="H475" s="3"/>
      <c r="I475" s="3">
        <v>34509.217286756502</v>
      </c>
    </row>
    <row r="476" spans="1:9" x14ac:dyDescent="0.3">
      <c r="A476" s="6" t="str">
        <f t="shared" si="7"/>
        <v>57_2030</v>
      </c>
      <c r="B476" s="4">
        <v>57</v>
      </c>
      <c r="C476" s="4">
        <v>2030</v>
      </c>
      <c r="D476" s="3"/>
      <c r="E476" s="3"/>
      <c r="F476" s="3"/>
      <c r="G476" s="3"/>
      <c r="H476" s="3"/>
      <c r="I476" s="3">
        <v>33725.966866550101</v>
      </c>
    </row>
    <row r="477" spans="1:9" x14ac:dyDescent="0.3">
      <c r="A477" s="6" t="str">
        <f t="shared" si="7"/>
        <v>57_2031</v>
      </c>
      <c r="B477" s="4">
        <v>57</v>
      </c>
      <c r="C477" s="4">
        <v>2031</v>
      </c>
      <c r="D477" s="3"/>
      <c r="E477" s="3"/>
      <c r="F477" s="3"/>
      <c r="G477" s="3"/>
      <c r="H477" s="3"/>
      <c r="I477" s="3">
        <v>34061.167147092601</v>
      </c>
    </row>
    <row r="478" spans="1:9" x14ac:dyDescent="0.3">
      <c r="A478" s="6" t="str">
        <f t="shared" si="7"/>
        <v>57_2032</v>
      </c>
      <c r="B478" s="4">
        <v>57</v>
      </c>
      <c r="C478" s="4">
        <v>2032</v>
      </c>
      <c r="D478" s="3"/>
      <c r="E478" s="3"/>
      <c r="F478" s="3"/>
      <c r="G478" s="3"/>
      <c r="H478" s="3"/>
      <c r="I478" s="3">
        <v>33204.698045571</v>
      </c>
    </row>
    <row r="479" spans="1:9" x14ac:dyDescent="0.3">
      <c r="A479" s="6" t="str">
        <f t="shared" si="7"/>
        <v>57_2033</v>
      </c>
      <c r="B479" s="4">
        <v>57</v>
      </c>
      <c r="C479" s="4">
        <v>2033</v>
      </c>
      <c r="D479" s="3"/>
      <c r="E479" s="3"/>
      <c r="F479" s="3"/>
      <c r="G479" s="3"/>
      <c r="H479" s="3"/>
      <c r="I479" s="3">
        <v>39234.558970609804</v>
      </c>
    </row>
    <row r="480" spans="1:9" x14ac:dyDescent="0.3">
      <c r="A480" s="6" t="str">
        <f t="shared" si="7"/>
        <v>57_2034</v>
      </c>
      <c r="B480" s="4">
        <v>57</v>
      </c>
      <c r="C480" s="4">
        <v>2034</v>
      </c>
      <c r="D480" s="3"/>
      <c r="E480" s="3"/>
      <c r="F480" s="3"/>
      <c r="G480" s="3"/>
      <c r="H480" s="3"/>
      <c r="I480" s="3">
        <v>42085.111748232797</v>
      </c>
    </row>
    <row r="481" spans="1:9" x14ac:dyDescent="0.3">
      <c r="A481" s="6" t="str">
        <f t="shared" si="7"/>
        <v>57_2035</v>
      </c>
      <c r="B481" s="4">
        <v>57</v>
      </c>
      <c r="C481" s="4">
        <v>2035</v>
      </c>
      <c r="D481" s="3"/>
      <c r="E481" s="3"/>
      <c r="F481" s="3"/>
      <c r="G481" s="3"/>
      <c r="H481" s="3"/>
      <c r="I481" s="3">
        <v>41597.368368651601</v>
      </c>
    </row>
    <row r="482" spans="1:9" x14ac:dyDescent="0.3">
      <c r="A482" s="6" t="str">
        <f t="shared" si="7"/>
        <v>58_2024</v>
      </c>
      <c r="B482" s="4">
        <v>58</v>
      </c>
      <c r="C482" s="4">
        <v>2024</v>
      </c>
      <c r="D482" s="3"/>
      <c r="E482" s="3"/>
      <c r="F482" s="3"/>
      <c r="G482" s="3"/>
      <c r="H482" s="3"/>
      <c r="I482" s="3">
        <v>24324.974902477999</v>
      </c>
    </row>
    <row r="483" spans="1:9" x14ac:dyDescent="0.3">
      <c r="A483" s="6" t="str">
        <f t="shared" si="7"/>
        <v>58_2025</v>
      </c>
      <c r="B483" s="4">
        <v>58</v>
      </c>
      <c r="C483" s="4">
        <v>2025</v>
      </c>
      <c r="D483" s="3"/>
      <c r="E483" s="3"/>
      <c r="F483" s="3"/>
      <c r="G483" s="3"/>
      <c r="H483" s="3"/>
      <c r="I483" s="3">
        <v>27400.421194488001</v>
      </c>
    </row>
    <row r="484" spans="1:9" x14ac:dyDescent="0.3">
      <c r="A484" s="6" t="str">
        <f t="shared" si="7"/>
        <v>58_2026</v>
      </c>
      <c r="B484" s="4">
        <v>58</v>
      </c>
      <c r="C484" s="4">
        <v>2026</v>
      </c>
      <c r="D484" s="3"/>
      <c r="E484" s="3"/>
      <c r="F484" s="3"/>
      <c r="G484" s="3"/>
      <c r="H484" s="3"/>
      <c r="I484" s="3">
        <v>28017.1035231932</v>
      </c>
    </row>
    <row r="485" spans="1:9" x14ac:dyDescent="0.3">
      <c r="A485" s="6" t="str">
        <f t="shared" si="7"/>
        <v>58_2027</v>
      </c>
      <c r="B485" s="4">
        <v>58</v>
      </c>
      <c r="C485" s="4">
        <v>2027</v>
      </c>
      <c r="D485" s="3"/>
      <c r="E485" s="3"/>
      <c r="F485" s="3"/>
      <c r="G485" s="3"/>
      <c r="H485" s="3"/>
      <c r="I485" s="3">
        <v>31530.880395106698</v>
      </c>
    </row>
    <row r="486" spans="1:9" x14ac:dyDescent="0.3">
      <c r="A486" s="6" t="str">
        <f t="shared" si="7"/>
        <v>58_2028</v>
      </c>
      <c r="B486" s="4">
        <v>58</v>
      </c>
      <c r="C486" s="4">
        <v>2028</v>
      </c>
      <c r="D486" s="3"/>
      <c r="E486" s="3"/>
      <c r="F486" s="3"/>
      <c r="G486" s="3"/>
      <c r="H486" s="3"/>
      <c r="I486" s="3">
        <v>29107.294771497302</v>
      </c>
    </row>
    <row r="487" spans="1:9" x14ac:dyDescent="0.3">
      <c r="A487" s="6" t="str">
        <f t="shared" si="7"/>
        <v>58_2029</v>
      </c>
      <c r="B487" s="4">
        <v>58</v>
      </c>
      <c r="C487" s="4">
        <v>2029</v>
      </c>
      <c r="D487" s="3"/>
      <c r="E487" s="3"/>
      <c r="F487" s="3"/>
      <c r="G487" s="3"/>
      <c r="H487" s="3"/>
      <c r="I487" s="3">
        <v>35495.2307633776</v>
      </c>
    </row>
    <row r="488" spans="1:9" x14ac:dyDescent="0.3">
      <c r="A488" s="6" t="str">
        <f t="shared" si="7"/>
        <v>58_2030</v>
      </c>
      <c r="B488" s="4">
        <v>58</v>
      </c>
      <c r="C488" s="4">
        <v>2030</v>
      </c>
      <c r="D488" s="3"/>
      <c r="E488" s="3"/>
      <c r="F488" s="3"/>
      <c r="G488" s="3"/>
      <c r="H488" s="3"/>
      <c r="I488" s="3">
        <v>37290.357800974198</v>
      </c>
    </row>
    <row r="489" spans="1:9" x14ac:dyDescent="0.3">
      <c r="A489" s="6" t="str">
        <f t="shared" si="7"/>
        <v>58_2031</v>
      </c>
      <c r="B489" s="4">
        <v>58</v>
      </c>
      <c r="C489" s="4">
        <v>2031</v>
      </c>
      <c r="D489" s="3"/>
      <c r="E489" s="3"/>
      <c r="F489" s="3"/>
      <c r="G489" s="3"/>
      <c r="H489" s="3"/>
      <c r="I489" s="3">
        <v>38599.002934362397</v>
      </c>
    </row>
    <row r="490" spans="1:9" x14ac:dyDescent="0.3">
      <c r="A490" s="6" t="str">
        <f t="shared" si="7"/>
        <v>58_2032</v>
      </c>
      <c r="B490" s="4">
        <v>58</v>
      </c>
      <c r="C490" s="4">
        <v>2032</v>
      </c>
      <c r="D490" s="3"/>
      <c r="E490" s="3"/>
      <c r="F490" s="3"/>
      <c r="G490" s="3"/>
      <c r="H490" s="3"/>
      <c r="I490" s="3">
        <v>37494.666775587197</v>
      </c>
    </row>
    <row r="491" spans="1:9" x14ac:dyDescent="0.3">
      <c r="A491" s="6" t="str">
        <f t="shared" si="7"/>
        <v>58_2033</v>
      </c>
      <c r="B491" s="4">
        <v>58</v>
      </c>
      <c r="C491" s="4">
        <v>2033</v>
      </c>
      <c r="D491" s="3"/>
      <c r="E491" s="3"/>
      <c r="F491" s="3"/>
      <c r="G491" s="3"/>
      <c r="H491" s="3"/>
      <c r="I491" s="3">
        <v>38647.040439787503</v>
      </c>
    </row>
    <row r="492" spans="1:9" x14ac:dyDescent="0.3">
      <c r="A492" s="6" t="str">
        <f t="shared" si="7"/>
        <v>58_2034</v>
      </c>
      <c r="B492" s="4">
        <v>58</v>
      </c>
      <c r="C492" s="4">
        <v>2034</v>
      </c>
      <c r="D492" s="3"/>
      <c r="E492" s="3"/>
      <c r="F492" s="3"/>
      <c r="G492" s="3"/>
      <c r="H492" s="3"/>
      <c r="I492" s="3">
        <v>43306.958587052599</v>
      </c>
    </row>
    <row r="493" spans="1:9" x14ac:dyDescent="0.3">
      <c r="A493" s="6" t="str">
        <f t="shared" si="7"/>
        <v>58_2035</v>
      </c>
      <c r="B493" s="4">
        <v>58</v>
      </c>
      <c r="C493" s="4">
        <v>2035</v>
      </c>
      <c r="D493" s="3"/>
      <c r="E493" s="3"/>
      <c r="F493" s="3"/>
      <c r="G493" s="3"/>
      <c r="H493" s="3"/>
      <c r="I493" s="3">
        <v>47894.208006403998</v>
      </c>
    </row>
    <row r="494" spans="1:9" x14ac:dyDescent="0.3">
      <c r="A494" s="6" t="str">
        <f t="shared" si="7"/>
        <v>59_2024</v>
      </c>
      <c r="B494" s="4">
        <v>59</v>
      </c>
      <c r="C494" s="4">
        <v>2024</v>
      </c>
      <c r="D494" s="3"/>
      <c r="E494" s="3"/>
      <c r="F494" s="3"/>
      <c r="G494" s="3"/>
      <c r="H494" s="3"/>
      <c r="I494" s="3">
        <v>28084.659412810299</v>
      </c>
    </row>
    <row r="495" spans="1:9" x14ac:dyDescent="0.3">
      <c r="A495" s="6" t="str">
        <f t="shared" si="7"/>
        <v>59_2025</v>
      </c>
      <c r="B495" s="4">
        <v>59</v>
      </c>
      <c r="C495" s="4">
        <v>2025</v>
      </c>
      <c r="D495" s="3"/>
      <c r="E495" s="3"/>
      <c r="F495" s="3"/>
      <c r="G495" s="3"/>
      <c r="H495" s="3"/>
      <c r="I495" s="3">
        <v>27631.996450201201</v>
      </c>
    </row>
    <row r="496" spans="1:9" x14ac:dyDescent="0.3">
      <c r="A496" s="6" t="str">
        <f t="shared" si="7"/>
        <v>59_2026</v>
      </c>
      <c r="B496" s="4">
        <v>59</v>
      </c>
      <c r="C496" s="4">
        <v>2026</v>
      </c>
      <c r="D496" s="3"/>
      <c r="E496" s="3"/>
      <c r="F496" s="3"/>
      <c r="G496" s="3"/>
      <c r="H496" s="3"/>
      <c r="I496" s="3">
        <v>26542.9037863587</v>
      </c>
    </row>
    <row r="497" spans="1:9" x14ac:dyDescent="0.3">
      <c r="A497" s="6" t="str">
        <f t="shared" si="7"/>
        <v>59_2027</v>
      </c>
      <c r="B497" s="4">
        <v>59</v>
      </c>
      <c r="C497" s="4">
        <v>2027</v>
      </c>
      <c r="D497" s="3"/>
      <c r="E497" s="3"/>
      <c r="F497" s="3"/>
      <c r="G497" s="3"/>
      <c r="H497" s="3"/>
      <c r="I497" s="3">
        <v>29926.6895252463</v>
      </c>
    </row>
    <row r="498" spans="1:9" x14ac:dyDescent="0.3">
      <c r="A498" s="6" t="str">
        <f t="shared" si="7"/>
        <v>59_2028</v>
      </c>
      <c r="B498" s="4">
        <v>59</v>
      </c>
      <c r="C498" s="4">
        <v>2028</v>
      </c>
      <c r="D498" s="3"/>
      <c r="E498" s="3"/>
      <c r="F498" s="3"/>
      <c r="G498" s="3"/>
      <c r="H498" s="3"/>
      <c r="I498" s="3">
        <v>31233.782766388002</v>
      </c>
    </row>
    <row r="499" spans="1:9" x14ac:dyDescent="0.3">
      <c r="A499" s="6" t="str">
        <f t="shared" si="7"/>
        <v>59_2029</v>
      </c>
      <c r="B499" s="4">
        <v>59</v>
      </c>
      <c r="C499" s="4">
        <v>2029</v>
      </c>
      <c r="D499" s="3"/>
      <c r="E499" s="3"/>
      <c r="F499" s="3"/>
      <c r="G499" s="3"/>
      <c r="H499" s="3"/>
      <c r="I499" s="3">
        <v>30822.975822040102</v>
      </c>
    </row>
    <row r="500" spans="1:9" x14ac:dyDescent="0.3">
      <c r="A500" s="6" t="str">
        <f t="shared" si="7"/>
        <v>59_2030</v>
      </c>
      <c r="B500" s="4">
        <v>59</v>
      </c>
      <c r="C500" s="4">
        <v>2030</v>
      </c>
      <c r="D500" s="3"/>
      <c r="E500" s="3"/>
      <c r="F500" s="3"/>
      <c r="G500" s="3"/>
      <c r="H500" s="3"/>
      <c r="I500" s="3">
        <v>34930.410299821902</v>
      </c>
    </row>
    <row r="501" spans="1:9" x14ac:dyDescent="0.3">
      <c r="A501" s="6" t="str">
        <f t="shared" si="7"/>
        <v>59_2031</v>
      </c>
      <c r="B501" s="4">
        <v>59</v>
      </c>
      <c r="C501" s="4">
        <v>2031</v>
      </c>
      <c r="D501" s="3"/>
      <c r="E501" s="3"/>
      <c r="F501" s="3"/>
      <c r="G501" s="3"/>
      <c r="H501" s="3"/>
      <c r="I501" s="3">
        <v>38866.950696522697</v>
      </c>
    </row>
    <row r="502" spans="1:9" x14ac:dyDescent="0.3">
      <c r="A502" s="6" t="str">
        <f t="shared" si="7"/>
        <v>59_2032</v>
      </c>
      <c r="B502" s="4">
        <v>59</v>
      </c>
      <c r="C502" s="4">
        <v>2032</v>
      </c>
      <c r="D502" s="3"/>
      <c r="E502" s="3"/>
      <c r="F502" s="3"/>
      <c r="G502" s="3"/>
      <c r="H502" s="3"/>
      <c r="I502" s="3">
        <v>38695.307370842303</v>
      </c>
    </row>
    <row r="503" spans="1:9" x14ac:dyDescent="0.3">
      <c r="A503" s="6" t="str">
        <f t="shared" si="7"/>
        <v>59_2033</v>
      </c>
      <c r="B503" s="4">
        <v>59</v>
      </c>
      <c r="C503" s="4">
        <v>2033</v>
      </c>
      <c r="D503" s="3"/>
      <c r="E503" s="3"/>
      <c r="F503" s="3"/>
      <c r="G503" s="3"/>
      <c r="H503" s="3"/>
      <c r="I503" s="3">
        <v>39742.7986306741</v>
      </c>
    </row>
    <row r="504" spans="1:9" x14ac:dyDescent="0.3">
      <c r="A504" s="6" t="str">
        <f t="shared" si="7"/>
        <v>59_2034</v>
      </c>
      <c r="B504" s="4">
        <v>59</v>
      </c>
      <c r="C504" s="4">
        <v>2034</v>
      </c>
      <c r="D504" s="3"/>
      <c r="E504" s="3"/>
      <c r="F504" s="3"/>
      <c r="G504" s="3"/>
      <c r="H504" s="3"/>
      <c r="I504" s="3">
        <v>38848.780704332901</v>
      </c>
    </row>
    <row r="505" spans="1:9" x14ac:dyDescent="0.3">
      <c r="A505" s="6" t="str">
        <f t="shared" si="7"/>
        <v>59_2035</v>
      </c>
      <c r="B505" s="4">
        <v>59</v>
      </c>
      <c r="C505" s="4">
        <v>2035</v>
      </c>
      <c r="D505" s="3"/>
      <c r="E505" s="3"/>
      <c r="F505" s="3"/>
      <c r="G505" s="3"/>
      <c r="H505" s="3"/>
      <c r="I505" s="3">
        <v>44883.2645625929</v>
      </c>
    </row>
    <row r="506" spans="1:9" x14ac:dyDescent="0.3">
      <c r="A506" s="6" t="str">
        <f t="shared" si="7"/>
        <v>60_2024</v>
      </c>
      <c r="B506" s="4">
        <v>60</v>
      </c>
      <c r="C506" s="4">
        <v>2024</v>
      </c>
      <c r="D506" s="3"/>
      <c r="E506" s="3"/>
      <c r="F506" s="3"/>
      <c r="G506" s="3"/>
      <c r="H506" s="3"/>
      <c r="I506" s="3">
        <v>30076.178667406599</v>
      </c>
    </row>
    <row r="507" spans="1:9" x14ac:dyDescent="0.3">
      <c r="A507" s="6" t="str">
        <f t="shared" si="7"/>
        <v>60_2025</v>
      </c>
      <c r="B507">
        <v>60</v>
      </c>
      <c r="C507">
        <v>2025</v>
      </c>
      <c r="D507" s="3"/>
      <c r="E507" s="3"/>
      <c r="F507" s="3"/>
      <c r="G507" s="3"/>
      <c r="H507" s="3"/>
      <c r="I507" s="3">
        <v>36364.1903178063</v>
      </c>
    </row>
    <row r="508" spans="1:9" x14ac:dyDescent="0.3">
      <c r="A508" s="6" t="str">
        <f t="shared" si="7"/>
        <v>60_2026</v>
      </c>
      <c r="B508">
        <v>60</v>
      </c>
      <c r="C508">
        <v>2026</v>
      </c>
      <c r="D508" s="3"/>
      <c r="E508" s="3"/>
      <c r="F508" s="3"/>
      <c r="G508" s="3"/>
      <c r="H508" s="3"/>
      <c r="I508" s="3">
        <v>30510.431899462299</v>
      </c>
    </row>
    <row r="509" spans="1:9" x14ac:dyDescent="0.3">
      <c r="A509" s="6" t="str">
        <f t="shared" si="7"/>
        <v>60_2027</v>
      </c>
      <c r="B509">
        <v>60</v>
      </c>
      <c r="C509">
        <v>2027</v>
      </c>
      <c r="D509" s="3"/>
      <c r="E509" s="3"/>
      <c r="F509" s="3"/>
      <c r="G509" s="3"/>
      <c r="H509" s="3"/>
      <c r="I509" s="3">
        <v>32316.8314403187</v>
      </c>
    </row>
    <row r="510" spans="1:9" x14ac:dyDescent="0.3">
      <c r="A510" s="6" t="str">
        <f t="shared" si="7"/>
        <v>60_2028</v>
      </c>
      <c r="B510">
        <v>60</v>
      </c>
      <c r="C510">
        <v>2028</v>
      </c>
      <c r="D510" s="3"/>
      <c r="E510" s="3"/>
      <c r="F510" s="3"/>
      <c r="G510" s="3"/>
      <c r="H510" s="3"/>
      <c r="I510" s="3">
        <v>33790.301224689603</v>
      </c>
    </row>
    <row r="511" spans="1:9" x14ac:dyDescent="0.3">
      <c r="A511" s="6" t="str">
        <f t="shared" si="7"/>
        <v>60_2029</v>
      </c>
      <c r="B511">
        <v>60</v>
      </c>
      <c r="C511">
        <v>2029</v>
      </c>
      <c r="D511" s="3"/>
      <c r="E511" s="3"/>
      <c r="F511" s="3"/>
      <c r="G511" s="3"/>
      <c r="H511" s="3"/>
      <c r="I511" s="3">
        <v>37700.074114475101</v>
      </c>
    </row>
    <row r="512" spans="1:9" x14ac:dyDescent="0.3">
      <c r="A512" s="6" t="str">
        <f t="shared" si="7"/>
        <v>60_2030</v>
      </c>
      <c r="B512">
        <v>60</v>
      </c>
      <c r="C512">
        <v>2030</v>
      </c>
      <c r="D512" s="3"/>
      <c r="E512" s="3"/>
      <c r="F512" s="3"/>
      <c r="G512" s="3"/>
      <c r="H512" s="3"/>
      <c r="I512" s="3">
        <v>34574.280063499697</v>
      </c>
    </row>
    <row r="513" spans="1:9" x14ac:dyDescent="0.3">
      <c r="A513" s="6" t="str">
        <f t="shared" si="7"/>
        <v>60_2031</v>
      </c>
      <c r="B513">
        <v>60</v>
      </c>
      <c r="C513">
        <v>2031</v>
      </c>
      <c r="D513" s="3"/>
      <c r="E513" s="3"/>
      <c r="F513" s="3"/>
      <c r="G513" s="3"/>
      <c r="H513" s="3"/>
      <c r="I513" s="3">
        <v>41498.509930072098</v>
      </c>
    </row>
    <row r="514" spans="1:9" x14ac:dyDescent="0.3">
      <c r="A514" s="6" t="str">
        <f t="shared" si="7"/>
        <v>60_2032</v>
      </c>
      <c r="B514">
        <v>60</v>
      </c>
      <c r="C514">
        <v>2032</v>
      </c>
      <c r="D514" s="3"/>
      <c r="E514" s="3"/>
      <c r="F514" s="3"/>
      <c r="G514" s="3"/>
      <c r="H514" s="3"/>
      <c r="I514" s="3">
        <v>44412.741372932302</v>
      </c>
    </row>
    <row r="515" spans="1:9" x14ac:dyDescent="0.3">
      <c r="A515" s="6" t="str">
        <f t="shared" ref="A515:A578" si="8">+B515&amp;"_"&amp;C515</f>
        <v>60_2033</v>
      </c>
      <c r="B515">
        <v>60</v>
      </c>
      <c r="C515">
        <v>2033</v>
      </c>
      <c r="D515" s="3"/>
      <c r="E515" s="3"/>
      <c r="F515" s="3"/>
      <c r="G515" s="3"/>
      <c r="H515" s="3"/>
      <c r="I515" s="3">
        <v>46751.133580299298</v>
      </c>
    </row>
    <row r="516" spans="1:9" x14ac:dyDescent="0.3">
      <c r="A516" s="6" t="str">
        <f t="shared" si="8"/>
        <v>60_2034</v>
      </c>
      <c r="B516">
        <v>60</v>
      </c>
      <c r="C516">
        <v>2034</v>
      </c>
      <c r="D516" s="3"/>
      <c r="E516" s="3"/>
      <c r="F516" s="3"/>
      <c r="G516" s="3"/>
      <c r="H516" s="3"/>
      <c r="I516" s="3">
        <v>45537.008248438302</v>
      </c>
    </row>
    <row r="517" spans="1:9" x14ac:dyDescent="0.3">
      <c r="A517" s="6" t="str">
        <f t="shared" si="8"/>
        <v>60_2035</v>
      </c>
      <c r="B517">
        <v>60</v>
      </c>
      <c r="C517">
        <v>2035</v>
      </c>
      <c r="D517" s="3"/>
      <c r="E517" s="3"/>
      <c r="F517" s="3"/>
      <c r="G517" s="3"/>
      <c r="H517" s="3"/>
      <c r="I517" s="3">
        <v>45893.274162116097</v>
      </c>
    </row>
    <row r="518" spans="1:9" x14ac:dyDescent="0.3">
      <c r="A518" s="6" t="str">
        <f t="shared" si="8"/>
        <v>61_2024</v>
      </c>
      <c r="B518">
        <v>61</v>
      </c>
      <c r="C518">
        <v>2024</v>
      </c>
      <c r="D518" s="3"/>
      <c r="E518" s="3"/>
      <c r="F518" s="3"/>
      <c r="G518" s="3"/>
      <c r="H518" s="3"/>
      <c r="I518" s="3">
        <v>35142.922719894501</v>
      </c>
    </row>
    <row r="519" spans="1:9" x14ac:dyDescent="0.3">
      <c r="A519" s="6" t="str">
        <f t="shared" si="8"/>
        <v>61_2025</v>
      </c>
      <c r="B519">
        <v>61</v>
      </c>
      <c r="C519">
        <v>2025</v>
      </c>
      <c r="D519" s="3"/>
      <c r="E519" s="3"/>
      <c r="F519" s="3"/>
      <c r="G519" s="3"/>
      <c r="H519" s="3"/>
      <c r="I519" s="3">
        <v>39547.843709909503</v>
      </c>
    </row>
    <row r="520" spans="1:9" x14ac:dyDescent="0.3">
      <c r="A520" s="6" t="str">
        <f t="shared" si="8"/>
        <v>61_2026</v>
      </c>
      <c r="B520">
        <v>61</v>
      </c>
      <c r="C520">
        <v>2026</v>
      </c>
      <c r="D520" s="3"/>
      <c r="E520" s="3"/>
      <c r="F520" s="3"/>
      <c r="G520" s="3"/>
      <c r="H520" s="3"/>
      <c r="I520" s="3">
        <v>40776.0737082372</v>
      </c>
    </row>
    <row r="521" spans="1:9" x14ac:dyDescent="0.3">
      <c r="A521" s="6" t="str">
        <f t="shared" si="8"/>
        <v>61_2027</v>
      </c>
      <c r="B521">
        <v>61</v>
      </c>
      <c r="C521">
        <v>2027</v>
      </c>
      <c r="D521" s="3"/>
      <c r="E521" s="3"/>
      <c r="F521" s="3"/>
      <c r="G521" s="3"/>
      <c r="H521" s="3"/>
      <c r="I521" s="3">
        <v>37724.551759461101</v>
      </c>
    </row>
    <row r="522" spans="1:9" x14ac:dyDescent="0.3">
      <c r="A522" s="6" t="str">
        <f t="shared" si="8"/>
        <v>61_2028</v>
      </c>
      <c r="B522">
        <v>61</v>
      </c>
      <c r="C522">
        <v>2028</v>
      </c>
      <c r="D522" s="3"/>
      <c r="E522" s="3"/>
      <c r="F522" s="3"/>
      <c r="G522" s="3"/>
      <c r="H522" s="3"/>
      <c r="I522" s="3">
        <v>37055.915794863497</v>
      </c>
    </row>
    <row r="523" spans="1:9" x14ac:dyDescent="0.3">
      <c r="A523" s="6" t="str">
        <f t="shared" si="8"/>
        <v>61_2029</v>
      </c>
      <c r="B523">
        <v>61</v>
      </c>
      <c r="C523">
        <v>2029</v>
      </c>
      <c r="D523" s="3"/>
      <c r="E523" s="3"/>
      <c r="F523" s="3"/>
      <c r="G523" s="3"/>
      <c r="H523" s="3"/>
      <c r="I523" s="3">
        <v>41419.521217831403</v>
      </c>
    </row>
    <row r="524" spans="1:9" x14ac:dyDescent="0.3">
      <c r="A524" s="6" t="str">
        <f t="shared" si="8"/>
        <v>61_2030</v>
      </c>
      <c r="B524">
        <v>61</v>
      </c>
      <c r="C524">
        <v>2030</v>
      </c>
      <c r="D524" s="3"/>
      <c r="E524" s="3"/>
      <c r="F524" s="3"/>
      <c r="G524" s="3"/>
      <c r="H524" s="3"/>
      <c r="I524" s="3">
        <v>42945.3529634796</v>
      </c>
    </row>
    <row r="525" spans="1:9" x14ac:dyDescent="0.3">
      <c r="A525" s="6" t="str">
        <f t="shared" si="8"/>
        <v>61_2031</v>
      </c>
      <c r="B525">
        <v>61</v>
      </c>
      <c r="C525">
        <v>2031</v>
      </c>
      <c r="D525" s="3"/>
      <c r="E525" s="3"/>
      <c r="F525" s="3"/>
      <c r="G525" s="3"/>
      <c r="H525" s="3"/>
      <c r="I525" s="3">
        <v>41713.569440826999</v>
      </c>
    </row>
    <row r="526" spans="1:9" x14ac:dyDescent="0.3">
      <c r="A526" s="6" t="str">
        <f t="shared" si="8"/>
        <v>61_2032</v>
      </c>
      <c r="B526">
        <v>61</v>
      </c>
      <c r="C526">
        <v>2032</v>
      </c>
      <c r="D526" s="3"/>
      <c r="E526" s="3"/>
      <c r="F526" s="3"/>
      <c r="G526" s="3"/>
      <c r="H526" s="3"/>
      <c r="I526" s="3">
        <v>48156.510185659303</v>
      </c>
    </row>
    <row r="527" spans="1:9" x14ac:dyDescent="0.3">
      <c r="A527" s="6" t="str">
        <f t="shared" si="8"/>
        <v>61_2033</v>
      </c>
      <c r="B527">
        <v>61</v>
      </c>
      <c r="C527">
        <v>2033</v>
      </c>
      <c r="D527" s="3"/>
      <c r="E527" s="3"/>
      <c r="F527" s="3"/>
      <c r="G527" s="3"/>
      <c r="H527" s="3"/>
      <c r="I527" s="3">
        <v>54492.510718313999</v>
      </c>
    </row>
    <row r="528" spans="1:9" x14ac:dyDescent="0.3">
      <c r="A528" s="6" t="str">
        <f t="shared" si="8"/>
        <v>61_2034</v>
      </c>
      <c r="B528">
        <v>61</v>
      </c>
      <c r="C528">
        <v>2034</v>
      </c>
      <c r="D528" s="3"/>
      <c r="E528" s="3"/>
      <c r="F528" s="3"/>
      <c r="G528" s="3"/>
      <c r="H528" s="3"/>
      <c r="I528" s="3">
        <v>54399.334454052398</v>
      </c>
    </row>
    <row r="529" spans="1:9" x14ac:dyDescent="0.3">
      <c r="A529" s="6" t="str">
        <f t="shared" si="8"/>
        <v>61_2035</v>
      </c>
      <c r="B529">
        <v>61</v>
      </c>
      <c r="C529">
        <v>2035</v>
      </c>
      <c r="D529" s="3"/>
      <c r="E529" s="3"/>
      <c r="F529" s="3"/>
      <c r="G529" s="3"/>
      <c r="H529" s="3"/>
      <c r="I529" s="3">
        <v>54630.042304917799</v>
      </c>
    </row>
    <row r="530" spans="1:9" x14ac:dyDescent="0.3">
      <c r="A530" s="6" t="str">
        <f t="shared" si="8"/>
        <v>62_2024</v>
      </c>
      <c r="B530">
        <v>62</v>
      </c>
      <c r="C530">
        <v>2024</v>
      </c>
      <c r="D530" s="3"/>
      <c r="E530" s="3"/>
      <c r="F530" s="3"/>
      <c r="G530" s="3"/>
      <c r="H530" s="3"/>
      <c r="I530" s="3">
        <v>35863.902318743501</v>
      </c>
    </row>
    <row r="531" spans="1:9" x14ac:dyDescent="0.3">
      <c r="A531" s="6" t="str">
        <f t="shared" si="8"/>
        <v>62_2025</v>
      </c>
      <c r="B531">
        <v>62</v>
      </c>
      <c r="C531">
        <v>2025</v>
      </c>
      <c r="D531" s="3"/>
      <c r="E531" s="3"/>
      <c r="F531" s="3"/>
      <c r="G531" s="3"/>
      <c r="H531" s="3"/>
      <c r="I531" s="3">
        <v>42322.786511045902</v>
      </c>
    </row>
    <row r="532" spans="1:9" x14ac:dyDescent="0.3">
      <c r="A532" s="6" t="str">
        <f t="shared" si="8"/>
        <v>62_2026</v>
      </c>
      <c r="B532">
        <v>62</v>
      </c>
      <c r="C532">
        <v>2026</v>
      </c>
      <c r="D532" s="3"/>
      <c r="E532" s="3"/>
      <c r="F532" s="3"/>
      <c r="G532" s="3"/>
      <c r="H532" s="3"/>
      <c r="I532" s="3">
        <v>40615.3795324733</v>
      </c>
    </row>
    <row r="533" spans="1:9" x14ac:dyDescent="0.3">
      <c r="A533" s="6" t="str">
        <f t="shared" si="8"/>
        <v>62_2027</v>
      </c>
      <c r="B533">
        <v>62</v>
      </c>
      <c r="C533">
        <v>2027</v>
      </c>
      <c r="D533" s="3"/>
      <c r="E533" s="3"/>
      <c r="F533" s="3"/>
      <c r="G533" s="3"/>
      <c r="H533" s="3"/>
      <c r="I533" s="3">
        <v>46176.1118609724</v>
      </c>
    </row>
    <row r="534" spans="1:9" x14ac:dyDescent="0.3">
      <c r="A534" s="6" t="str">
        <f t="shared" si="8"/>
        <v>62_2028</v>
      </c>
      <c r="B534">
        <v>62</v>
      </c>
      <c r="C534">
        <v>2028</v>
      </c>
      <c r="D534" s="3"/>
      <c r="E534" s="3"/>
      <c r="F534" s="3"/>
      <c r="G534" s="3"/>
      <c r="H534" s="3"/>
      <c r="I534" s="3">
        <v>39617.684500761403</v>
      </c>
    </row>
    <row r="535" spans="1:9" x14ac:dyDescent="0.3">
      <c r="A535" s="6" t="str">
        <f t="shared" si="8"/>
        <v>62_2029</v>
      </c>
      <c r="B535">
        <v>62</v>
      </c>
      <c r="C535">
        <v>2029</v>
      </c>
      <c r="D535" s="3"/>
      <c r="E535" s="3"/>
      <c r="F535" s="3"/>
      <c r="G535" s="3"/>
      <c r="H535" s="3"/>
      <c r="I535" s="3">
        <v>41601.288785676697</v>
      </c>
    </row>
    <row r="536" spans="1:9" x14ac:dyDescent="0.3">
      <c r="A536" s="6" t="str">
        <f t="shared" si="8"/>
        <v>62_2030</v>
      </c>
      <c r="B536">
        <v>62</v>
      </c>
      <c r="C536">
        <v>2030</v>
      </c>
      <c r="D536" s="3"/>
      <c r="E536" s="3"/>
      <c r="F536" s="3"/>
      <c r="G536" s="3"/>
      <c r="H536" s="3"/>
      <c r="I536" s="3">
        <v>43213.0848197042</v>
      </c>
    </row>
    <row r="537" spans="1:9" x14ac:dyDescent="0.3">
      <c r="A537" s="6" t="str">
        <f t="shared" si="8"/>
        <v>62_2031</v>
      </c>
      <c r="B537">
        <v>62</v>
      </c>
      <c r="C537">
        <v>2031</v>
      </c>
      <c r="D537" s="3"/>
      <c r="E537" s="3"/>
      <c r="F537" s="3"/>
      <c r="G537" s="3"/>
      <c r="H537" s="3"/>
      <c r="I537" s="3">
        <v>47454.413272707003</v>
      </c>
    </row>
    <row r="538" spans="1:9" x14ac:dyDescent="0.3">
      <c r="A538" s="6" t="str">
        <f t="shared" si="8"/>
        <v>62_2032</v>
      </c>
      <c r="B538">
        <v>62</v>
      </c>
      <c r="C538">
        <v>2032</v>
      </c>
      <c r="D538" s="3"/>
      <c r="E538" s="3"/>
      <c r="F538" s="3"/>
      <c r="G538" s="3"/>
      <c r="H538" s="3"/>
      <c r="I538" s="3">
        <v>44333.914678873298</v>
      </c>
    </row>
    <row r="539" spans="1:9" x14ac:dyDescent="0.3">
      <c r="A539" s="6" t="str">
        <f t="shared" si="8"/>
        <v>62_2033</v>
      </c>
      <c r="B539">
        <v>62</v>
      </c>
      <c r="C539">
        <v>2033</v>
      </c>
      <c r="D539" s="3"/>
      <c r="E539" s="3"/>
      <c r="F539" s="3"/>
      <c r="G539" s="3"/>
      <c r="H539" s="3"/>
      <c r="I539" s="3">
        <v>54115.349477326199</v>
      </c>
    </row>
    <row r="540" spans="1:9" x14ac:dyDescent="0.3">
      <c r="A540" s="6" t="str">
        <f t="shared" si="8"/>
        <v>62_2034</v>
      </c>
      <c r="B540">
        <v>62</v>
      </c>
      <c r="C540">
        <v>2034</v>
      </c>
      <c r="D540" s="3"/>
      <c r="E540" s="3"/>
      <c r="F540" s="3"/>
      <c r="G540" s="3"/>
      <c r="H540" s="3"/>
      <c r="I540" s="3">
        <v>58073.029440356702</v>
      </c>
    </row>
    <row r="541" spans="1:9" x14ac:dyDescent="0.3">
      <c r="A541" s="6" t="str">
        <f t="shared" si="8"/>
        <v>62_2035</v>
      </c>
      <c r="B541">
        <v>62</v>
      </c>
      <c r="C541">
        <v>2035</v>
      </c>
      <c r="D541" s="3"/>
      <c r="E541" s="3"/>
      <c r="F541" s="3"/>
      <c r="G541" s="3"/>
      <c r="H541" s="3"/>
      <c r="I541" s="3">
        <v>59771.8712030225</v>
      </c>
    </row>
    <row r="542" spans="1:9" x14ac:dyDescent="0.3">
      <c r="A542" s="6" t="str">
        <f t="shared" si="8"/>
        <v>63_2024</v>
      </c>
      <c r="B542">
        <v>63</v>
      </c>
      <c r="C542">
        <v>2024</v>
      </c>
      <c r="D542" s="3"/>
      <c r="E542" s="3"/>
      <c r="F542" s="3"/>
      <c r="G542" s="3"/>
      <c r="H542" s="3"/>
      <c r="I542" s="3">
        <v>38042.999359162299</v>
      </c>
    </row>
    <row r="543" spans="1:9" x14ac:dyDescent="0.3">
      <c r="A543" s="6" t="str">
        <f t="shared" si="8"/>
        <v>63_2025</v>
      </c>
      <c r="B543">
        <v>63</v>
      </c>
      <c r="C543">
        <v>2025</v>
      </c>
      <c r="D543" s="3"/>
      <c r="E543" s="3"/>
      <c r="F543" s="3"/>
      <c r="G543" s="3"/>
      <c r="H543" s="3"/>
      <c r="I543" s="3">
        <v>44335.231657561897</v>
      </c>
    </row>
    <row r="544" spans="1:9" x14ac:dyDescent="0.3">
      <c r="A544" s="6" t="str">
        <f t="shared" si="8"/>
        <v>63_2026</v>
      </c>
      <c r="B544">
        <v>63</v>
      </c>
      <c r="C544">
        <v>2026</v>
      </c>
      <c r="D544" s="3"/>
      <c r="E544" s="3"/>
      <c r="F544" s="3"/>
      <c r="G544" s="3"/>
      <c r="H544" s="3"/>
      <c r="I544" s="3">
        <v>44616.656643888397</v>
      </c>
    </row>
    <row r="545" spans="1:9" x14ac:dyDescent="0.3">
      <c r="A545" s="6" t="str">
        <f t="shared" si="8"/>
        <v>63_2027</v>
      </c>
      <c r="B545">
        <v>63</v>
      </c>
      <c r="C545">
        <v>2027</v>
      </c>
      <c r="D545" s="3"/>
      <c r="E545" s="3"/>
      <c r="F545" s="3"/>
      <c r="G545" s="3"/>
      <c r="H545" s="3"/>
      <c r="I545" s="3">
        <v>47212.5583511886</v>
      </c>
    </row>
    <row r="546" spans="1:9" x14ac:dyDescent="0.3">
      <c r="A546" s="6" t="str">
        <f t="shared" si="8"/>
        <v>63_2028</v>
      </c>
      <c r="B546">
        <v>63</v>
      </c>
      <c r="C546">
        <v>2028</v>
      </c>
      <c r="D546" s="3"/>
      <c r="E546" s="3"/>
      <c r="F546" s="3"/>
      <c r="G546" s="3"/>
      <c r="H546" s="3"/>
      <c r="I546" s="3">
        <v>49777.997922745002</v>
      </c>
    </row>
    <row r="547" spans="1:9" x14ac:dyDescent="0.3">
      <c r="A547" s="6" t="str">
        <f t="shared" si="8"/>
        <v>63_2029</v>
      </c>
      <c r="B547">
        <v>63</v>
      </c>
      <c r="C547">
        <v>2029</v>
      </c>
      <c r="D547" s="3"/>
      <c r="E547" s="3"/>
      <c r="F547" s="3"/>
      <c r="G547" s="3"/>
      <c r="H547" s="3"/>
      <c r="I547" s="3">
        <v>45655.529733849799</v>
      </c>
    </row>
    <row r="548" spans="1:9" x14ac:dyDescent="0.3">
      <c r="A548" s="6" t="str">
        <f t="shared" si="8"/>
        <v>63_2030</v>
      </c>
      <c r="B548">
        <v>63</v>
      </c>
      <c r="C548">
        <v>2030</v>
      </c>
      <c r="D548" s="3"/>
      <c r="E548" s="3"/>
      <c r="F548" s="3"/>
      <c r="G548" s="3"/>
      <c r="H548" s="3"/>
      <c r="I548" s="3">
        <v>44552.496375357397</v>
      </c>
    </row>
    <row r="549" spans="1:9" x14ac:dyDescent="0.3">
      <c r="A549" s="6" t="str">
        <f t="shared" si="8"/>
        <v>63_2031</v>
      </c>
      <c r="B549">
        <v>63</v>
      </c>
      <c r="C549">
        <v>2031</v>
      </c>
      <c r="D549" s="3"/>
      <c r="E549" s="3"/>
      <c r="F549" s="3"/>
      <c r="G549" s="3"/>
      <c r="H549" s="3"/>
      <c r="I549" s="3">
        <v>49015.198362631199</v>
      </c>
    </row>
    <row r="550" spans="1:9" x14ac:dyDescent="0.3">
      <c r="A550" s="6" t="str">
        <f t="shared" si="8"/>
        <v>63_2032</v>
      </c>
      <c r="B550">
        <v>63</v>
      </c>
      <c r="C550">
        <v>2032</v>
      </c>
      <c r="D550" s="3"/>
      <c r="E550" s="3"/>
      <c r="F550" s="3"/>
      <c r="G550" s="3"/>
      <c r="H550" s="3"/>
      <c r="I550" s="3">
        <v>51771.458256411999</v>
      </c>
    </row>
    <row r="551" spans="1:9" x14ac:dyDescent="0.3">
      <c r="A551" s="6" t="str">
        <f t="shared" si="8"/>
        <v>63_2033</v>
      </c>
      <c r="B551">
        <v>63</v>
      </c>
      <c r="C551">
        <v>2033</v>
      </c>
      <c r="D551" s="3"/>
      <c r="E551" s="3"/>
      <c r="F551" s="3"/>
      <c r="G551" s="3"/>
      <c r="H551" s="3"/>
      <c r="I551" s="3">
        <v>51139.514962186397</v>
      </c>
    </row>
    <row r="552" spans="1:9" x14ac:dyDescent="0.3">
      <c r="A552" s="6" t="str">
        <f t="shared" si="8"/>
        <v>63_2034</v>
      </c>
      <c r="B552">
        <v>63</v>
      </c>
      <c r="C552">
        <v>2034</v>
      </c>
      <c r="D552" s="3"/>
      <c r="E552" s="3"/>
      <c r="F552" s="3"/>
      <c r="G552" s="3"/>
      <c r="H552" s="3"/>
      <c r="I552" s="3">
        <v>59198.8396276516</v>
      </c>
    </row>
    <row r="553" spans="1:9" x14ac:dyDescent="0.3">
      <c r="A553" s="6" t="str">
        <f t="shared" si="8"/>
        <v>63_2035</v>
      </c>
      <c r="B553">
        <v>63</v>
      </c>
      <c r="C553">
        <v>2035</v>
      </c>
      <c r="D553" s="3"/>
      <c r="E553" s="3"/>
      <c r="F553" s="3"/>
      <c r="G553" s="3"/>
      <c r="H553" s="3"/>
      <c r="I553" s="3">
        <v>65498.719631396001</v>
      </c>
    </row>
    <row r="554" spans="1:9" x14ac:dyDescent="0.3">
      <c r="A554" s="6" t="str">
        <f t="shared" si="8"/>
        <v>64_2024</v>
      </c>
      <c r="B554">
        <v>64</v>
      </c>
      <c r="C554">
        <v>2024</v>
      </c>
      <c r="D554" s="3"/>
      <c r="E554" s="3"/>
      <c r="F554" s="3"/>
      <c r="G554" s="3"/>
      <c r="H554" s="3"/>
      <c r="I554" s="3">
        <v>43061.625336982899</v>
      </c>
    </row>
    <row r="555" spans="1:9" x14ac:dyDescent="0.3">
      <c r="A555" s="6" t="str">
        <f t="shared" si="8"/>
        <v>64_2025</v>
      </c>
      <c r="B555">
        <v>64</v>
      </c>
      <c r="C555">
        <v>2025</v>
      </c>
      <c r="D555" s="3"/>
      <c r="E555" s="3"/>
      <c r="F555" s="3"/>
      <c r="G555" s="3"/>
      <c r="H555" s="3"/>
      <c r="I555" s="3">
        <v>48971.281115850899</v>
      </c>
    </row>
    <row r="556" spans="1:9" x14ac:dyDescent="0.3">
      <c r="A556" s="6" t="str">
        <f t="shared" si="8"/>
        <v>64_2026</v>
      </c>
      <c r="B556">
        <v>64</v>
      </c>
      <c r="C556">
        <v>2026</v>
      </c>
      <c r="D556" s="3"/>
      <c r="E556" s="3"/>
      <c r="F556" s="3"/>
      <c r="G556" s="3"/>
      <c r="H556" s="3"/>
      <c r="I556" s="3">
        <v>48668.395440853703</v>
      </c>
    </row>
    <row r="557" spans="1:9" x14ac:dyDescent="0.3">
      <c r="A557" s="6" t="str">
        <f t="shared" si="8"/>
        <v>64_2027</v>
      </c>
      <c r="B557">
        <v>64</v>
      </c>
      <c r="C557">
        <v>2027</v>
      </c>
      <c r="D557" s="3"/>
      <c r="E557" s="3"/>
      <c r="F557" s="3"/>
      <c r="G557" s="3"/>
      <c r="H557" s="3"/>
      <c r="I557" s="3">
        <v>54005.665043221103</v>
      </c>
    </row>
    <row r="558" spans="1:9" x14ac:dyDescent="0.3">
      <c r="A558" s="6" t="str">
        <f t="shared" si="8"/>
        <v>64_2028</v>
      </c>
      <c r="B558">
        <v>64</v>
      </c>
      <c r="C558">
        <v>2028</v>
      </c>
      <c r="D558" s="3"/>
      <c r="E558" s="3"/>
      <c r="F558" s="3"/>
      <c r="G558" s="3"/>
      <c r="H558" s="3"/>
      <c r="I558" s="3">
        <v>52997.193867524002</v>
      </c>
    </row>
    <row r="559" spans="1:9" x14ac:dyDescent="0.3">
      <c r="A559" s="6" t="str">
        <f t="shared" si="8"/>
        <v>64_2029</v>
      </c>
      <c r="B559">
        <v>64</v>
      </c>
      <c r="C559">
        <v>2029</v>
      </c>
      <c r="D559" s="3"/>
      <c r="E559" s="3"/>
      <c r="F559" s="3"/>
      <c r="G559" s="3"/>
      <c r="H559" s="3"/>
      <c r="I559" s="3">
        <v>59733.367476801002</v>
      </c>
    </row>
    <row r="560" spans="1:9" x14ac:dyDescent="0.3">
      <c r="A560" s="6" t="str">
        <f t="shared" si="8"/>
        <v>64_2030</v>
      </c>
      <c r="B560">
        <v>64</v>
      </c>
      <c r="C560">
        <v>2030</v>
      </c>
      <c r="D560" s="3"/>
      <c r="E560" s="3"/>
      <c r="F560" s="3"/>
      <c r="G560" s="3"/>
      <c r="H560" s="3"/>
      <c r="I560" s="3">
        <v>50913.6134809941</v>
      </c>
    </row>
    <row r="561" spans="1:9" x14ac:dyDescent="0.3">
      <c r="A561" s="6" t="str">
        <f t="shared" si="8"/>
        <v>64_2031</v>
      </c>
      <c r="B561">
        <v>64</v>
      </c>
      <c r="C561">
        <v>2031</v>
      </c>
      <c r="D561" s="3"/>
      <c r="E561" s="3"/>
      <c r="F561" s="3"/>
      <c r="G561" s="3"/>
      <c r="H561" s="3"/>
      <c r="I561" s="3">
        <v>52621.450426762298</v>
      </c>
    </row>
    <row r="562" spans="1:9" x14ac:dyDescent="0.3">
      <c r="A562" s="6" t="str">
        <f t="shared" si="8"/>
        <v>64_2032</v>
      </c>
      <c r="B562">
        <v>64</v>
      </c>
      <c r="C562">
        <v>2032</v>
      </c>
      <c r="D562" s="3"/>
      <c r="E562" s="3"/>
      <c r="F562" s="3"/>
      <c r="G562" s="3"/>
      <c r="H562" s="3"/>
      <c r="I562" s="3">
        <v>55682.641703551097</v>
      </c>
    </row>
    <row r="563" spans="1:9" x14ac:dyDescent="0.3">
      <c r="A563" s="6" t="str">
        <f t="shared" si="8"/>
        <v>64_2033</v>
      </c>
      <c r="B563">
        <v>64</v>
      </c>
      <c r="C563">
        <v>2033</v>
      </c>
      <c r="D563" s="3"/>
      <c r="E563" s="3"/>
      <c r="F563" s="3"/>
      <c r="G563" s="3"/>
      <c r="H563" s="3"/>
      <c r="I563" s="3">
        <v>62185.080089537099</v>
      </c>
    </row>
    <row r="564" spans="1:9" x14ac:dyDescent="0.3">
      <c r="A564" s="6" t="str">
        <f t="shared" si="8"/>
        <v>64_2034</v>
      </c>
      <c r="B564">
        <v>64</v>
      </c>
      <c r="C564">
        <v>2034</v>
      </c>
      <c r="D564" s="3"/>
      <c r="E564" s="3"/>
      <c r="F564" s="3"/>
      <c r="G564" s="3"/>
      <c r="H564" s="3"/>
      <c r="I564" s="3">
        <v>58253.846586951397</v>
      </c>
    </row>
    <row r="565" spans="1:9" x14ac:dyDescent="0.3">
      <c r="A565" s="6" t="str">
        <f t="shared" si="8"/>
        <v>64_2035</v>
      </c>
      <c r="B565">
        <v>64</v>
      </c>
      <c r="C565">
        <v>2035</v>
      </c>
      <c r="D565" s="3"/>
      <c r="E565" s="3"/>
      <c r="F565" s="3"/>
      <c r="G565" s="3"/>
      <c r="H565" s="3"/>
      <c r="I565" s="3">
        <v>69525.928754971406</v>
      </c>
    </row>
    <row r="566" spans="1:9" x14ac:dyDescent="0.3">
      <c r="A566" s="6" t="str">
        <f t="shared" si="8"/>
        <v>65_2024</v>
      </c>
      <c r="B566">
        <v>65</v>
      </c>
      <c r="C566">
        <v>2024</v>
      </c>
      <c r="D566" s="3"/>
      <c r="E566" s="3"/>
      <c r="F566" s="3"/>
      <c r="G566" s="3"/>
      <c r="H566" s="3"/>
      <c r="I566" s="3">
        <v>52796.275706715001</v>
      </c>
    </row>
    <row r="567" spans="1:9" x14ac:dyDescent="0.3">
      <c r="A567" s="6" t="str">
        <f t="shared" si="8"/>
        <v>65_2025</v>
      </c>
      <c r="B567">
        <v>65</v>
      </c>
      <c r="C567">
        <v>2025</v>
      </c>
      <c r="D567" s="3"/>
      <c r="E567" s="3"/>
      <c r="F567" s="3"/>
      <c r="G567" s="3"/>
      <c r="H567" s="3"/>
      <c r="I567" s="3">
        <v>57990.218313044497</v>
      </c>
    </row>
    <row r="568" spans="1:9" x14ac:dyDescent="0.3">
      <c r="A568" s="6" t="str">
        <f t="shared" si="8"/>
        <v>65_2026</v>
      </c>
      <c r="B568">
        <v>65</v>
      </c>
      <c r="C568">
        <v>2026</v>
      </c>
      <c r="D568" s="3"/>
      <c r="E568" s="3"/>
      <c r="F568" s="3"/>
      <c r="G568" s="3"/>
      <c r="H568" s="3"/>
      <c r="I568" s="3">
        <v>56238.939392111497</v>
      </c>
    </row>
    <row r="569" spans="1:9" x14ac:dyDescent="0.3">
      <c r="A569" s="6" t="str">
        <f t="shared" si="8"/>
        <v>65_2027</v>
      </c>
      <c r="B569">
        <v>65</v>
      </c>
      <c r="C569">
        <v>2027</v>
      </c>
      <c r="D569" s="3"/>
      <c r="E569" s="3"/>
      <c r="F569" s="3"/>
      <c r="G569" s="3"/>
      <c r="H569" s="3"/>
      <c r="I569" s="3">
        <v>61629.257223057102</v>
      </c>
    </row>
    <row r="570" spans="1:9" x14ac:dyDescent="0.3">
      <c r="A570" s="6" t="str">
        <f t="shared" si="8"/>
        <v>65_2028</v>
      </c>
      <c r="B570">
        <v>65</v>
      </c>
      <c r="C570">
        <v>2028</v>
      </c>
      <c r="D570" s="3"/>
      <c r="E570" s="3"/>
      <c r="F570" s="3"/>
      <c r="G570" s="3"/>
      <c r="H570" s="3"/>
      <c r="I570" s="3">
        <v>63420.880743339199</v>
      </c>
    </row>
    <row r="571" spans="1:9" x14ac:dyDescent="0.3">
      <c r="A571" s="6" t="str">
        <f t="shared" si="8"/>
        <v>65_2029</v>
      </c>
      <c r="B571">
        <v>65</v>
      </c>
      <c r="C571">
        <v>2029</v>
      </c>
      <c r="D571" s="3"/>
      <c r="E571" s="3"/>
      <c r="F571" s="3"/>
      <c r="G571" s="3"/>
      <c r="H571" s="3"/>
      <c r="I571" s="3">
        <v>66531.920301159596</v>
      </c>
    </row>
    <row r="572" spans="1:9" x14ac:dyDescent="0.3">
      <c r="A572" s="6" t="str">
        <f t="shared" si="8"/>
        <v>65_2030</v>
      </c>
      <c r="B572">
        <v>65</v>
      </c>
      <c r="C572">
        <v>2030</v>
      </c>
      <c r="D572" s="3"/>
      <c r="E572" s="3"/>
      <c r="F572" s="3"/>
      <c r="G572" s="3"/>
      <c r="H572" s="3"/>
      <c r="I572" s="3">
        <v>69687.541602237397</v>
      </c>
    </row>
    <row r="573" spans="1:9" x14ac:dyDescent="0.3">
      <c r="A573" s="6" t="str">
        <f t="shared" si="8"/>
        <v>65_2031</v>
      </c>
      <c r="B573">
        <v>65</v>
      </c>
      <c r="C573">
        <v>2031</v>
      </c>
      <c r="D573" s="3"/>
      <c r="E573" s="3"/>
      <c r="F573" s="3"/>
      <c r="G573" s="3"/>
      <c r="H573" s="3"/>
      <c r="I573" s="3">
        <v>62910.379112988099</v>
      </c>
    </row>
    <row r="574" spans="1:9" x14ac:dyDescent="0.3">
      <c r="A574" s="6" t="str">
        <f t="shared" si="8"/>
        <v>65_2032</v>
      </c>
      <c r="B574">
        <v>65</v>
      </c>
      <c r="C574">
        <v>2032</v>
      </c>
      <c r="D574" s="3"/>
      <c r="E574" s="3"/>
      <c r="F574" s="3"/>
      <c r="G574" s="3"/>
      <c r="H574" s="3"/>
      <c r="I574" s="3">
        <v>62538.792420836297</v>
      </c>
    </row>
    <row r="575" spans="1:9" x14ac:dyDescent="0.3">
      <c r="A575" s="6" t="str">
        <f t="shared" si="8"/>
        <v>65_2033</v>
      </c>
      <c r="B575">
        <v>65</v>
      </c>
      <c r="C575">
        <v>2033</v>
      </c>
      <c r="D575" s="3"/>
      <c r="E575" s="3"/>
      <c r="F575" s="3"/>
      <c r="G575" s="3"/>
      <c r="H575" s="3"/>
      <c r="I575" s="3">
        <v>69970.220264863907</v>
      </c>
    </row>
    <row r="576" spans="1:9" x14ac:dyDescent="0.3">
      <c r="A576" s="6" t="str">
        <f t="shared" si="8"/>
        <v>65_2034</v>
      </c>
      <c r="B576">
        <v>65</v>
      </c>
      <c r="C576">
        <v>2034</v>
      </c>
      <c r="D576" s="3"/>
      <c r="E576" s="3"/>
      <c r="F576" s="3"/>
      <c r="G576" s="3"/>
      <c r="H576" s="3"/>
      <c r="I576" s="3">
        <v>74105.7336674408</v>
      </c>
    </row>
    <row r="577" spans="1:9" x14ac:dyDescent="0.3">
      <c r="A577" s="6" t="str">
        <f t="shared" si="8"/>
        <v>65_2035</v>
      </c>
      <c r="B577">
        <v>65</v>
      </c>
      <c r="C577">
        <v>2035</v>
      </c>
      <c r="D577" s="3"/>
      <c r="E577" s="3"/>
      <c r="F577" s="3"/>
      <c r="G577" s="3"/>
      <c r="H577" s="3"/>
      <c r="I577" s="3">
        <v>71574.087984676604</v>
      </c>
    </row>
    <row r="578" spans="1:9" x14ac:dyDescent="0.3">
      <c r="A578" s="6" t="str">
        <f t="shared" si="8"/>
        <v>66_2024</v>
      </c>
      <c r="B578">
        <v>66</v>
      </c>
      <c r="C578">
        <v>2024</v>
      </c>
      <c r="D578" s="3"/>
      <c r="E578" s="3"/>
      <c r="F578" s="3"/>
      <c r="G578" s="3"/>
      <c r="H578" s="3"/>
      <c r="I578" s="3">
        <v>52279.044902765498</v>
      </c>
    </row>
    <row r="579" spans="1:9" x14ac:dyDescent="0.3">
      <c r="A579" s="6" t="str">
        <f t="shared" ref="A579:A642" si="9">+B579&amp;"_"&amp;C579</f>
        <v>66_2025</v>
      </c>
      <c r="B579">
        <v>66</v>
      </c>
      <c r="C579">
        <v>2025</v>
      </c>
      <c r="D579" s="3"/>
      <c r="E579" s="3"/>
      <c r="F579" s="3"/>
      <c r="G579" s="3"/>
      <c r="H579" s="3"/>
      <c r="I579" s="3">
        <v>65414.198407229102</v>
      </c>
    </row>
    <row r="580" spans="1:9" x14ac:dyDescent="0.3">
      <c r="A580" s="6" t="str">
        <f t="shared" si="9"/>
        <v>66_2026</v>
      </c>
      <c r="B580">
        <v>66</v>
      </c>
      <c r="C580">
        <v>2026</v>
      </c>
      <c r="D580" s="3"/>
      <c r="E580" s="3"/>
      <c r="F580" s="3"/>
      <c r="G580" s="3"/>
      <c r="H580" s="3"/>
      <c r="I580" s="3">
        <v>61270.977633358998</v>
      </c>
    </row>
    <row r="581" spans="1:9" x14ac:dyDescent="0.3">
      <c r="A581" s="6" t="str">
        <f t="shared" si="9"/>
        <v>66_2027</v>
      </c>
      <c r="B581">
        <v>66</v>
      </c>
      <c r="C581">
        <v>2027</v>
      </c>
      <c r="D581" s="3"/>
      <c r="E581" s="3"/>
      <c r="F581" s="3"/>
      <c r="G581" s="3"/>
      <c r="H581" s="3"/>
      <c r="I581" s="3">
        <v>65521.138800942499</v>
      </c>
    </row>
    <row r="582" spans="1:9" x14ac:dyDescent="0.3">
      <c r="A582" s="6" t="str">
        <f t="shared" si="9"/>
        <v>66_2028</v>
      </c>
      <c r="B582">
        <v>66</v>
      </c>
      <c r="C582">
        <v>2028</v>
      </c>
      <c r="D582" s="3"/>
      <c r="E582" s="3"/>
      <c r="F582" s="3"/>
      <c r="G582" s="3"/>
      <c r="H582" s="3"/>
      <c r="I582" s="3">
        <v>66586.209665108196</v>
      </c>
    </row>
    <row r="583" spans="1:9" x14ac:dyDescent="0.3">
      <c r="A583" s="6" t="str">
        <f t="shared" si="9"/>
        <v>66_2029</v>
      </c>
      <c r="B583">
        <v>66</v>
      </c>
      <c r="C583">
        <v>2029</v>
      </c>
      <c r="D583" s="3"/>
      <c r="E583" s="3"/>
      <c r="F583" s="3"/>
      <c r="G583" s="3"/>
      <c r="H583" s="3"/>
      <c r="I583" s="3">
        <v>73251.051398466705</v>
      </c>
    </row>
    <row r="584" spans="1:9" x14ac:dyDescent="0.3">
      <c r="A584" s="6" t="str">
        <f t="shared" si="9"/>
        <v>66_2030</v>
      </c>
      <c r="B584">
        <v>66</v>
      </c>
      <c r="C584">
        <v>2030</v>
      </c>
      <c r="D584" s="3"/>
      <c r="E584" s="3"/>
      <c r="F584" s="3"/>
      <c r="G584" s="3"/>
      <c r="H584" s="3"/>
      <c r="I584" s="3">
        <v>71412.233077965895</v>
      </c>
    </row>
    <row r="585" spans="1:9" x14ac:dyDescent="0.3">
      <c r="A585" s="6" t="str">
        <f t="shared" si="9"/>
        <v>66_2031</v>
      </c>
      <c r="B585">
        <v>66</v>
      </c>
      <c r="C585">
        <v>2031</v>
      </c>
      <c r="D585" s="3"/>
      <c r="E585" s="3"/>
      <c r="F585" s="3"/>
      <c r="G585" s="3"/>
      <c r="H585" s="3"/>
      <c r="I585" s="3">
        <v>79222.389086732597</v>
      </c>
    </row>
    <row r="586" spans="1:9" x14ac:dyDescent="0.3">
      <c r="A586" s="6" t="str">
        <f t="shared" si="9"/>
        <v>66_2032</v>
      </c>
      <c r="B586">
        <v>66</v>
      </c>
      <c r="C586">
        <v>2032</v>
      </c>
      <c r="D586" s="3"/>
      <c r="E586" s="3"/>
      <c r="F586" s="3"/>
      <c r="G586" s="3"/>
      <c r="H586" s="3"/>
      <c r="I586" s="3">
        <v>68788.111873415895</v>
      </c>
    </row>
    <row r="587" spans="1:9" x14ac:dyDescent="0.3">
      <c r="A587" s="6" t="str">
        <f t="shared" si="9"/>
        <v>66_2033</v>
      </c>
      <c r="B587">
        <v>66</v>
      </c>
      <c r="C587">
        <v>2033</v>
      </c>
      <c r="D587" s="3"/>
      <c r="E587" s="3"/>
      <c r="F587" s="3"/>
      <c r="G587" s="3"/>
      <c r="H587" s="3"/>
      <c r="I587" s="3">
        <v>72301.500625643195</v>
      </c>
    </row>
    <row r="588" spans="1:9" x14ac:dyDescent="0.3">
      <c r="A588" s="6" t="str">
        <f t="shared" si="9"/>
        <v>66_2034</v>
      </c>
      <c r="B588">
        <v>66</v>
      </c>
      <c r="C588">
        <v>2034</v>
      </c>
      <c r="D588" s="3"/>
      <c r="E588" s="3"/>
      <c r="F588" s="3"/>
      <c r="G588" s="3"/>
      <c r="H588" s="3"/>
      <c r="I588" s="3">
        <v>76715.525511572094</v>
      </c>
    </row>
    <row r="589" spans="1:9" x14ac:dyDescent="0.3">
      <c r="A589" s="6" t="str">
        <f t="shared" si="9"/>
        <v>66_2035</v>
      </c>
      <c r="B589">
        <v>66</v>
      </c>
      <c r="C589">
        <v>2035</v>
      </c>
      <c r="D589" s="3"/>
      <c r="E589" s="3"/>
      <c r="F589" s="3"/>
      <c r="G589" s="3"/>
      <c r="H589" s="3"/>
      <c r="I589" s="3">
        <v>83769.791864528597</v>
      </c>
    </row>
    <row r="590" spans="1:9" x14ac:dyDescent="0.3">
      <c r="A590" s="6" t="str">
        <f t="shared" si="9"/>
        <v>67_2024</v>
      </c>
      <c r="B590">
        <v>67</v>
      </c>
      <c r="C590">
        <v>2024</v>
      </c>
      <c r="D590" s="3"/>
      <c r="E590" s="3"/>
      <c r="F590" s="3"/>
      <c r="G590" s="3"/>
      <c r="H590" s="3"/>
      <c r="I590" s="3">
        <v>56737.127199712901</v>
      </c>
    </row>
    <row r="591" spans="1:9" x14ac:dyDescent="0.3">
      <c r="A591" s="6" t="str">
        <f t="shared" si="9"/>
        <v>67_2025</v>
      </c>
      <c r="B591">
        <v>67</v>
      </c>
      <c r="C591">
        <v>2025</v>
      </c>
      <c r="D591" s="3"/>
      <c r="E591" s="3"/>
      <c r="F591" s="3"/>
      <c r="G591" s="3"/>
      <c r="H591" s="3"/>
      <c r="I591" s="3">
        <v>61240.089913263197</v>
      </c>
    </row>
    <row r="592" spans="1:9" x14ac:dyDescent="0.3">
      <c r="A592" s="6" t="str">
        <f t="shared" si="9"/>
        <v>67_2026</v>
      </c>
      <c r="B592">
        <v>67</v>
      </c>
      <c r="C592">
        <v>2026</v>
      </c>
      <c r="D592" s="3"/>
      <c r="E592" s="3"/>
      <c r="F592" s="3"/>
      <c r="G592" s="3"/>
      <c r="H592" s="3"/>
      <c r="I592" s="3">
        <v>65344.8746569547</v>
      </c>
    </row>
    <row r="593" spans="1:9" x14ac:dyDescent="0.3">
      <c r="A593" s="6" t="str">
        <f t="shared" si="9"/>
        <v>67_2027</v>
      </c>
      <c r="B593">
        <v>67</v>
      </c>
      <c r="C593">
        <v>2027</v>
      </c>
      <c r="D593" s="3"/>
      <c r="E593" s="3"/>
      <c r="F593" s="3"/>
      <c r="G593" s="3"/>
      <c r="H593" s="3"/>
      <c r="I593" s="3">
        <v>67489.865788072901</v>
      </c>
    </row>
    <row r="594" spans="1:9" x14ac:dyDescent="0.3">
      <c r="A594" s="6" t="str">
        <f t="shared" si="9"/>
        <v>67_2028</v>
      </c>
      <c r="B594">
        <v>67</v>
      </c>
      <c r="C594">
        <v>2028</v>
      </c>
      <c r="D594" s="3"/>
      <c r="E594" s="3"/>
      <c r="F594" s="3"/>
      <c r="G594" s="3"/>
      <c r="H594" s="3"/>
      <c r="I594" s="3">
        <v>66929.601118306004</v>
      </c>
    </row>
    <row r="595" spans="1:9" x14ac:dyDescent="0.3">
      <c r="A595" s="6" t="str">
        <f t="shared" si="9"/>
        <v>67_2029</v>
      </c>
      <c r="B595">
        <v>67</v>
      </c>
      <c r="C595">
        <v>2029</v>
      </c>
      <c r="D595" s="3"/>
      <c r="E595" s="3"/>
      <c r="F595" s="3"/>
      <c r="G595" s="3"/>
      <c r="H595" s="3"/>
      <c r="I595" s="3">
        <v>72711.872158614904</v>
      </c>
    </row>
    <row r="596" spans="1:9" x14ac:dyDescent="0.3">
      <c r="A596" s="6" t="str">
        <f t="shared" si="9"/>
        <v>67_2030</v>
      </c>
      <c r="B596">
        <v>67</v>
      </c>
      <c r="C596">
        <v>2030</v>
      </c>
      <c r="D596" s="3"/>
      <c r="E596" s="3"/>
      <c r="F596" s="3"/>
      <c r="G596" s="3"/>
      <c r="H596" s="3"/>
      <c r="I596" s="3">
        <v>74335.429828018299</v>
      </c>
    </row>
    <row r="597" spans="1:9" x14ac:dyDescent="0.3">
      <c r="A597" s="6" t="str">
        <f t="shared" si="9"/>
        <v>67_2031</v>
      </c>
      <c r="B597">
        <v>67</v>
      </c>
      <c r="C597">
        <v>2031</v>
      </c>
      <c r="D597" s="3"/>
      <c r="E597" s="3"/>
      <c r="F597" s="3"/>
      <c r="G597" s="3"/>
      <c r="H597" s="3"/>
      <c r="I597" s="3">
        <v>76754.676234645798</v>
      </c>
    </row>
    <row r="598" spans="1:9" x14ac:dyDescent="0.3">
      <c r="A598" s="6" t="str">
        <f t="shared" si="9"/>
        <v>67_2032</v>
      </c>
      <c r="B598">
        <v>67</v>
      </c>
      <c r="C598">
        <v>2032</v>
      </c>
      <c r="D598" s="3"/>
      <c r="E598" s="3"/>
      <c r="F598" s="3"/>
      <c r="G598" s="3"/>
      <c r="H598" s="3"/>
      <c r="I598" s="3">
        <v>81898.973952254702</v>
      </c>
    </row>
    <row r="599" spans="1:9" x14ac:dyDescent="0.3">
      <c r="A599" s="6" t="str">
        <f t="shared" si="9"/>
        <v>67_2033</v>
      </c>
      <c r="B599">
        <v>67</v>
      </c>
      <c r="C599">
        <v>2033</v>
      </c>
      <c r="D599" s="3"/>
      <c r="E599" s="3"/>
      <c r="F599" s="3"/>
      <c r="G599" s="3"/>
      <c r="H599" s="3"/>
      <c r="I599" s="3">
        <v>75188.366242112999</v>
      </c>
    </row>
    <row r="600" spans="1:9" x14ac:dyDescent="0.3">
      <c r="A600" s="6" t="str">
        <f t="shared" si="9"/>
        <v>67_2034</v>
      </c>
      <c r="B600">
        <v>67</v>
      </c>
      <c r="C600">
        <v>2034</v>
      </c>
      <c r="D600" s="3"/>
      <c r="E600" s="3"/>
      <c r="F600" s="3"/>
      <c r="G600" s="3"/>
      <c r="H600" s="3"/>
      <c r="I600" s="3">
        <v>74947.434916568905</v>
      </c>
    </row>
    <row r="601" spans="1:9" x14ac:dyDescent="0.3">
      <c r="A601" s="6" t="str">
        <f t="shared" si="9"/>
        <v>67_2035</v>
      </c>
      <c r="B601">
        <v>67</v>
      </c>
      <c r="C601">
        <v>2035</v>
      </c>
      <c r="D601" s="3"/>
      <c r="E601" s="3"/>
      <c r="F601" s="3"/>
      <c r="G601" s="3"/>
      <c r="H601" s="3"/>
      <c r="I601" s="3">
        <v>81989.517121159399</v>
      </c>
    </row>
    <row r="602" spans="1:9" x14ac:dyDescent="0.3">
      <c r="A602" s="6" t="str">
        <f t="shared" si="9"/>
        <v>68_2024</v>
      </c>
      <c r="B602">
        <v>68</v>
      </c>
      <c r="C602">
        <v>2024</v>
      </c>
      <c r="D602" s="3"/>
      <c r="E602" s="3"/>
      <c r="F602" s="3"/>
      <c r="G602" s="3"/>
      <c r="H602" s="3"/>
      <c r="I602" s="3">
        <v>63501.525263602904</v>
      </c>
    </row>
    <row r="603" spans="1:9" x14ac:dyDescent="0.3">
      <c r="A603" s="6" t="str">
        <f t="shared" si="9"/>
        <v>68_2025</v>
      </c>
      <c r="B603">
        <v>68</v>
      </c>
      <c r="C603">
        <v>2025</v>
      </c>
      <c r="D603" s="3"/>
      <c r="E603" s="3"/>
      <c r="F603" s="3"/>
      <c r="G603" s="3"/>
      <c r="H603" s="3"/>
      <c r="I603" s="3">
        <v>74758.899778627499</v>
      </c>
    </row>
    <row r="604" spans="1:9" x14ac:dyDescent="0.3">
      <c r="A604" s="6" t="str">
        <f t="shared" si="9"/>
        <v>68_2026</v>
      </c>
      <c r="B604">
        <v>68</v>
      </c>
      <c r="C604">
        <v>2026</v>
      </c>
      <c r="D604" s="3"/>
      <c r="E604" s="3"/>
      <c r="F604" s="3"/>
      <c r="G604" s="3"/>
      <c r="H604" s="3"/>
      <c r="I604" s="3">
        <v>68811.766861070093</v>
      </c>
    </row>
    <row r="605" spans="1:9" x14ac:dyDescent="0.3">
      <c r="A605" s="6" t="str">
        <f t="shared" si="9"/>
        <v>68_2027</v>
      </c>
      <c r="B605">
        <v>68</v>
      </c>
      <c r="C605">
        <v>2027</v>
      </c>
      <c r="D605" s="3"/>
      <c r="E605" s="3"/>
      <c r="F605" s="3"/>
      <c r="G605" s="3"/>
      <c r="H605" s="3"/>
      <c r="I605" s="3">
        <v>80962.268452834905</v>
      </c>
    </row>
    <row r="606" spans="1:9" x14ac:dyDescent="0.3">
      <c r="A606" s="6" t="str">
        <f t="shared" si="9"/>
        <v>68_2028</v>
      </c>
      <c r="B606">
        <v>68</v>
      </c>
      <c r="C606">
        <v>2028</v>
      </c>
      <c r="D606" s="3"/>
      <c r="E606" s="3"/>
      <c r="F606" s="3"/>
      <c r="G606" s="3"/>
      <c r="H606" s="3"/>
      <c r="I606" s="3">
        <v>77546.597714826494</v>
      </c>
    </row>
    <row r="607" spans="1:9" x14ac:dyDescent="0.3">
      <c r="A607" s="6" t="str">
        <f t="shared" si="9"/>
        <v>68_2029</v>
      </c>
      <c r="B607">
        <v>68</v>
      </c>
      <c r="C607">
        <v>2029</v>
      </c>
      <c r="D607" s="3"/>
      <c r="E607" s="3"/>
      <c r="F607" s="3"/>
      <c r="G607" s="3"/>
      <c r="H607" s="3"/>
      <c r="I607" s="3">
        <v>82210.379661421495</v>
      </c>
    </row>
    <row r="608" spans="1:9" x14ac:dyDescent="0.3">
      <c r="A608" s="6" t="str">
        <f t="shared" si="9"/>
        <v>68_2030</v>
      </c>
      <c r="B608">
        <v>68</v>
      </c>
      <c r="C608">
        <v>2030</v>
      </c>
      <c r="D608" s="3"/>
      <c r="E608" s="3"/>
      <c r="F608" s="3"/>
      <c r="G608" s="3"/>
      <c r="H608" s="3"/>
      <c r="I608" s="3">
        <v>82999.352698744202</v>
      </c>
    </row>
    <row r="609" spans="1:9" x14ac:dyDescent="0.3">
      <c r="A609" s="6" t="str">
        <f t="shared" si="9"/>
        <v>68_2031</v>
      </c>
      <c r="B609">
        <v>68</v>
      </c>
      <c r="C609">
        <v>2031</v>
      </c>
      <c r="D609" s="3"/>
      <c r="E609" s="3"/>
      <c r="F609" s="3"/>
      <c r="G609" s="3"/>
      <c r="H609" s="3"/>
      <c r="I609" s="3">
        <v>89870.151024112507</v>
      </c>
    </row>
    <row r="610" spans="1:9" x14ac:dyDescent="0.3">
      <c r="A610" s="6" t="str">
        <f t="shared" si="9"/>
        <v>68_2032</v>
      </c>
      <c r="B610">
        <v>68</v>
      </c>
      <c r="C610">
        <v>2032</v>
      </c>
      <c r="D610" s="3"/>
      <c r="E610" s="3"/>
      <c r="F610" s="3"/>
      <c r="G610" s="3"/>
      <c r="H610" s="3"/>
      <c r="I610" s="3">
        <v>89252.985889300195</v>
      </c>
    </row>
    <row r="611" spans="1:9" x14ac:dyDescent="0.3">
      <c r="A611" s="6" t="str">
        <f t="shared" si="9"/>
        <v>68_2033</v>
      </c>
      <c r="B611">
        <v>68</v>
      </c>
      <c r="C611">
        <v>2033</v>
      </c>
      <c r="D611" s="3"/>
      <c r="E611" s="3"/>
      <c r="F611" s="3"/>
      <c r="G611" s="3"/>
      <c r="H611" s="3"/>
      <c r="I611" s="3">
        <v>100693.886650025</v>
      </c>
    </row>
    <row r="612" spans="1:9" x14ac:dyDescent="0.3">
      <c r="A612" s="6" t="str">
        <f t="shared" si="9"/>
        <v>68_2034</v>
      </c>
      <c r="B612">
        <v>68</v>
      </c>
      <c r="C612">
        <v>2034</v>
      </c>
      <c r="D612" s="3"/>
      <c r="E612" s="3"/>
      <c r="F612" s="3"/>
      <c r="G612" s="3"/>
      <c r="H612" s="3"/>
      <c r="I612" s="3">
        <v>87669.291106000601</v>
      </c>
    </row>
    <row r="613" spans="1:9" x14ac:dyDescent="0.3">
      <c r="A613" s="6" t="str">
        <f t="shared" si="9"/>
        <v>68_2035</v>
      </c>
      <c r="B613">
        <v>68</v>
      </c>
      <c r="C613">
        <v>2035</v>
      </c>
      <c r="D613" s="3"/>
      <c r="E613" s="3"/>
      <c r="F613" s="3"/>
      <c r="G613" s="3"/>
      <c r="H613" s="3"/>
      <c r="I613" s="3">
        <v>90098.844682136303</v>
      </c>
    </row>
    <row r="614" spans="1:9" x14ac:dyDescent="0.3">
      <c r="A614" s="6" t="str">
        <f t="shared" si="9"/>
        <v>69_2024</v>
      </c>
      <c r="B614">
        <v>69</v>
      </c>
      <c r="C614">
        <v>2024</v>
      </c>
      <c r="D614" s="3"/>
      <c r="E614" s="3"/>
      <c r="F614" s="3"/>
      <c r="G614" s="3"/>
      <c r="H614" s="3"/>
      <c r="I614" s="3">
        <v>66483.790745455204</v>
      </c>
    </row>
    <row r="615" spans="1:9" x14ac:dyDescent="0.3">
      <c r="A615" s="6" t="str">
        <f t="shared" si="9"/>
        <v>69_2025</v>
      </c>
      <c r="B615">
        <v>69</v>
      </c>
      <c r="C615">
        <v>2025</v>
      </c>
      <c r="D615" s="3"/>
      <c r="E615" s="3"/>
      <c r="F615" s="3"/>
      <c r="G615" s="3"/>
      <c r="H615" s="3"/>
      <c r="I615" s="3">
        <v>71726.623187962003</v>
      </c>
    </row>
    <row r="616" spans="1:9" x14ac:dyDescent="0.3">
      <c r="A616" s="6" t="str">
        <f t="shared" si="9"/>
        <v>69_2026</v>
      </c>
      <c r="B616">
        <v>69</v>
      </c>
      <c r="C616">
        <v>2026</v>
      </c>
      <c r="D616" s="3"/>
      <c r="E616" s="3"/>
      <c r="F616" s="3"/>
      <c r="G616" s="3"/>
      <c r="H616" s="3"/>
      <c r="I616" s="3">
        <v>72009.610209040096</v>
      </c>
    </row>
    <row r="617" spans="1:9" x14ac:dyDescent="0.3">
      <c r="A617" s="6" t="str">
        <f t="shared" si="9"/>
        <v>69_2027</v>
      </c>
      <c r="B617">
        <v>69</v>
      </c>
      <c r="C617">
        <v>2027</v>
      </c>
      <c r="D617" s="3"/>
      <c r="E617" s="3"/>
      <c r="F617" s="3"/>
      <c r="G617" s="3"/>
      <c r="H617" s="3"/>
      <c r="I617" s="3">
        <v>73086.054465273206</v>
      </c>
    </row>
    <row r="618" spans="1:9" x14ac:dyDescent="0.3">
      <c r="A618" s="6" t="str">
        <f t="shared" si="9"/>
        <v>69_2028</v>
      </c>
      <c r="B618">
        <v>69</v>
      </c>
      <c r="C618">
        <v>2028</v>
      </c>
      <c r="D618" s="3"/>
      <c r="E618" s="3"/>
      <c r="F618" s="3"/>
      <c r="G618" s="3"/>
      <c r="H618" s="3"/>
      <c r="I618" s="3">
        <v>79745.745250055494</v>
      </c>
    </row>
    <row r="619" spans="1:9" x14ac:dyDescent="0.3">
      <c r="A619" s="6" t="str">
        <f t="shared" si="9"/>
        <v>69_2029</v>
      </c>
      <c r="B619">
        <v>69</v>
      </c>
      <c r="C619">
        <v>2029</v>
      </c>
      <c r="D619" s="3"/>
      <c r="E619" s="3"/>
      <c r="F619" s="3"/>
      <c r="G619" s="3"/>
      <c r="H619" s="3"/>
      <c r="I619" s="3">
        <v>81652.941512379504</v>
      </c>
    </row>
    <row r="620" spans="1:9" x14ac:dyDescent="0.3">
      <c r="A620" s="6" t="str">
        <f t="shared" si="9"/>
        <v>69_2030</v>
      </c>
      <c r="B620">
        <v>69</v>
      </c>
      <c r="C620">
        <v>2030</v>
      </c>
      <c r="D620" s="3"/>
      <c r="E620" s="3"/>
      <c r="F620" s="3"/>
      <c r="G620" s="3"/>
      <c r="H620" s="3"/>
      <c r="I620" s="3">
        <v>80444.563889865502</v>
      </c>
    </row>
    <row r="621" spans="1:9" x14ac:dyDescent="0.3">
      <c r="A621" s="6" t="str">
        <f t="shared" si="9"/>
        <v>69_2031</v>
      </c>
      <c r="B621">
        <v>69</v>
      </c>
      <c r="C621">
        <v>2031</v>
      </c>
      <c r="D621" s="3"/>
      <c r="E621" s="3"/>
      <c r="F621" s="3"/>
      <c r="G621" s="3"/>
      <c r="H621" s="3"/>
      <c r="I621" s="3">
        <v>86019.118779320605</v>
      </c>
    </row>
    <row r="622" spans="1:9" x14ac:dyDescent="0.3">
      <c r="A622" s="6" t="str">
        <f t="shared" si="9"/>
        <v>69_2032</v>
      </c>
      <c r="B622">
        <v>69</v>
      </c>
      <c r="C622">
        <v>2032</v>
      </c>
      <c r="D622" s="3"/>
      <c r="E622" s="3"/>
      <c r="F622" s="3"/>
      <c r="G622" s="3"/>
      <c r="H622" s="3"/>
      <c r="I622" s="3">
        <v>89584.742692255895</v>
      </c>
    </row>
    <row r="623" spans="1:9" x14ac:dyDescent="0.3">
      <c r="A623" s="6" t="str">
        <f t="shared" si="9"/>
        <v>69_2033</v>
      </c>
      <c r="B623">
        <v>69</v>
      </c>
      <c r="C623">
        <v>2033</v>
      </c>
      <c r="D623" s="3"/>
      <c r="E623" s="3"/>
      <c r="F623" s="3"/>
      <c r="G623" s="3"/>
      <c r="H623" s="3"/>
      <c r="I623" s="3">
        <v>94069.333447697194</v>
      </c>
    </row>
    <row r="624" spans="1:9" x14ac:dyDescent="0.3">
      <c r="A624" s="6" t="str">
        <f t="shared" si="9"/>
        <v>69_2034</v>
      </c>
      <c r="B624">
        <v>69</v>
      </c>
      <c r="C624">
        <v>2034</v>
      </c>
      <c r="D624" s="3"/>
      <c r="E624" s="3"/>
      <c r="F624" s="3"/>
      <c r="G624" s="3"/>
      <c r="H624" s="3"/>
      <c r="I624" s="3">
        <v>100646.95038356</v>
      </c>
    </row>
    <row r="625" spans="1:9" x14ac:dyDescent="0.3">
      <c r="A625" s="6" t="str">
        <f t="shared" si="9"/>
        <v>69_2035</v>
      </c>
      <c r="B625">
        <v>69</v>
      </c>
      <c r="C625">
        <v>2035</v>
      </c>
      <c r="D625" s="3"/>
      <c r="E625" s="3"/>
      <c r="F625" s="3"/>
      <c r="G625" s="3"/>
      <c r="H625" s="3"/>
      <c r="I625" s="3">
        <v>90346.350174746898</v>
      </c>
    </row>
    <row r="626" spans="1:9" x14ac:dyDescent="0.3">
      <c r="A626" s="6" t="str">
        <f t="shared" si="9"/>
        <v>70_2024</v>
      </c>
      <c r="B626">
        <v>70</v>
      </c>
      <c r="C626">
        <v>2024</v>
      </c>
      <c r="D626" s="3"/>
      <c r="E626" s="3"/>
      <c r="F626" s="3"/>
      <c r="G626" s="3"/>
      <c r="H626" s="3"/>
      <c r="I626" s="3">
        <v>74025.988299922697</v>
      </c>
    </row>
    <row r="627" spans="1:9" x14ac:dyDescent="0.3">
      <c r="A627" s="6" t="str">
        <f t="shared" si="9"/>
        <v>70_2025</v>
      </c>
      <c r="B627">
        <v>70</v>
      </c>
      <c r="C627">
        <v>2025</v>
      </c>
      <c r="D627" s="3"/>
      <c r="E627" s="3"/>
      <c r="F627" s="3"/>
      <c r="G627" s="3"/>
      <c r="H627" s="3"/>
      <c r="I627" s="3">
        <v>91883.680144104394</v>
      </c>
    </row>
    <row r="628" spans="1:9" x14ac:dyDescent="0.3">
      <c r="A628" s="6" t="str">
        <f t="shared" si="9"/>
        <v>70_2026</v>
      </c>
      <c r="B628">
        <v>70</v>
      </c>
      <c r="C628">
        <v>2026</v>
      </c>
      <c r="D628" s="3"/>
      <c r="E628" s="3"/>
      <c r="F628" s="3"/>
      <c r="G628" s="3"/>
      <c r="H628" s="3"/>
      <c r="I628" s="3">
        <v>84534.565174658404</v>
      </c>
    </row>
    <row r="629" spans="1:9" x14ac:dyDescent="0.3">
      <c r="A629" s="6" t="str">
        <f t="shared" si="9"/>
        <v>70_2027</v>
      </c>
      <c r="B629">
        <v>70</v>
      </c>
      <c r="C629">
        <v>2027</v>
      </c>
      <c r="D629" s="3"/>
      <c r="E629" s="3"/>
      <c r="F629" s="3"/>
      <c r="G629" s="3"/>
      <c r="H629" s="3"/>
      <c r="I629" s="3">
        <v>93581.208026646898</v>
      </c>
    </row>
    <row r="630" spans="1:9" x14ac:dyDescent="0.3">
      <c r="A630" s="6" t="str">
        <f t="shared" si="9"/>
        <v>70_2028</v>
      </c>
      <c r="B630">
        <v>70</v>
      </c>
      <c r="C630">
        <v>2028</v>
      </c>
      <c r="D630" s="3"/>
      <c r="E630" s="3"/>
      <c r="F630" s="3"/>
      <c r="G630" s="3"/>
      <c r="H630" s="3"/>
      <c r="I630" s="3">
        <v>88081.712430637199</v>
      </c>
    </row>
    <row r="631" spans="1:9" x14ac:dyDescent="0.3">
      <c r="A631" s="6" t="str">
        <f t="shared" si="9"/>
        <v>70_2029</v>
      </c>
      <c r="B631">
        <v>70</v>
      </c>
      <c r="C631">
        <v>2029</v>
      </c>
      <c r="D631" s="3"/>
      <c r="E631" s="3"/>
      <c r="F631" s="3"/>
      <c r="G631" s="3"/>
      <c r="H631" s="3"/>
      <c r="I631" s="3">
        <v>102740.810260713</v>
      </c>
    </row>
    <row r="632" spans="1:9" x14ac:dyDescent="0.3">
      <c r="A632" s="6" t="str">
        <f t="shared" si="9"/>
        <v>70_2030</v>
      </c>
      <c r="B632">
        <v>70</v>
      </c>
      <c r="C632">
        <v>2030</v>
      </c>
      <c r="D632" s="3"/>
      <c r="E632" s="3"/>
      <c r="F632" s="3"/>
      <c r="G632" s="3"/>
      <c r="H632" s="3"/>
      <c r="I632" s="3">
        <v>97761.591153778805</v>
      </c>
    </row>
    <row r="633" spans="1:9" x14ac:dyDescent="0.3">
      <c r="A633" s="6" t="str">
        <f t="shared" si="9"/>
        <v>70_2031</v>
      </c>
      <c r="B633">
        <v>70</v>
      </c>
      <c r="C633">
        <v>2031</v>
      </c>
      <c r="D633" s="3"/>
      <c r="E633" s="3"/>
      <c r="F633" s="3"/>
      <c r="G633" s="3"/>
      <c r="H633" s="3"/>
      <c r="I633" s="3">
        <v>102010.144895295</v>
      </c>
    </row>
    <row r="634" spans="1:9" x14ac:dyDescent="0.3">
      <c r="A634" s="6" t="str">
        <f t="shared" si="9"/>
        <v>70_2032</v>
      </c>
      <c r="B634">
        <v>70</v>
      </c>
      <c r="C634">
        <v>2032</v>
      </c>
      <c r="D634" s="3"/>
      <c r="E634" s="3"/>
      <c r="F634" s="3"/>
      <c r="G634" s="3"/>
      <c r="H634" s="3"/>
      <c r="I634" s="3">
        <v>104915.570693524</v>
      </c>
    </row>
    <row r="635" spans="1:9" x14ac:dyDescent="0.3">
      <c r="A635" s="6" t="str">
        <f t="shared" si="9"/>
        <v>70_2033</v>
      </c>
      <c r="B635">
        <v>70</v>
      </c>
      <c r="C635">
        <v>2033</v>
      </c>
      <c r="D635" s="3"/>
      <c r="E635" s="3"/>
      <c r="F635" s="3"/>
      <c r="G635" s="3"/>
      <c r="H635" s="3"/>
      <c r="I635" s="3">
        <v>115527.59764751401</v>
      </c>
    </row>
    <row r="636" spans="1:9" x14ac:dyDescent="0.3">
      <c r="A636" s="6" t="str">
        <f t="shared" si="9"/>
        <v>70_2034</v>
      </c>
      <c r="B636">
        <v>70</v>
      </c>
      <c r="C636">
        <v>2034</v>
      </c>
      <c r="D636" s="3"/>
      <c r="E636" s="3"/>
      <c r="F636" s="3"/>
      <c r="G636" s="3"/>
      <c r="H636" s="3"/>
      <c r="I636" s="3">
        <v>115046.11610286499</v>
      </c>
    </row>
    <row r="637" spans="1:9" x14ac:dyDescent="0.3">
      <c r="A637" s="6" t="str">
        <f t="shared" si="9"/>
        <v>70_2035</v>
      </c>
      <c r="B637">
        <v>70</v>
      </c>
      <c r="C637">
        <v>2035</v>
      </c>
      <c r="D637" s="3"/>
      <c r="E637" s="3"/>
      <c r="F637" s="3"/>
      <c r="G637" s="3"/>
      <c r="H637" s="3"/>
      <c r="I637" s="3">
        <v>126908.32643754</v>
      </c>
    </row>
    <row r="638" spans="1:9" x14ac:dyDescent="0.3">
      <c r="A638" s="6" t="str">
        <f t="shared" si="9"/>
        <v>71_2024</v>
      </c>
      <c r="B638">
        <v>71</v>
      </c>
      <c r="C638">
        <v>2024</v>
      </c>
      <c r="D638" s="3"/>
      <c r="E638" s="3"/>
      <c r="F638" s="3"/>
      <c r="G638" s="3"/>
      <c r="H638" s="3"/>
      <c r="I638" s="3">
        <v>81558.616093080302</v>
      </c>
    </row>
    <row r="639" spans="1:9" x14ac:dyDescent="0.3">
      <c r="A639" s="6" t="str">
        <f t="shared" si="9"/>
        <v>71_2025</v>
      </c>
      <c r="B639">
        <v>71</v>
      </c>
      <c r="C639">
        <v>2025</v>
      </c>
      <c r="D639" s="3"/>
      <c r="E639" s="3"/>
      <c r="F639" s="3"/>
      <c r="G639" s="3"/>
      <c r="H639" s="3"/>
      <c r="I639" s="3">
        <v>92024.414559242898</v>
      </c>
    </row>
    <row r="640" spans="1:9" x14ac:dyDescent="0.3">
      <c r="A640" s="6" t="str">
        <f t="shared" si="9"/>
        <v>71_2026</v>
      </c>
      <c r="B640">
        <v>71</v>
      </c>
      <c r="C640">
        <v>2026</v>
      </c>
      <c r="D640" s="3"/>
      <c r="E640" s="3"/>
      <c r="F640" s="3"/>
      <c r="G640" s="3"/>
      <c r="H640" s="3"/>
      <c r="I640" s="3">
        <v>97406.639548596606</v>
      </c>
    </row>
    <row r="641" spans="1:9" x14ac:dyDescent="0.3">
      <c r="A641" s="6" t="str">
        <f t="shared" si="9"/>
        <v>71_2027</v>
      </c>
      <c r="B641">
        <v>71</v>
      </c>
      <c r="C641">
        <v>2027</v>
      </c>
      <c r="D641" s="3"/>
      <c r="E641" s="3"/>
      <c r="F641" s="3"/>
      <c r="G641" s="3"/>
      <c r="H641" s="3"/>
      <c r="I641" s="3">
        <v>98816.337146459206</v>
      </c>
    </row>
    <row r="642" spans="1:9" x14ac:dyDescent="0.3">
      <c r="A642" s="6" t="str">
        <f t="shared" si="9"/>
        <v>71_2028</v>
      </c>
      <c r="B642">
        <v>71</v>
      </c>
      <c r="C642">
        <v>2028</v>
      </c>
      <c r="D642" s="3"/>
      <c r="E642" s="3"/>
      <c r="F642" s="3"/>
      <c r="G642" s="3"/>
      <c r="H642" s="3"/>
      <c r="I642" s="3">
        <v>101446.278736051</v>
      </c>
    </row>
    <row r="643" spans="1:9" x14ac:dyDescent="0.3">
      <c r="A643" s="6" t="str">
        <f t="shared" ref="A643:A706" si="10">+B643&amp;"_"&amp;C643</f>
        <v>71_2029</v>
      </c>
      <c r="B643">
        <v>71</v>
      </c>
      <c r="C643">
        <v>2029</v>
      </c>
      <c r="D643" s="3"/>
      <c r="E643" s="3"/>
      <c r="F643" s="3"/>
      <c r="G643" s="3"/>
      <c r="H643" s="3"/>
      <c r="I643" s="3">
        <v>102074.545848006</v>
      </c>
    </row>
    <row r="644" spans="1:9" x14ac:dyDescent="0.3">
      <c r="A644" s="6" t="str">
        <f t="shared" si="10"/>
        <v>71_2030</v>
      </c>
      <c r="B644">
        <v>71</v>
      </c>
      <c r="C644">
        <v>2030</v>
      </c>
      <c r="D644" s="3"/>
      <c r="E644" s="3"/>
      <c r="F644" s="3"/>
      <c r="G644" s="3"/>
      <c r="H644" s="3"/>
      <c r="I644" s="3">
        <v>110645.98385739099</v>
      </c>
    </row>
    <row r="645" spans="1:9" x14ac:dyDescent="0.3">
      <c r="A645" s="6" t="str">
        <f t="shared" si="10"/>
        <v>71_2031</v>
      </c>
      <c r="B645">
        <v>71</v>
      </c>
      <c r="C645">
        <v>2031</v>
      </c>
      <c r="D645" s="3"/>
      <c r="E645" s="3"/>
      <c r="F645" s="3"/>
      <c r="G645" s="3"/>
      <c r="H645" s="3"/>
      <c r="I645" s="3">
        <v>111509.31960070301</v>
      </c>
    </row>
    <row r="646" spans="1:9" x14ac:dyDescent="0.3">
      <c r="A646" s="6" t="str">
        <f t="shared" si="10"/>
        <v>71_2032</v>
      </c>
      <c r="B646">
        <v>71</v>
      </c>
      <c r="C646">
        <v>2032</v>
      </c>
      <c r="D646" s="3"/>
      <c r="E646" s="3"/>
      <c r="F646" s="3"/>
      <c r="G646" s="3"/>
      <c r="H646" s="3"/>
      <c r="I646" s="3">
        <v>111914.037565373</v>
      </c>
    </row>
    <row r="647" spans="1:9" x14ac:dyDescent="0.3">
      <c r="A647" s="6" t="str">
        <f t="shared" si="10"/>
        <v>71_2033</v>
      </c>
      <c r="B647">
        <v>71</v>
      </c>
      <c r="C647">
        <v>2033</v>
      </c>
      <c r="D647" s="3"/>
      <c r="E647" s="3"/>
      <c r="F647" s="3"/>
      <c r="G647" s="3"/>
      <c r="H647" s="3"/>
      <c r="I647" s="3">
        <v>121699.244095407</v>
      </c>
    </row>
    <row r="648" spans="1:9" x14ac:dyDescent="0.3">
      <c r="A648" s="6" t="str">
        <f t="shared" si="10"/>
        <v>71_2034</v>
      </c>
      <c r="B648">
        <v>71</v>
      </c>
      <c r="C648">
        <v>2034</v>
      </c>
      <c r="D648" s="3"/>
      <c r="E648" s="3"/>
      <c r="F648" s="3"/>
      <c r="G648" s="3"/>
      <c r="H648" s="3"/>
      <c r="I648" s="3">
        <v>127088.390306238</v>
      </c>
    </row>
    <row r="649" spans="1:9" x14ac:dyDescent="0.3">
      <c r="A649" s="6" t="str">
        <f t="shared" si="10"/>
        <v>71_2035</v>
      </c>
      <c r="B649">
        <v>71</v>
      </c>
      <c r="C649">
        <v>2035</v>
      </c>
      <c r="D649" s="3"/>
      <c r="E649" s="3"/>
      <c r="F649" s="3"/>
      <c r="G649" s="3"/>
      <c r="H649" s="3"/>
      <c r="I649" s="3">
        <v>130484.131742079</v>
      </c>
    </row>
    <row r="650" spans="1:9" x14ac:dyDescent="0.3">
      <c r="A650" s="6" t="str">
        <f t="shared" si="10"/>
        <v>72_2024</v>
      </c>
      <c r="B650">
        <v>72</v>
      </c>
      <c r="C650">
        <v>2024</v>
      </c>
      <c r="D650" s="3"/>
      <c r="E650" s="3"/>
      <c r="F650" s="3"/>
      <c r="G650" s="3"/>
      <c r="H650" s="3"/>
      <c r="I650" s="3">
        <v>82445.321804649793</v>
      </c>
    </row>
    <row r="651" spans="1:9" x14ac:dyDescent="0.3">
      <c r="A651" s="6" t="str">
        <f t="shared" si="10"/>
        <v>72_2025</v>
      </c>
      <c r="B651">
        <v>72</v>
      </c>
      <c r="C651">
        <v>2025</v>
      </c>
      <c r="D651" s="3"/>
      <c r="E651" s="3"/>
      <c r="F651" s="3"/>
      <c r="G651" s="3"/>
      <c r="H651" s="3"/>
      <c r="I651" s="3">
        <v>97337.580130887698</v>
      </c>
    </row>
    <row r="652" spans="1:9" x14ac:dyDescent="0.3">
      <c r="A652" s="6" t="str">
        <f t="shared" si="10"/>
        <v>72_2026</v>
      </c>
      <c r="B652">
        <v>72</v>
      </c>
      <c r="C652">
        <v>2026</v>
      </c>
      <c r="D652" s="3"/>
      <c r="E652" s="3"/>
      <c r="F652" s="3"/>
      <c r="G652" s="3"/>
      <c r="H652" s="3"/>
      <c r="I652" s="3">
        <v>93658.045608938904</v>
      </c>
    </row>
    <row r="653" spans="1:9" x14ac:dyDescent="0.3">
      <c r="A653" s="6" t="str">
        <f t="shared" si="10"/>
        <v>72_2027</v>
      </c>
      <c r="B653">
        <v>72</v>
      </c>
      <c r="C653">
        <v>2027</v>
      </c>
      <c r="D653" s="3"/>
      <c r="E653" s="3"/>
      <c r="F653" s="3"/>
      <c r="G653" s="3"/>
      <c r="H653" s="3"/>
      <c r="I653" s="3">
        <v>109313.761255344</v>
      </c>
    </row>
    <row r="654" spans="1:9" x14ac:dyDescent="0.3">
      <c r="A654" s="6" t="str">
        <f t="shared" si="10"/>
        <v>72_2028</v>
      </c>
      <c r="B654">
        <v>72</v>
      </c>
      <c r="C654">
        <v>2028</v>
      </c>
      <c r="D654" s="3"/>
      <c r="E654" s="3"/>
      <c r="F654" s="3"/>
      <c r="G654" s="3"/>
      <c r="H654" s="3"/>
      <c r="I654" s="3">
        <v>102841.422153772</v>
      </c>
    </row>
    <row r="655" spans="1:9" x14ac:dyDescent="0.3">
      <c r="A655" s="6" t="str">
        <f t="shared" si="10"/>
        <v>72_2029</v>
      </c>
      <c r="B655">
        <v>72</v>
      </c>
      <c r="C655">
        <v>2029</v>
      </c>
      <c r="D655" s="3"/>
      <c r="E655" s="3"/>
      <c r="F655" s="3"/>
      <c r="G655" s="3"/>
      <c r="H655" s="3"/>
      <c r="I655" s="3">
        <v>112865.10140203399</v>
      </c>
    </row>
    <row r="656" spans="1:9" x14ac:dyDescent="0.3">
      <c r="A656" s="6" t="str">
        <f t="shared" si="10"/>
        <v>72_2030</v>
      </c>
      <c r="B656">
        <v>72</v>
      </c>
      <c r="C656">
        <v>2030</v>
      </c>
      <c r="D656" s="3"/>
      <c r="E656" s="3"/>
      <c r="F656" s="3"/>
      <c r="G656" s="3"/>
      <c r="H656" s="3"/>
      <c r="I656" s="3">
        <v>105536.32645460901</v>
      </c>
    </row>
    <row r="657" spans="1:9" x14ac:dyDescent="0.3">
      <c r="A657" s="6" t="str">
        <f t="shared" si="10"/>
        <v>72_2031</v>
      </c>
      <c r="B657">
        <v>72</v>
      </c>
      <c r="C657">
        <v>2031</v>
      </c>
      <c r="D657" s="3"/>
      <c r="E657" s="3"/>
      <c r="F657" s="3"/>
      <c r="G657" s="3"/>
      <c r="H657" s="3"/>
      <c r="I657" s="3">
        <v>121163.108697547</v>
      </c>
    </row>
    <row r="658" spans="1:9" x14ac:dyDescent="0.3">
      <c r="A658" s="6" t="str">
        <f t="shared" si="10"/>
        <v>72_2032</v>
      </c>
      <c r="B658">
        <v>72</v>
      </c>
      <c r="C658">
        <v>2032</v>
      </c>
      <c r="D658" s="3"/>
      <c r="E658" s="3"/>
      <c r="F658" s="3"/>
      <c r="G658" s="3"/>
      <c r="H658" s="3"/>
      <c r="I658" s="3">
        <v>117447.618227998</v>
      </c>
    </row>
    <row r="659" spans="1:9" x14ac:dyDescent="0.3">
      <c r="A659" s="6" t="str">
        <f t="shared" si="10"/>
        <v>72_2033</v>
      </c>
      <c r="B659">
        <v>72</v>
      </c>
      <c r="C659">
        <v>2033</v>
      </c>
      <c r="D659" s="3"/>
      <c r="E659" s="3"/>
      <c r="F659" s="3"/>
      <c r="G659" s="3"/>
      <c r="H659" s="3"/>
      <c r="I659" s="3">
        <v>124630.502452781</v>
      </c>
    </row>
    <row r="660" spans="1:9" x14ac:dyDescent="0.3">
      <c r="A660" s="6" t="str">
        <f t="shared" si="10"/>
        <v>72_2034</v>
      </c>
      <c r="B660">
        <v>72</v>
      </c>
      <c r="C660">
        <v>2034</v>
      </c>
      <c r="D660" s="3"/>
      <c r="E660" s="3"/>
      <c r="F660" s="3"/>
      <c r="G660" s="3"/>
      <c r="H660" s="3"/>
      <c r="I660" s="3">
        <v>128528.62620390599</v>
      </c>
    </row>
    <row r="661" spans="1:9" x14ac:dyDescent="0.3">
      <c r="A661" s="6" t="str">
        <f t="shared" si="10"/>
        <v>72_2035</v>
      </c>
      <c r="B661">
        <v>72</v>
      </c>
      <c r="C661">
        <v>2035</v>
      </c>
      <c r="D661" s="3"/>
      <c r="E661" s="3"/>
      <c r="F661" s="3"/>
      <c r="G661" s="3"/>
      <c r="H661" s="3"/>
      <c r="I661" s="3">
        <v>138383.23076124399</v>
      </c>
    </row>
    <row r="662" spans="1:9" x14ac:dyDescent="0.3">
      <c r="A662" s="6" t="str">
        <f t="shared" si="10"/>
        <v>73_2024</v>
      </c>
      <c r="B662">
        <v>73</v>
      </c>
      <c r="C662">
        <v>2024</v>
      </c>
      <c r="D662" s="3"/>
      <c r="E662" s="3"/>
      <c r="F662" s="3"/>
      <c r="G662" s="3"/>
      <c r="H662" s="3"/>
      <c r="I662" s="3">
        <v>105472.930014995</v>
      </c>
    </row>
    <row r="663" spans="1:9" x14ac:dyDescent="0.3">
      <c r="A663" s="6" t="str">
        <f t="shared" si="10"/>
        <v>73_2025</v>
      </c>
      <c r="B663">
        <v>73</v>
      </c>
      <c r="C663">
        <v>2025</v>
      </c>
      <c r="D663" s="3"/>
      <c r="E663" s="3"/>
      <c r="F663" s="3"/>
      <c r="G663" s="3"/>
      <c r="H663" s="3"/>
      <c r="I663" s="3">
        <v>110054.73778215</v>
      </c>
    </row>
    <row r="664" spans="1:9" x14ac:dyDescent="0.3">
      <c r="A664" s="6" t="str">
        <f t="shared" si="10"/>
        <v>73_2026</v>
      </c>
      <c r="B664">
        <v>73</v>
      </c>
      <c r="C664">
        <v>2026</v>
      </c>
      <c r="D664" s="3"/>
      <c r="E664" s="3"/>
      <c r="F664" s="3"/>
      <c r="G664" s="3"/>
      <c r="H664" s="3"/>
      <c r="I664" s="3">
        <v>110803.78644221</v>
      </c>
    </row>
    <row r="665" spans="1:9" x14ac:dyDescent="0.3">
      <c r="A665" s="6" t="str">
        <f t="shared" si="10"/>
        <v>73_2027</v>
      </c>
      <c r="B665">
        <v>73</v>
      </c>
      <c r="C665">
        <v>2027</v>
      </c>
      <c r="D665" s="3"/>
      <c r="E665" s="3"/>
      <c r="F665" s="3"/>
      <c r="G665" s="3"/>
      <c r="H665" s="3"/>
      <c r="I665" s="3">
        <v>117561.033804776</v>
      </c>
    </row>
    <row r="666" spans="1:9" x14ac:dyDescent="0.3">
      <c r="A666" s="6" t="str">
        <f t="shared" si="10"/>
        <v>73_2028</v>
      </c>
      <c r="B666">
        <v>73</v>
      </c>
      <c r="C666">
        <v>2028</v>
      </c>
      <c r="D666" s="3"/>
      <c r="E666" s="3"/>
      <c r="F666" s="3"/>
      <c r="G666" s="3"/>
      <c r="H666" s="3"/>
      <c r="I666" s="3">
        <v>127246.600398989</v>
      </c>
    </row>
    <row r="667" spans="1:9" x14ac:dyDescent="0.3">
      <c r="A667" s="6" t="str">
        <f t="shared" si="10"/>
        <v>73_2029</v>
      </c>
      <c r="B667">
        <v>73</v>
      </c>
      <c r="C667">
        <v>2029</v>
      </c>
      <c r="D667" s="3"/>
      <c r="E667" s="3"/>
      <c r="F667" s="3"/>
      <c r="G667" s="3"/>
      <c r="H667" s="3"/>
      <c r="I667" s="3">
        <v>127974.563693541</v>
      </c>
    </row>
    <row r="668" spans="1:9" x14ac:dyDescent="0.3">
      <c r="A668" s="6" t="str">
        <f t="shared" si="10"/>
        <v>73_2030</v>
      </c>
      <c r="B668">
        <v>73</v>
      </c>
      <c r="C668">
        <v>2030</v>
      </c>
      <c r="D668" s="3"/>
      <c r="E668" s="3"/>
      <c r="F668" s="3"/>
      <c r="G668" s="3"/>
      <c r="H668" s="3"/>
      <c r="I668" s="3">
        <v>130519.746434876</v>
      </c>
    </row>
    <row r="669" spans="1:9" x14ac:dyDescent="0.3">
      <c r="A669" s="6" t="str">
        <f t="shared" si="10"/>
        <v>73_2031</v>
      </c>
      <c r="B669">
        <v>73</v>
      </c>
      <c r="C669">
        <v>2031</v>
      </c>
      <c r="D669" s="3"/>
      <c r="E669" s="3"/>
      <c r="F669" s="3"/>
      <c r="G669" s="3"/>
      <c r="H669" s="3"/>
      <c r="I669" s="3">
        <v>129261.36992725301</v>
      </c>
    </row>
    <row r="670" spans="1:9" x14ac:dyDescent="0.3">
      <c r="A670" s="6" t="str">
        <f t="shared" si="10"/>
        <v>73_2032</v>
      </c>
      <c r="B670">
        <v>73</v>
      </c>
      <c r="C670">
        <v>2032</v>
      </c>
      <c r="D670" s="3"/>
      <c r="E670" s="3"/>
      <c r="F670" s="3"/>
      <c r="G670" s="3"/>
      <c r="H670" s="3"/>
      <c r="I670" s="3">
        <v>142736.644901388</v>
      </c>
    </row>
    <row r="671" spans="1:9" x14ac:dyDescent="0.3">
      <c r="A671" s="6" t="str">
        <f t="shared" si="10"/>
        <v>73_2033</v>
      </c>
      <c r="B671">
        <v>73</v>
      </c>
      <c r="C671">
        <v>2033</v>
      </c>
      <c r="D671" s="3"/>
      <c r="E671" s="3"/>
      <c r="F671" s="3"/>
      <c r="G671" s="3"/>
      <c r="H671" s="3"/>
      <c r="I671" s="3">
        <v>146290.46629849999</v>
      </c>
    </row>
    <row r="672" spans="1:9" x14ac:dyDescent="0.3">
      <c r="A672" s="6" t="str">
        <f t="shared" si="10"/>
        <v>73_2034</v>
      </c>
      <c r="B672">
        <v>73</v>
      </c>
      <c r="C672">
        <v>2034</v>
      </c>
      <c r="D672" s="3"/>
      <c r="E672" s="3"/>
      <c r="F672" s="3"/>
      <c r="G672" s="3"/>
      <c r="H672" s="3"/>
      <c r="I672" s="3">
        <v>147220.52404802499</v>
      </c>
    </row>
    <row r="673" spans="1:9" x14ac:dyDescent="0.3">
      <c r="A673" s="6" t="str">
        <f t="shared" si="10"/>
        <v>73_2035</v>
      </c>
      <c r="B673">
        <v>73</v>
      </c>
      <c r="C673">
        <v>2035</v>
      </c>
      <c r="D673" s="3"/>
      <c r="E673" s="3"/>
      <c r="F673" s="3"/>
      <c r="G673" s="3"/>
      <c r="H673" s="3"/>
      <c r="I673" s="3">
        <v>156534.28749556601</v>
      </c>
    </row>
    <row r="674" spans="1:9" x14ac:dyDescent="0.3">
      <c r="A674" s="6" t="str">
        <f t="shared" si="10"/>
        <v>74_2024</v>
      </c>
      <c r="B674">
        <v>74</v>
      </c>
      <c r="C674">
        <v>2024</v>
      </c>
      <c r="D674" s="3"/>
      <c r="E674" s="3"/>
      <c r="F674" s="3"/>
      <c r="G674" s="3"/>
      <c r="H674" s="3"/>
      <c r="I674" s="3">
        <v>110554.184318835</v>
      </c>
    </row>
    <row r="675" spans="1:9" x14ac:dyDescent="0.3">
      <c r="A675" s="6" t="str">
        <f t="shared" si="10"/>
        <v>74_2025</v>
      </c>
      <c r="B675">
        <v>74</v>
      </c>
      <c r="C675">
        <v>2025</v>
      </c>
      <c r="D675" s="3"/>
      <c r="E675" s="3"/>
      <c r="F675" s="3"/>
      <c r="G675" s="3"/>
      <c r="H675" s="3"/>
      <c r="I675" s="3">
        <v>132232.50925624999</v>
      </c>
    </row>
    <row r="676" spans="1:9" x14ac:dyDescent="0.3">
      <c r="A676" s="6" t="str">
        <f t="shared" si="10"/>
        <v>74_2026</v>
      </c>
      <c r="B676">
        <v>74</v>
      </c>
      <c r="C676">
        <v>2026</v>
      </c>
      <c r="D676" s="3"/>
      <c r="E676" s="3"/>
      <c r="F676" s="3"/>
      <c r="G676" s="3"/>
      <c r="H676" s="3"/>
      <c r="I676" s="3">
        <v>117662.291547689</v>
      </c>
    </row>
    <row r="677" spans="1:9" x14ac:dyDescent="0.3">
      <c r="A677" s="6" t="str">
        <f t="shared" si="10"/>
        <v>74_2027</v>
      </c>
      <c r="B677">
        <v>74</v>
      </c>
      <c r="C677">
        <v>2027</v>
      </c>
      <c r="D677" s="3"/>
      <c r="E677" s="3"/>
      <c r="F677" s="3"/>
      <c r="G677" s="3"/>
      <c r="H677" s="3"/>
      <c r="I677" s="3">
        <v>130625.3327205</v>
      </c>
    </row>
    <row r="678" spans="1:9" x14ac:dyDescent="0.3">
      <c r="A678" s="6" t="str">
        <f t="shared" si="10"/>
        <v>74_2028</v>
      </c>
      <c r="B678">
        <v>74</v>
      </c>
      <c r="C678">
        <v>2028</v>
      </c>
      <c r="D678" s="3"/>
      <c r="E678" s="3"/>
      <c r="F678" s="3"/>
      <c r="G678" s="3"/>
      <c r="H678" s="3"/>
      <c r="I678" s="3">
        <v>128525.484483393</v>
      </c>
    </row>
    <row r="679" spans="1:9" x14ac:dyDescent="0.3">
      <c r="A679" s="6" t="str">
        <f t="shared" si="10"/>
        <v>74_2029</v>
      </c>
      <c r="B679">
        <v>74</v>
      </c>
      <c r="C679">
        <v>2029</v>
      </c>
      <c r="D679" s="3"/>
      <c r="E679" s="3"/>
      <c r="F679" s="3"/>
      <c r="G679" s="3"/>
      <c r="H679" s="3"/>
      <c r="I679" s="3">
        <v>148715.513398738</v>
      </c>
    </row>
    <row r="680" spans="1:9" x14ac:dyDescent="0.3">
      <c r="A680" s="6" t="str">
        <f t="shared" si="10"/>
        <v>74_2030</v>
      </c>
      <c r="B680">
        <v>74</v>
      </c>
      <c r="C680">
        <v>2030</v>
      </c>
      <c r="D680" s="3"/>
      <c r="E680" s="3"/>
      <c r="F680" s="3"/>
      <c r="G680" s="3"/>
      <c r="H680" s="3"/>
      <c r="I680" s="3">
        <v>138993.568617265</v>
      </c>
    </row>
    <row r="681" spans="1:9" x14ac:dyDescent="0.3">
      <c r="A681" s="6" t="str">
        <f t="shared" si="10"/>
        <v>74_2031</v>
      </c>
      <c r="B681">
        <v>74</v>
      </c>
      <c r="C681">
        <v>2031</v>
      </c>
      <c r="D681" s="3"/>
      <c r="E681" s="3"/>
      <c r="F681" s="3"/>
      <c r="G681" s="3"/>
      <c r="H681" s="3"/>
      <c r="I681" s="3">
        <v>150140.37811220399</v>
      </c>
    </row>
    <row r="682" spans="1:9" x14ac:dyDescent="0.3">
      <c r="A682" s="6" t="str">
        <f t="shared" si="10"/>
        <v>74_2032</v>
      </c>
      <c r="B682">
        <v>74</v>
      </c>
      <c r="C682">
        <v>2032</v>
      </c>
      <c r="D682" s="3"/>
      <c r="E682" s="3"/>
      <c r="F682" s="3"/>
      <c r="G682" s="3"/>
      <c r="H682" s="3"/>
      <c r="I682" s="3">
        <v>143017.22055400099</v>
      </c>
    </row>
    <row r="683" spans="1:9" x14ac:dyDescent="0.3">
      <c r="A683" s="6" t="str">
        <f t="shared" si="10"/>
        <v>74_2033</v>
      </c>
      <c r="B683">
        <v>74</v>
      </c>
      <c r="C683">
        <v>2033</v>
      </c>
      <c r="D683" s="3"/>
      <c r="E683" s="3"/>
      <c r="F683" s="3"/>
      <c r="G683" s="3"/>
      <c r="H683" s="3"/>
      <c r="I683" s="3">
        <v>166978.977403564</v>
      </c>
    </row>
    <row r="684" spans="1:9" x14ac:dyDescent="0.3">
      <c r="A684" s="6" t="str">
        <f t="shared" si="10"/>
        <v>74_2034</v>
      </c>
      <c r="B684">
        <v>74</v>
      </c>
      <c r="C684">
        <v>2034</v>
      </c>
      <c r="D684" s="3"/>
      <c r="E684" s="3"/>
      <c r="F684" s="3"/>
      <c r="G684" s="3"/>
      <c r="H684" s="3"/>
      <c r="I684" s="3">
        <v>162298.51278576301</v>
      </c>
    </row>
    <row r="685" spans="1:9" x14ac:dyDescent="0.3">
      <c r="A685" s="6" t="str">
        <f t="shared" si="10"/>
        <v>74_2035</v>
      </c>
      <c r="B685">
        <v>74</v>
      </c>
      <c r="C685">
        <v>2035</v>
      </c>
      <c r="D685" s="3"/>
      <c r="E685" s="3"/>
      <c r="F685" s="3"/>
      <c r="G685" s="3"/>
      <c r="H685" s="3"/>
      <c r="I685" s="3">
        <v>168396.27370011699</v>
      </c>
    </row>
    <row r="686" spans="1:9" x14ac:dyDescent="0.3">
      <c r="A686" s="6" t="str">
        <f t="shared" si="10"/>
        <v>75_2024</v>
      </c>
      <c r="B686">
        <v>75</v>
      </c>
      <c r="C686">
        <v>2024</v>
      </c>
      <c r="D686" s="3"/>
      <c r="E686" s="3"/>
      <c r="F686" s="3"/>
      <c r="G686" s="3"/>
      <c r="H686" s="3"/>
      <c r="I686" s="3">
        <v>138337.14272240599</v>
      </c>
    </row>
    <row r="687" spans="1:9" x14ac:dyDescent="0.3">
      <c r="A687" s="6" t="str">
        <f t="shared" si="10"/>
        <v>75_2025</v>
      </c>
      <c r="B687">
        <v>75</v>
      </c>
      <c r="C687">
        <v>2025</v>
      </c>
      <c r="D687" s="3"/>
      <c r="E687" s="3"/>
      <c r="F687" s="3"/>
      <c r="G687" s="3"/>
      <c r="H687" s="3"/>
      <c r="I687" s="3">
        <v>163905.94326463001</v>
      </c>
    </row>
    <row r="688" spans="1:9" x14ac:dyDescent="0.3">
      <c r="A688" s="6" t="str">
        <f t="shared" si="10"/>
        <v>75_2026</v>
      </c>
      <c r="B688">
        <v>75</v>
      </c>
      <c r="C688">
        <v>2026</v>
      </c>
      <c r="D688" s="3"/>
      <c r="E688" s="3"/>
      <c r="F688" s="3"/>
      <c r="G688" s="3"/>
      <c r="H688" s="3"/>
      <c r="I688" s="3">
        <v>167181.83451688601</v>
      </c>
    </row>
    <row r="689" spans="1:9" x14ac:dyDescent="0.3">
      <c r="A689" s="6" t="str">
        <f t="shared" si="10"/>
        <v>75_2027</v>
      </c>
      <c r="B689">
        <v>75</v>
      </c>
      <c r="C689">
        <v>2027</v>
      </c>
      <c r="D689" s="3"/>
      <c r="E689" s="3"/>
      <c r="F689" s="3"/>
      <c r="G689" s="3"/>
      <c r="H689" s="3"/>
      <c r="I689" s="3">
        <v>164033.44227720899</v>
      </c>
    </row>
    <row r="690" spans="1:9" x14ac:dyDescent="0.3">
      <c r="A690" s="6" t="str">
        <f t="shared" si="10"/>
        <v>75_2028</v>
      </c>
      <c r="B690">
        <v>75</v>
      </c>
      <c r="C690">
        <v>2028</v>
      </c>
      <c r="D690" s="3"/>
      <c r="E690" s="3"/>
      <c r="F690" s="3"/>
      <c r="G690" s="3"/>
      <c r="H690" s="3"/>
      <c r="I690" s="3">
        <v>168878.96208292601</v>
      </c>
    </row>
    <row r="691" spans="1:9" x14ac:dyDescent="0.3">
      <c r="A691" s="6" t="str">
        <f t="shared" si="10"/>
        <v>75_2029</v>
      </c>
      <c r="B691">
        <v>75</v>
      </c>
      <c r="C691">
        <v>2029</v>
      </c>
      <c r="D691" s="3"/>
      <c r="E691" s="3"/>
      <c r="F691" s="3"/>
      <c r="G691" s="3"/>
      <c r="H691" s="3"/>
      <c r="I691" s="3">
        <v>177632.171295287</v>
      </c>
    </row>
    <row r="692" spans="1:9" x14ac:dyDescent="0.3">
      <c r="A692" s="6" t="str">
        <f t="shared" si="10"/>
        <v>75_2030</v>
      </c>
      <c r="B692">
        <v>75</v>
      </c>
      <c r="C692">
        <v>2030</v>
      </c>
      <c r="D692" s="3"/>
      <c r="E692" s="3"/>
      <c r="F692" s="3"/>
      <c r="G692" s="3"/>
      <c r="H692" s="3"/>
      <c r="I692" s="3">
        <v>191007.144017165</v>
      </c>
    </row>
    <row r="693" spans="1:9" x14ac:dyDescent="0.3">
      <c r="A693" s="6" t="str">
        <f t="shared" si="10"/>
        <v>75_2031</v>
      </c>
      <c r="B693">
        <v>75</v>
      </c>
      <c r="C693">
        <v>2031</v>
      </c>
      <c r="D693" s="3"/>
      <c r="E693" s="3"/>
      <c r="F693" s="3"/>
      <c r="G693" s="3"/>
      <c r="H693" s="3"/>
      <c r="I693" s="3">
        <v>189076.814856732</v>
      </c>
    </row>
    <row r="694" spans="1:9" x14ac:dyDescent="0.3">
      <c r="A694" s="6" t="str">
        <f t="shared" si="10"/>
        <v>75_2032</v>
      </c>
      <c r="B694">
        <v>75</v>
      </c>
      <c r="C694">
        <v>2032</v>
      </c>
      <c r="D694" s="3"/>
      <c r="E694" s="3"/>
      <c r="F694" s="3"/>
      <c r="G694" s="3"/>
      <c r="H694" s="3"/>
      <c r="I694" s="3">
        <v>196444.27329641301</v>
      </c>
    </row>
    <row r="695" spans="1:9" x14ac:dyDescent="0.3">
      <c r="A695" s="6" t="str">
        <f t="shared" si="10"/>
        <v>75_2033</v>
      </c>
      <c r="B695">
        <v>75</v>
      </c>
      <c r="C695">
        <v>2033</v>
      </c>
      <c r="D695" s="3"/>
      <c r="E695" s="3"/>
      <c r="F695" s="3"/>
      <c r="G695" s="3"/>
      <c r="H695" s="3"/>
      <c r="I695" s="3">
        <v>197850.400973112</v>
      </c>
    </row>
    <row r="696" spans="1:9" x14ac:dyDescent="0.3">
      <c r="A696" s="6" t="str">
        <f t="shared" si="10"/>
        <v>75_2034</v>
      </c>
      <c r="B696">
        <v>75</v>
      </c>
      <c r="C696">
        <v>2034</v>
      </c>
      <c r="D696" s="3"/>
      <c r="E696" s="3"/>
      <c r="F696" s="3"/>
      <c r="G696" s="3"/>
      <c r="H696" s="3"/>
      <c r="I696" s="3">
        <v>219069.845228469</v>
      </c>
    </row>
    <row r="697" spans="1:9" x14ac:dyDescent="0.3">
      <c r="A697" s="6" t="str">
        <f t="shared" si="10"/>
        <v>75_2035</v>
      </c>
      <c r="B697">
        <v>75</v>
      </c>
      <c r="C697">
        <v>2035</v>
      </c>
      <c r="D697" s="3"/>
      <c r="E697" s="3"/>
      <c r="F697" s="3"/>
      <c r="G697" s="3"/>
      <c r="H697" s="3"/>
      <c r="I697" s="3">
        <v>219533.573309556</v>
      </c>
    </row>
    <row r="698" spans="1:9" x14ac:dyDescent="0.3">
      <c r="A698" s="6" t="str">
        <f t="shared" si="10"/>
        <v>76_2024</v>
      </c>
      <c r="B698">
        <v>76</v>
      </c>
      <c r="C698">
        <v>2024</v>
      </c>
      <c r="D698" s="3"/>
      <c r="E698" s="3"/>
      <c r="F698" s="3"/>
      <c r="G698" s="3"/>
      <c r="H698" s="3"/>
      <c r="I698" s="3">
        <v>160818.35787598701</v>
      </c>
    </row>
    <row r="699" spans="1:9" x14ac:dyDescent="0.3">
      <c r="A699" s="6" t="str">
        <f t="shared" si="10"/>
        <v>76_2025</v>
      </c>
      <c r="B699">
        <v>76</v>
      </c>
      <c r="C699">
        <v>2025</v>
      </c>
      <c r="D699" s="3"/>
      <c r="E699" s="3"/>
      <c r="F699" s="3"/>
      <c r="G699" s="3"/>
      <c r="H699" s="3"/>
      <c r="I699" s="3">
        <v>171013.534977615</v>
      </c>
    </row>
    <row r="700" spans="1:9" x14ac:dyDescent="0.3">
      <c r="A700" s="6" t="str">
        <f t="shared" si="10"/>
        <v>76_2026</v>
      </c>
      <c r="B700">
        <v>76</v>
      </c>
      <c r="C700">
        <v>2026</v>
      </c>
      <c r="D700" s="3"/>
      <c r="E700" s="3"/>
      <c r="F700" s="3"/>
      <c r="G700" s="3"/>
      <c r="H700" s="3"/>
      <c r="I700" s="3">
        <v>172789.64600519399</v>
      </c>
    </row>
    <row r="701" spans="1:9" x14ac:dyDescent="0.3">
      <c r="A701" s="6" t="str">
        <f t="shared" si="10"/>
        <v>76_2027</v>
      </c>
      <c r="B701">
        <v>76</v>
      </c>
      <c r="C701">
        <v>2027</v>
      </c>
      <c r="D701" s="3"/>
      <c r="E701" s="3"/>
      <c r="F701" s="3"/>
      <c r="G701" s="3"/>
      <c r="H701" s="3"/>
      <c r="I701" s="3">
        <v>194337.382555574</v>
      </c>
    </row>
    <row r="702" spans="1:9" x14ac:dyDescent="0.3">
      <c r="A702" s="6" t="str">
        <f t="shared" si="10"/>
        <v>76_2028</v>
      </c>
      <c r="B702">
        <v>76</v>
      </c>
      <c r="C702">
        <v>2028</v>
      </c>
      <c r="D702" s="3"/>
      <c r="E702" s="3"/>
      <c r="F702" s="3"/>
      <c r="G702" s="3"/>
      <c r="H702" s="3"/>
      <c r="I702" s="3">
        <v>176828.68057010099</v>
      </c>
    </row>
    <row r="703" spans="1:9" x14ac:dyDescent="0.3">
      <c r="A703" s="6" t="str">
        <f t="shared" si="10"/>
        <v>76_2029</v>
      </c>
      <c r="B703">
        <v>76</v>
      </c>
      <c r="C703">
        <v>2029</v>
      </c>
      <c r="D703" s="3"/>
      <c r="E703" s="3"/>
      <c r="F703" s="3"/>
      <c r="G703" s="3"/>
      <c r="H703" s="3"/>
      <c r="I703" s="3">
        <v>194616.69458341401</v>
      </c>
    </row>
    <row r="704" spans="1:9" x14ac:dyDescent="0.3">
      <c r="A704" s="6" t="str">
        <f t="shared" si="10"/>
        <v>76_2030</v>
      </c>
      <c r="B704">
        <v>76</v>
      </c>
      <c r="C704">
        <v>2030</v>
      </c>
      <c r="D704" s="3"/>
      <c r="E704" s="3"/>
      <c r="F704" s="3"/>
      <c r="G704" s="3"/>
      <c r="H704" s="3"/>
      <c r="I704" s="3">
        <v>190233.55629025801</v>
      </c>
    </row>
    <row r="705" spans="1:9" x14ac:dyDescent="0.3">
      <c r="A705" s="6" t="str">
        <f t="shared" si="10"/>
        <v>76_2031</v>
      </c>
      <c r="B705">
        <v>76</v>
      </c>
      <c r="C705">
        <v>2031</v>
      </c>
      <c r="D705" s="3"/>
      <c r="E705" s="3"/>
      <c r="F705" s="3"/>
      <c r="G705" s="3"/>
      <c r="H705" s="3"/>
      <c r="I705" s="3">
        <v>216653.32038265801</v>
      </c>
    </row>
    <row r="706" spans="1:9" x14ac:dyDescent="0.3">
      <c r="A706" s="6" t="str">
        <f t="shared" si="10"/>
        <v>76_2032</v>
      </c>
      <c r="B706">
        <v>76</v>
      </c>
      <c r="C706">
        <v>2032</v>
      </c>
      <c r="D706" s="3"/>
      <c r="E706" s="3"/>
      <c r="F706" s="3"/>
      <c r="G706" s="3"/>
      <c r="H706" s="3"/>
      <c r="I706" s="3">
        <v>206277.71474836901</v>
      </c>
    </row>
    <row r="707" spans="1:9" x14ac:dyDescent="0.3">
      <c r="A707" s="6" t="str">
        <f t="shared" ref="A707:A770" si="11">+B707&amp;"_"&amp;C707</f>
        <v>76_2033</v>
      </c>
      <c r="B707">
        <v>76</v>
      </c>
      <c r="C707">
        <v>2033</v>
      </c>
      <c r="D707" s="3"/>
      <c r="E707" s="3"/>
      <c r="F707" s="3"/>
      <c r="G707" s="3"/>
      <c r="H707" s="3"/>
      <c r="I707" s="3">
        <v>226600.12245102099</v>
      </c>
    </row>
    <row r="708" spans="1:9" x14ac:dyDescent="0.3">
      <c r="A708" s="6" t="str">
        <f t="shared" si="11"/>
        <v>76_2034</v>
      </c>
      <c r="B708">
        <v>76</v>
      </c>
      <c r="C708">
        <v>2034</v>
      </c>
      <c r="D708" s="3"/>
      <c r="E708" s="3"/>
      <c r="F708" s="3"/>
      <c r="G708" s="3"/>
      <c r="H708" s="3"/>
      <c r="I708" s="3">
        <v>216436.202443521</v>
      </c>
    </row>
    <row r="709" spans="1:9" x14ac:dyDescent="0.3">
      <c r="A709" s="6" t="str">
        <f t="shared" si="11"/>
        <v>76_2035</v>
      </c>
      <c r="B709">
        <v>76</v>
      </c>
      <c r="C709">
        <v>2035</v>
      </c>
      <c r="D709" s="3"/>
      <c r="E709" s="3"/>
      <c r="F709" s="3"/>
      <c r="G709" s="3"/>
      <c r="H709" s="3"/>
      <c r="I709" s="3">
        <v>247082.03736446999</v>
      </c>
    </row>
    <row r="710" spans="1:9" x14ac:dyDescent="0.3">
      <c r="A710" s="6" t="str">
        <f t="shared" si="11"/>
        <v>77_2024</v>
      </c>
      <c r="B710">
        <v>77</v>
      </c>
      <c r="C710">
        <v>2024</v>
      </c>
      <c r="D710" s="3"/>
      <c r="E710" s="3"/>
      <c r="F710" s="3"/>
      <c r="G710" s="3"/>
      <c r="H710" s="3"/>
      <c r="I710" s="3">
        <v>171928.62444587101</v>
      </c>
    </row>
    <row r="711" spans="1:9" x14ac:dyDescent="0.3">
      <c r="A711" s="6" t="str">
        <f t="shared" si="11"/>
        <v>77_2025</v>
      </c>
      <c r="B711">
        <v>77</v>
      </c>
      <c r="C711">
        <v>2025</v>
      </c>
      <c r="D711" s="3"/>
      <c r="E711" s="3"/>
      <c r="F711" s="3"/>
      <c r="G711" s="3"/>
      <c r="H711" s="3"/>
      <c r="I711" s="3">
        <v>196697.40038210299</v>
      </c>
    </row>
    <row r="712" spans="1:9" x14ac:dyDescent="0.3">
      <c r="A712" s="6" t="str">
        <f t="shared" si="11"/>
        <v>77_2026</v>
      </c>
      <c r="B712">
        <v>77</v>
      </c>
      <c r="C712">
        <v>2026</v>
      </c>
      <c r="D712" s="3"/>
      <c r="E712" s="3"/>
      <c r="F712" s="3"/>
      <c r="G712" s="3"/>
      <c r="H712" s="3"/>
      <c r="I712" s="3">
        <v>178371.23189794901</v>
      </c>
    </row>
    <row r="713" spans="1:9" x14ac:dyDescent="0.3">
      <c r="A713" s="6" t="str">
        <f t="shared" si="11"/>
        <v>77_2027</v>
      </c>
      <c r="B713">
        <v>77</v>
      </c>
      <c r="C713">
        <v>2027</v>
      </c>
      <c r="D713" s="3"/>
      <c r="E713" s="3"/>
      <c r="F713" s="3"/>
      <c r="G713" s="3"/>
      <c r="H713" s="3"/>
      <c r="I713" s="3">
        <v>198726.732347132</v>
      </c>
    </row>
    <row r="714" spans="1:9" x14ac:dyDescent="0.3">
      <c r="A714" s="6" t="str">
        <f t="shared" si="11"/>
        <v>77_2028</v>
      </c>
      <c r="B714">
        <v>77</v>
      </c>
      <c r="C714">
        <v>2028</v>
      </c>
      <c r="D714" s="3"/>
      <c r="E714" s="3"/>
      <c r="F714" s="3"/>
      <c r="G714" s="3"/>
      <c r="H714" s="3"/>
      <c r="I714" s="3">
        <v>207275.49968347</v>
      </c>
    </row>
    <row r="715" spans="1:9" x14ac:dyDescent="0.3">
      <c r="A715" s="6" t="str">
        <f t="shared" si="11"/>
        <v>77_2029</v>
      </c>
      <c r="B715">
        <v>77</v>
      </c>
      <c r="C715">
        <v>2029</v>
      </c>
      <c r="D715" s="3"/>
      <c r="E715" s="3"/>
      <c r="F715" s="3"/>
      <c r="G715" s="3"/>
      <c r="H715" s="3"/>
      <c r="I715" s="3">
        <v>201617.656015835</v>
      </c>
    </row>
    <row r="716" spans="1:9" x14ac:dyDescent="0.3">
      <c r="A716" s="6" t="str">
        <f t="shared" si="11"/>
        <v>77_2030</v>
      </c>
      <c r="B716">
        <v>77</v>
      </c>
      <c r="C716">
        <v>2030</v>
      </c>
      <c r="D716" s="3"/>
      <c r="E716" s="3"/>
      <c r="F716" s="3"/>
      <c r="G716" s="3"/>
      <c r="H716" s="3"/>
      <c r="I716" s="3">
        <v>206213.412189547</v>
      </c>
    </row>
    <row r="717" spans="1:9" x14ac:dyDescent="0.3">
      <c r="A717" s="6" t="str">
        <f t="shared" si="11"/>
        <v>77_2031</v>
      </c>
      <c r="B717">
        <v>77</v>
      </c>
      <c r="C717">
        <v>2031</v>
      </c>
      <c r="D717" s="3"/>
      <c r="E717" s="3"/>
      <c r="F717" s="3"/>
      <c r="G717" s="3"/>
      <c r="H717" s="3"/>
      <c r="I717" s="3">
        <v>213488.34928402299</v>
      </c>
    </row>
    <row r="718" spans="1:9" x14ac:dyDescent="0.3">
      <c r="A718" s="6" t="str">
        <f t="shared" si="11"/>
        <v>77_2032</v>
      </c>
      <c r="B718">
        <v>77</v>
      </c>
      <c r="C718">
        <v>2032</v>
      </c>
      <c r="D718" s="3"/>
      <c r="E718" s="3"/>
      <c r="F718" s="3"/>
      <c r="G718" s="3"/>
      <c r="H718" s="3"/>
      <c r="I718" s="3">
        <v>233857.17393049199</v>
      </c>
    </row>
    <row r="719" spans="1:9" x14ac:dyDescent="0.3">
      <c r="A719" s="6" t="str">
        <f t="shared" si="11"/>
        <v>77_2033</v>
      </c>
      <c r="B719">
        <v>77</v>
      </c>
      <c r="C719">
        <v>2033</v>
      </c>
      <c r="D719" s="3"/>
      <c r="E719" s="3"/>
      <c r="F719" s="3"/>
      <c r="G719" s="3"/>
      <c r="H719" s="3"/>
      <c r="I719" s="3">
        <v>235420.56236333799</v>
      </c>
    </row>
    <row r="720" spans="1:9" x14ac:dyDescent="0.3">
      <c r="A720" s="6" t="str">
        <f t="shared" si="11"/>
        <v>77_2034</v>
      </c>
      <c r="B720">
        <v>77</v>
      </c>
      <c r="C720">
        <v>2034</v>
      </c>
      <c r="D720" s="3"/>
      <c r="E720" s="3"/>
      <c r="F720" s="3"/>
      <c r="G720" s="3"/>
      <c r="H720" s="3"/>
      <c r="I720" s="3">
        <v>245258.70157769701</v>
      </c>
    </row>
    <row r="721" spans="1:9" x14ac:dyDescent="0.3">
      <c r="A721" s="6" t="str">
        <f t="shared" si="11"/>
        <v>77_2035</v>
      </c>
      <c r="B721">
        <v>77</v>
      </c>
      <c r="C721">
        <v>2035</v>
      </c>
      <c r="D721" s="3"/>
      <c r="E721" s="3"/>
      <c r="F721" s="3"/>
      <c r="G721" s="3"/>
      <c r="H721" s="3"/>
      <c r="I721" s="3">
        <v>241523.72136128499</v>
      </c>
    </row>
    <row r="722" spans="1:9" x14ac:dyDescent="0.3">
      <c r="A722" s="6" t="str">
        <f t="shared" si="11"/>
        <v>78_2024</v>
      </c>
      <c r="B722">
        <v>78</v>
      </c>
      <c r="C722">
        <v>2024</v>
      </c>
      <c r="D722" s="3"/>
      <c r="E722" s="3"/>
      <c r="F722" s="3"/>
      <c r="G722" s="3"/>
      <c r="H722" s="3"/>
      <c r="I722" s="3">
        <v>204323.93064969699</v>
      </c>
    </row>
    <row r="723" spans="1:9" x14ac:dyDescent="0.3">
      <c r="A723" s="6" t="str">
        <f t="shared" si="11"/>
        <v>78_2025</v>
      </c>
      <c r="B723">
        <v>78</v>
      </c>
      <c r="C723">
        <v>2025</v>
      </c>
      <c r="D723" s="3"/>
      <c r="E723" s="3"/>
      <c r="F723" s="3"/>
      <c r="G723" s="3"/>
      <c r="H723" s="3"/>
      <c r="I723" s="3">
        <v>238604.78733231299</v>
      </c>
    </row>
    <row r="724" spans="1:9" x14ac:dyDescent="0.3">
      <c r="A724" s="6" t="str">
        <f t="shared" si="11"/>
        <v>78_2026</v>
      </c>
      <c r="B724">
        <v>78</v>
      </c>
      <c r="C724">
        <v>2026</v>
      </c>
      <c r="D724" s="3"/>
      <c r="E724" s="3"/>
      <c r="F724" s="3"/>
      <c r="G724" s="3"/>
      <c r="H724" s="3"/>
      <c r="I724" s="3">
        <v>232788.17478942499</v>
      </c>
    </row>
    <row r="725" spans="1:9" x14ac:dyDescent="0.3">
      <c r="A725" s="6" t="str">
        <f t="shared" si="11"/>
        <v>78_2027</v>
      </c>
      <c r="B725">
        <v>78</v>
      </c>
      <c r="C725">
        <v>2027</v>
      </c>
      <c r="D725" s="3"/>
      <c r="E725" s="3"/>
      <c r="F725" s="3"/>
      <c r="G725" s="3"/>
      <c r="H725" s="3"/>
      <c r="I725" s="3">
        <v>232772.33112315799</v>
      </c>
    </row>
    <row r="726" spans="1:9" x14ac:dyDescent="0.3">
      <c r="A726" s="6" t="str">
        <f t="shared" si="11"/>
        <v>78_2028</v>
      </c>
      <c r="B726">
        <v>78</v>
      </c>
      <c r="C726">
        <v>2028</v>
      </c>
      <c r="D726" s="3"/>
      <c r="E726" s="3"/>
      <c r="F726" s="3"/>
      <c r="G726" s="3"/>
      <c r="H726" s="3"/>
      <c r="I726" s="3">
        <v>240500.443031551</v>
      </c>
    </row>
    <row r="727" spans="1:9" x14ac:dyDescent="0.3">
      <c r="A727" s="6" t="str">
        <f t="shared" si="11"/>
        <v>78_2029</v>
      </c>
      <c r="B727">
        <v>78</v>
      </c>
      <c r="C727">
        <v>2029</v>
      </c>
      <c r="D727" s="3"/>
      <c r="E727" s="3"/>
      <c r="F727" s="3"/>
      <c r="G727" s="3"/>
      <c r="H727" s="3"/>
      <c r="I727" s="3">
        <v>268158.63934104599</v>
      </c>
    </row>
    <row r="728" spans="1:9" x14ac:dyDescent="0.3">
      <c r="A728" s="6" t="str">
        <f t="shared" si="11"/>
        <v>78_2030</v>
      </c>
      <c r="B728">
        <v>78</v>
      </c>
      <c r="C728">
        <v>2030</v>
      </c>
      <c r="D728" s="3"/>
      <c r="E728" s="3"/>
      <c r="F728" s="3"/>
      <c r="G728" s="3"/>
      <c r="H728" s="3"/>
      <c r="I728" s="3">
        <v>242400.40735463201</v>
      </c>
    </row>
    <row r="729" spans="1:9" x14ac:dyDescent="0.3">
      <c r="A729" s="6" t="str">
        <f t="shared" si="11"/>
        <v>78_2031</v>
      </c>
      <c r="B729">
        <v>78</v>
      </c>
      <c r="C729">
        <v>2031</v>
      </c>
      <c r="D729" s="3"/>
      <c r="E729" s="3"/>
      <c r="F729" s="3"/>
      <c r="G729" s="3"/>
      <c r="H729" s="3"/>
      <c r="I729" s="3">
        <v>262586.21819791</v>
      </c>
    </row>
    <row r="730" spans="1:9" x14ac:dyDescent="0.3">
      <c r="A730" s="6" t="str">
        <f t="shared" si="11"/>
        <v>78_2032</v>
      </c>
      <c r="B730">
        <v>78</v>
      </c>
      <c r="C730">
        <v>2032</v>
      </c>
      <c r="D730" s="3"/>
      <c r="E730" s="3"/>
      <c r="F730" s="3"/>
      <c r="G730" s="3"/>
      <c r="H730" s="3"/>
      <c r="I730" s="3">
        <v>261473.388194103</v>
      </c>
    </row>
    <row r="731" spans="1:9" x14ac:dyDescent="0.3">
      <c r="A731" s="6" t="str">
        <f t="shared" si="11"/>
        <v>78_2033</v>
      </c>
      <c r="B731">
        <v>78</v>
      </c>
      <c r="C731">
        <v>2033</v>
      </c>
      <c r="D731" s="3"/>
      <c r="E731" s="3"/>
      <c r="F731" s="3"/>
      <c r="G731" s="3"/>
      <c r="H731" s="3"/>
      <c r="I731" s="3">
        <v>302838.26265279599</v>
      </c>
    </row>
    <row r="732" spans="1:9" x14ac:dyDescent="0.3">
      <c r="A732" s="6" t="str">
        <f t="shared" si="11"/>
        <v>78_2034</v>
      </c>
      <c r="B732">
        <v>78</v>
      </c>
      <c r="C732">
        <v>2034</v>
      </c>
      <c r="D732" s="3"/>
      <c r="E732" s="3"/>
      <c r="F732" s="3"/>
      <c r="G732" s="3"/>
      <c r="H732" s="3"/>
      <c r="I732" s="3">
        <v>289119.007840014</v>
      </c>
    </row>
    <row r="733" spans="1:9" x14ac:dyDescent="0.3">
      <c r="A733" s="6" t="str">
        <f t="shared" si="11"/>
        <v>78_2035</v>
      </c>
      <c r="B733">
        <v>78</v>
      </c>
      <c r="C733">
        <v>2035</v>
      </c>
      <c r="D733" s="3"/>
      <c r="E733" s="3"/>
      <c r="F733" s="3"/>
      <c r="G733" s="3"/>
      <c r="H733" s="3"/>
      <c r="I733" s="3">
        <v>310543.382154994</v>
      </c>
    </row>
    <row r="734" spans="1:9" x14ac:dyDescent="0.3">
      <c r="A734" s="6" t="str">
        <f t="shared" si="11"/>
        <v>79_2024</v>
      </c>
      <c r="B734">
        <v>79</v>
      </c>
      <c r="C734">
        <v>2024</v>
      </c>
      <c r="D734" s="3"/>
      <c r="E734" s="3"/>
      <c r="F734" s="3"/>
      <c r="G734" s="3"/>
      <c r="H734" s="3"/>
      <c r="I734" s="3">
        <v>209207.54255170899</v>
      </c>
    </row>
    <row r="735" spans="1:9" x14ac:dyDescent="0.3">
      <c r="A735" s="6" t="str">
        <f t="shared" si="11"/>
        <v>79_2025</v>
      </c>
      <c r="B735">
        <v>79</v>
      </c>
      <c r="C735">
        <v>2025</v>
      </c>
      <c r="D735" s="3"/>
      <c r="E735" s="3"/>
      <c r="F735" s="3"/>
      <c r="G735" s="3"/>
      <c r="H735" s="3"/>
      <c r="I735" s="3">
        <v>253339.759077767</v>
      </c>
    </row>
    <row r="736" spans="1:9" x14ac:dyDescent="0.3">
      <c r="A736" s="6" t="str">
        <f t="shared" si="11"/>
        <v>79_2026</v>
      </c>
      <c r="B736">
        <v>79</v>
      </c>
      <c r="C736">
        <v>2026</v>
      </c>
      <c r="D736" s="3"/>
      <c r="E736" s="3"/>
      <c r="F736" s="3"/>
      <c r="G736" s="3"/>
      <c r="H736" s="3"/>
      <c r="I736" s="3">
        <v>252286.84289418301</v>
      </c>
    </row>
    <row r="737" spans="1:9" x14ac:dyDescent="0.3">
      <c r="A737" s="6" t="str">
        <f t="shared" si="11"/>
        <v>79_2027</v>
      </c>
      <c r="B737">
        <v>79</v>
      </c>
      <c r="C737">
        <v>2027</v>
      </c>
      <c r="D737" s="3"/>
      <c r="E737" s="3"/>
      <c r="F737" s="3"/>
      <c r="G737" s="3"/>
      <c r="H737" s="3"/>
      <c r="I737" s="3">
        <v>271406.73051173001</v>
      </c>
    </row>
    <row r="738" spans="1:9" x14ac:dyDescent="0.3">
      <c r="A738" s="6" t="str">
        <f t="shared" si="11"/>
        <v>79_2028</v>
      </c>
      <c r="B738">
        <v>79</v>
      </c>
      <c r="C738">
        <v>2028</v>
      </c>
      <c r="D738" s="3"/>
      <c r="E738" s="3"/>
      <c r="F738" s="3"/>
      <c r="G738" s="3"/>
      <c r="H738" s="3"/>
      <c r="I738" s="3">
        <v>251677.33067937</v>
      </c>
    </row>
    <row r="739" spans="1:9" x14ac:dyDescent="0.3">
      <c r="A739" s="6" t="str">
        <f t="shared" si="11"/>
        <v>79_2029</v>
      </c>
      <c r="B739">
        <v>79</v>
      </c>
      <c r="C739">
        <v>2029</v>
      </c>
      <c r="D739" s="3"/>
      <c r="E739" s="3"/>
      <c r="F739" s="3"/>
      <c r="G739" s="3"/>
      <c r="H739" s="3"/>
      <c r="I739" s="3">
        <v>277979.55622880498</v>
      </c>
    </row>
    <row r="740" spans="1:9" x14ac:dyDescent="0.3">
      <c r="A740" s="6" t="str">
        <f t="shared" si="11"/>
        <v>79_2030</v>
      </c>
      <c r="B740">
        <v>79</v>
      </c>
      <c r="C740">
        <v>2030</v>
      </c>
      <c r="D740" s="3"/>
      <c r="E740" s="3"/>
      <c r="F740" s="3"/>
      <c r="G740" s="3"/>
      <c r="H740" s="3"/>
      <c r="I740" s="3">
        <v>288037.96322152001</v>
      </c>
    </row>
    <row r="741" spans="1:9" x14ac:dyDescent="0.3">
      <c r="A741" s="6" t="str">
        <f t="shared" si="11"/>
        <v>79_2031</v>
      </c>
      <c r="B741">
        <v>79</v>
      </c>
      <c r="C741">
        <v>2031</v>
      </c>
      <c r="D741" s="3"/>
      <c r="E741" s="3"/>
      <c r="F741" s="3"/>
      <c r="G741" s="3"/>
      <c r="H741" s="3"/>
      <c r="I741" s="3">
        <v>275766.50771244999</v>
      </c>
    </row>
    <row r="742" spans="1:9" x14ac:dyDescent="0.3">
      <c r="A742" s="6" t="str">
        <f t="shared" si="11"/>
        <v>79_2032</v>
      </c>
      <c r="B742">
        <v>79</v>
      </c>
      <c r="C742">
        <v>2032</v>
      </c>
      <c r="D742" s="3"/>
      <c r="E742" s="3"/>
      <c r="F742" s="3"/>
      <c r="G742" s="3"/>
      <c r="H742" s="3"/>
      <c r="I742" s="3">
        <v>287328.29634222999</v>
      </c>
    </row>
    <row r="743" spans="1:9" x14ac:dyDescent="0.3">
      <c r="A743" s="6" t="str">
        <f t="shared" si="11"/>
        <v>79_2033</v>
      </c>
      <c r="B743">
        <v>79</v>
      </c>
      <c r="C743">
        <v>2033</v>
      </c>
      <c r="D743" s="3"/>
      <c r="E743" s="3"/>
      <c r="F743" s="3"/>
      <c r="G743" s="3"/>
      <c r="H743" s="3"/>
      <c r="I743" s="3">
        <v>302510.67000468</v>
      </c>
    </row>
    <row r="744" spans="1:9" x14ac:dyDescent="0.3">
      <c r="A744" s="6" t="str">
        <f t="shared" si="11"/>
        <v>79_2034</v>
      </c>
      <c r="B744">
        <v>79</v>
      </c>
      <c r="C744">
        <v>2034</v>
      </c>
      <c r="D744" s="3"/>
      <c r="E744" s="3"/>
      <c r="F744" s="3"/>
      <c r="G744" s="3"/>
      <c r="H744" s="3"/>
      <c r="I744" s="3">
        <v>332273.84121641202</v>
      </c>
    </row>
    <row r="745" spans="1:9" x14ac:dyDescent="0.3">
      <c r="A745" s="6" t="str">
        <f t="shared" si="11"/>
        <v>79_2035</v>
      </c>
      <c r="B745">
        <v>79</v>
      </c>
      <c r="C745">
        <v>2035</v>
      </c>
      <c r="D745" s="3"/>
      <c r="E745" s="3"/>
      <c r="F745" s="3"/>
      <c r="G745" s="3"/>
      <c r="H745" s="3"/>
      <c r="I745" s="3">
        <v>327060.16594878997</v>
      </c>
    </row>
    <row r="746" spans="1:9" x14ac:dyDescent="0.3">
      <c r="A746" s="6" t="str">
        <f t="shared" si="11"/>
        <v>80_2024</v>
      </c>
      <c r="B746">
        <v>80</v>
      </c>
      <c r="C746">
        <v>2024</v>
      </c>
      <c r="D746" s="3"/>
      <c r="E746" s="3"/>
      <c r="F746" s="3"/>
      <c r="G746" s="3"/>
      <c r="H746" s="3"/>
      <c r="I746" s="3">
        <v>284499.76866542699</v>
      </c>
    </row>
    <row r="747" spans="1:9" x14ac:dyDescent="0.3">
      <c r="A747" s="6" t="str">
        <f t="shared" si="11"/>
        <v>80_2025</v>
      </c>
      <c r="B747">
        <v>80</v>
      </c>
      <c r="C747">
        <v>2025</v>
      </c>
      <c r="D747" s="3"/>
      <c r="E747" s="3"/>
      <c r="F747" s="3"/>
      <c r="G747" s="3"/>
      <c r="H747" s="3"/>
      <c r="I747" s="3">
        <v>241808.65598006401</v>
      </c>
    </row>
    <row r="748" spans="1:9" x14ac:dyDescent="0.3">
      <c r="A748" s="6" t="str">
        <f t="shared" si="11"/>
        <v>80_2026</v>
      </c>
      <c r="B748">
        <v>80</v>
      </c>
      <c r="C748">
        <v>2026</v>
      </c>
      <c r="D748" s="3"/>
      <c r="E748" s="3"/>
      <c r="F748" s="3"/>
      <c r="G748" s="3"/>
      <c r="H748" s="3"/>
      <c r="I748" s="3">
        <v>249706.121288603</v>
      </c>
    </row>
    <row r="749" spans="1:9" x14ac:dyDescent="0.3">
      <c r="A749" s="6" t="str">
        <f t="shared" si="11"/>
        <v>80_2027</v>
      </c>
      <c r="B749">
        <v>80</v>
      </c>
      <c r="C749">
        <v>2027</v>
      </c>
      <c r="D749" s="3"/>
      <c r="E749" s="3"/>
      <c r="F749" s="3"/>
      <c r="G749" s="3"/>
      <c r="H749" s="3"/>
      <c r="I749" s="3">
        <v>274198.255110959</v>
      </c>
    </row>
    <row r="750" spans="1:9" x14ac:dyDescent="0.3">
      <c r="A750" s="6" t="str">
        <f t="shared" si="11"/>
        <v>80_2028</v>
      </c>
      <c r="B750">
        <v>80</v>
      </c>
      <c r="C750">
        <v>2028</v>
      </c>
      <c r="D750" s="3"/>
      <c r="E750" s="3"/>
      <c r="F750" s="3"/>
      <c r="G750" s="3"/>
      <c r="H750" s="3"/>
      <c r="I750" s="3">
        <v>273554.42427097901</v>
      </c>
    </row>
    <row r="751" spans="1:9" x14ac:dyDescent="0.3">
      <c r="A751" s="6" t="str">
        <f t="shared" si="11"/>
        <v>80_2029</v>
      </c>
      <c r="B751">
        <v>80</v>
      </c>
      <c r="C751">
        <v>2029</v>
      </c>
      <c r="D751" s="3"/>
      <c r="E751" s="3"/>
      <c r="F751" s="3"/>
      <c r="G751" s="3"/>
      <c r="H751" s="3"/>
      <c r="I751" s="3">
        <v>271176.13228373701</v>
      </c>
    </row>
    <row r="752" spans="1:9" x14ac:dyDescent="0.3">
      <c r="A752" s="6" t="str">
        <f t="shared" si="11"/>
        <v>80_2030</v>
      </c>
      <c r="B752">
        <v>80</v>
      </c>
      <c r="C752">
        <v>2030</v>
      </c>
      <c r="D752" s="3"/>
      <c r="E752" s="3"/>
      <c r="F752" s="3"/>
      <c r="G752" s="3"/>
      <c r="H752" s="3"/>
      <c r="I752" s="3">
        <v>278343.56271680503</v>
      </c>
    </row>
    <row r="753" spans="1:9" x14ac:dyDescent="0.3">
      <c r="A753" s="6" t="str">
        <f t="shared" si="11"/>
        <v>80_2031</v>
      </c>
      <c r="B753">
        <v>80</v>
      </c>
      <c r="C753">
        <v>2031</v>
      </c>
      <c r="D753" s="3"/>
      <c r="E753" s="3"/>
      <c r="F753" s="3"/>
      <c r="G753" s="3"/>
      <c r="H753" s="3"/>
      <c r="I753" s="3">
        <v>305469.807880615</v>
      </c>
    </row>
    <row r="754" spans="1:9" x14ac:dyDescent="0.3">
      <c r="A754" s="6" t="str">
        <f t="shared" si="11"/>
        <v>80_2032</v>
      </c>
      <c r="B754">
        <v>80</v>
      </c>
      <c r="C754">
        <v>2032</v>
      </c>
      <c r="D754" s="3"/>
      <c r="E754" s="3"/>
      <c r="F754" s="3"/>
      <c r="G754" s="3"/>
      <c r="H754" s="3"/>
      <c r="I754" s="3">
        <v>281292.64396869898</v>
      </c>
    </row>
    <row r="755" spans="1:9" x14ac:dyDescent="0.3">
      <c r="A755" s="6" t="str">
        <f t="shared" si="11"/>
        <v>80_2033</v>
      </c>
      <c r="B755">
        <v>80</v>
      </c>
      <c r="C755">
        <v>2033</v>
      </c>
      <c r="D755" s="3"/>
      <c r="E755" s="3"/>
      <c r="F755" s="3"/>
      <c r="G755" s="3"/>
      <c r="H755" s="3"/>
      <c r="I755" s="3">
        <v>309886.02219712897</v>
      </c>
    </row>
    <row r="756" spans="1:9" x14ac:dyDescent="0.3">
      <c r="A756" s="6" t="str">
        <f t="shared" si="11"/>
        <v>80_2034</v>
      </c>
      <c r="B756">
        <v>80</v>
      </c>
      <c r="C756">
        <v>2034</v>
      </c>
      <c r="D756" s="3"/>
      <c r="E756" s="3"/>
      <c r="F756" s="3"/>
      <c r="G756" s="3"/>
      <c r="H756" s="3"/>
      <c r="I756" s="3">
        <v>309411.52769662498</v>
      </c>
    </row>
    <row r="757" spans="1:9" x14ac:dyDescent="0.3">
      <c r="A757" s="6" t="str">
        <f t="shared" si="11"/>
        <v>80_2035</v>
      </c>
      <c r="B757">
        <v>80</v>
      </c>
      <c r="C757">
        <v>2035</v>
      </c>
      <c r="D757" s="3"/>
      <c r="E757" s="3"/>
      <c r="F757" s="3"/>
      <c r="G757" s="3"/>
      <c r="H757" s="3"/>
      <c r="I757" s="3">
        <v>350394.71457414603</v>
      </c>
    </row>
    <row r="758" spans="1:9" x14ac:dyDescent="0.3">
      <c r="A758" s="6" t="str">
        <f t="shared" si="11"/>
        <v>81_2024</v>
      </c>
      <c r="B758">
        <v>81</v>
      </c>
      <c r="C758">
        <v>2024</v>
      </c>
      <c r="D758" s="3"/>
      <c r="E758" s="3"/>
      <c r="F758" s="3"/>
      <c r="G758" s="3"/>
      <c r="H758" s="3"/>
      <c r="I758" s="3">
        <v>461501.40827455302</v>
      </c>
    </row>
    <row r="759" spans="1:9" x14ac:dyDescent="0.3">
      <c r="A759" s="6" t="str">
        <f t="shared" si="11"/>
        <v>81_2025</v>
      </c>
      <c r="B759">
        <v>81</v>
      </c>
      <c r="C759">
        <v>2025</v>
      </c>
      <c r="D759" s="3"/>
      <c r="E759" s="3"/>
      <c r="F759" s="3"/>
      <c r="G759" s="3"/>
      <c r="H759" s="3"/>
      <c r="I759" s="3">
        <v>535913.85355346196</v>
      </c>
    </row>
    <row r="760" spans="1:9" x14ac:dyDescent="0.3">
      <c r="A760" s="6" t="str">
        <f t="shared" si="11"/>
        <v>81_2026</v>
      </c>
      <c r="B760">
        <v>81</v>
      </c>
      <c r="C760">
        <v>2026</v>
      </c>
      <c r="D760" s="3"/>
      <c r="E760" s="3"/>
      <c r="F760" s="3"/>
      <c r="G760" s="3"/>
      <c r="H760" s="3"/>
      <c r="I760" s="3">
        <v>388433.10808490397</v>
      </c>
    </row>
    <row r="761" spans="1:9" x14ac:dyDescent="0.3">
      <c r="A761" s="6" t="str">
        <f t="shared" si="11"/>
        <v>81_2027</v>
      </c>
      <c r="B761">
        <v>81</v>
      </c>
      <c r="C761">
        <v>2027</v>
      </c>
      <c r="D761" s="3"/>
      <c r="E761" s="3"/>
      <c r="F761" s="3"/>
      <c r="G761" s="3"/>
      <c r="H761" s="3"/>
      <c r="I761" s="3">
        <v>442300.91179959098</v>
      </c>
    </row>
    <row r="762" spans="1:9" x14ac:dyDescent="0.3">
      <c r="A762" s="6" t="str">
        <f t="shared" si="11"/>
        <v>81_2028</v>
      </c>
      <c r="B762">
        <v>81</v>
      </c>
      <c r="C762">
        <v>2028</v>
      </c>
      <c r="D762" s="3"/>
      <c r="E762" s="3"/>
      <c r="F762" s="3"/>
      <c r="G762" s="3"/>
      <c r="H762" s="3"/>
      <c r="I762" s="3">
        <v>450408.29248389398</v>
      </c>
    </row>
    <row r="763" spans="1:9" x14ac:dyDescent="0.3">
      <c r="A763" s="6" t="str">
        <f t="shared" si="11"/>
        <v>81_2029</v>
      </c>
      <c r="B763">
        <v>81</v>
      </c>
      <c r="C763">
        <v>2029</v>
      </c>
      <c r="D763" s="3"/>
      <c r="E763" s="3"/>
      <c r="F763" s="3"/>
      <c r="G763" s="3"/>
      <c r="H763" s="3"/>
      <c r="I763" s="3">
        <v>480363.131557455</v>
      </c>
    </row>
    <row r="764" spans="1:9" x14ac:dyDescent="0.3">
      <c r="A764" s="6" t="str">
        <f t="shared" si="11"/>
        <v>81_2030</v>
      </c>
      <c r="B764">
        <v>81</v>
      </c>
      <c r="C764">
        <v>2030</v>
      </c>
      <c r="D764" s="3"/>
      <c r="E764" s="3"/>
      <c r="F764" s="3"/>
      <c r="G764" s="3"/>
      <c r="H764" s="3"/>
      <c r="I764" s="3">
        <v>442525.547316393</v>
      </c>
    </row>
    <row r="765" spans="1:9" x14ac:dyDescent="0.3">
      <c r="A765" s="6" t="str">
        <f t="shared" si="11"/>
        <v>81_2031</v>
      </c>
      <c r="B765">
        <v>81</v>
      </c>
      <c r="C765">
        <v>2031</v>
      </c>
      <c r="D765" s="3"/>
      <c r="E765" s="3"/>
      <c r="F765" s="3"/>
      <c r="G765" s="3"/>
      <c r="H765" s="3"/>
      <c r="I765" s="3">
        <v>481081.10900361399</v>
      </c>
    </row>
    <row r="766" spans="1:9" x14ac:dyDescent="0.3">
      <c r="A766" s="6" t="str">
        <f t="shared" si="11"/>
        <v>81_2032</v>
      </c>
      <c r="B766">
        <v>81</v>
      </c>
      <c r="C766">
        <v>2032</v>
      </c>
      <c r="D766" s="3"/>
      <c r="E766" s="3"/>
      <c r="F766" s="3"/>
      <c r="G766" s="3"/>
      <c r="H766" s="3"/>
      <c r="I766" s="3">
        <v>507812.87630509801</v>
      </c>
    </row>
    <row r="767" spans="1:9" x14ac:dyDescent="0.3">
      <c r="A767" s="6" t="str">
        <f t="shared" si="11"/>
        <v>81_2033</v>
      </c>
      <c r="B767">
        <v>81</v>
      </c>
      <c r="C767">
        <v>2033</v>
      </c>
      <c r="D767" s="3"/>
      <c r="E767" s="3"/>
      <c r="F767" s="3"/>
      <c r="G767" s="3"/>
      <c r="H767" s="3"/>
      <c r="I767" s="3">
        <v>494425.117942126</v>
      </c>
    </row>
    <row r="768" spans="1:9" x14ac:dyDescent="0.3">
      <c r="A768" s="6" t="str">
        <f t="shared" si="11"/>
        <v>81_2034</v>
      </c>
      <c r="B768">
        <v>81</v>
      </c>
      <c r="C768">
        <v>2034</v>
      </c>
      <c r="D768" s="3"/>
      <c r="E768" s="3"/>
      <c r="F768" s="3"/>
      <c r="G768" s="3"/>
      <c r="H768" s="3"/>
      <c r="I768" s="3">
        <v>516554.72812075203</v>
      </c>
    </row>
    <row r="769" spans="1:9" x14ac:dyDescent="0.3">
      <c r="A769" s="6" t="str">
        <f t="shared" si="11"/>
        <v>81_2035</v>
      </c>
      <c r="B769">
        <v>81</v>
      </c>
      <c r="C769">
        <v>2035</v>
      </c>
      <c r="D769" s="3"/>
      <c r="E769" s="3"/>
      <c r="F769" s="3"/>
      <c r="G769" s="3"/>
      <c r="H769" s="3"/>
      <c r="I769" s="3">
        <v>531760.95500602201</v>
      </c>
    </row>
    <row r="770" spans="1:9" x14ac:dyDescent="0.3">
      <c r="A770" s="6" t="str">
        <f t="shared" si="11"/>
        <v>82_2024</v>
      </c>
      <c r="B770">
        <v>82</v>
      </c>
      <c r="C770">
        <v>2024</v>
      </c>
      <c r="D770" s="3"/>
      <c r="E770" s="3"/>
      <c r="F770" s="3"/>
      <c r="G770" s="3"/>
      <c r="H770" s="3"/>
      <c r="I770" s="3">
        <v>450799.28823632398</v>
      </c>
    </row>
    <row r="771" spans="1:9" x14ac:dyDescent="0.3">
      <c r="A771" s="6" t="str">
        <f t="shared" ref="A771:A834" si="12">+B771&amp;"_"&amp;C771</f>
        <v>82_2025</v>
      </c>
      <c r="B771">
        <v>82</v>
      </c>
      <c r="C771">
        <v>2025</v>
      </c>
      <c r="D771" s="3"/>
      <c r="E771" s="3"/>
      <c r="F771" s="3"/>
      <c r="G771" s="3"/>
      <c r="H771" s="3"/>
      <c r="I771" s="3">
        <v>594428.35061870003</v>
      </c>
    </row>
    <row r="772" spans="1:9" x14ac:dyDescent="0.3">
      <c r="A772" s="6" t="str">
        <f t="shared" si="12"/>
        <v>82_2026</v>
      </c>
      <c r="B772">
        <v>82</v>
      </c>
      <c r="C772">
        <v>2026</v>
      </c>
      <c r="D772" s="3"/>
      <c r="E772" s="3"/>
      <c r="F772" s="3"/>
      <c r="G772" s="3"/>
      <c r="H772" s="3"/>
      <c r="I772" s="3">
        <v>588644.10370280303</v>
      </c>
    </row>
    <row r="773" spans="1:9" x14ac:dyDescent="0.3">
      <c r="A773" s="6" t="str">
        <f t="shared" si="12"/>
        <v>82_2027</v>
      </c>
      <c r="B773">
        <v>82</v>
      </c>
      <c r="C773">
        <v>2027</v>
      </c>
      <c r="D773" s="3"/>
      <c r="E773" s="3"/>
      <c r="F773" s="3"/>
      <c r="G773" s="3"/>
      <c r="H773" s="3"/>
      <c r="I773" s="3">
        <v>470455.23268211598</v>
      </c>
    </row>
    <row r="774" spans="1:9" x14ac:dyDescent="0.3">
      <c r="A774" s="6" t="str">
        <f t="shared" si="12"/>
        <v>82_2028</v>
      </c>
      <c r="B774">
        <v>82</v>
      </c>
      <c r="C774">
        <v>2028</v>
      </c>
      <c r="D774" s="3"/>
      <c r="E774" s="3"/>
      <c r="F774" s="3"/>
      <c r="G774" s="3"/>
      <c r="H774" s="3"/>
      <c r="I774" s="3">
        <v>496790.112045457</v>
      </c>
    </row>
    <row r="775" spans="1:9" x14ac:dyDescent="0.3">
      <c r="A775" s="6" t="str">
        <f t="shared" si="12"/>
        <v>82_2029</v>
      </c>
      <c r="B775">
        <v>82</v>
      </c>
      <c r="C775">
        <v>2029</v>
      </c>
      <c r="D775" s="3"/>
      <c r="E775" s="3"/>
      <c r="F775" s="3"/>
      <c r="G775" s="3"/>
      <c r="H775" s="3"/>
      <c r="I775" s="3">
        <v>540811.25287966896</v>
      </c>
    </row>
    <row r="776" spans="1:9" x14ac:dyDescent="0.3">
      <c r="A776" s="6" t="str">
        <f t="shared" si="12"/>
        <v>82_2030</v>
      </c>
      <c r="B776">
        <v>82</v>
      </c>
      <c r="C776">
        <v>2030</v>
      </c>
      <c r="D776" s="3"/>
      <c r="E776" s="3"/>
      <c r="F776" s="3"/>
      <c r="G776" s="3"/>
      <c r="H776" s="3"/>
      <c r="I776" s="3">
        <v>536006.39430608298</v>
      </c>
    </row>
    <row r="777" spans="1:9" x14ac:dyDescent="0.3">
      <c r="A777" s="6" t="str">
        <f t="shared" si="12"/>
        <v>82_2031</v>
      </c>
      <c r="B777">
        <v>82</v>
      </c>
      <c r="C777">
        <v>2031</v>
      </c>
      <c r="D777" s="3"/>
      <c r="E777" s="3"/>
      <c r="F777" s="3"/>
      <c r="G777" s="3"/>
      <c r="H777" s="3"/>
      <c r="I777" s="3">
        <v>522984.58372180199</v>
      </c>
    </row>
    <row r="778" spans="1:9" x14ac:dyDescent="0.3">
      <c r="A778" s="6" t="str">
        <f t="shared" si="12"/>
        <v>82_2032</v>
      </c>
      <c r="B778">
        <v>82</v>
      </c>
      <c r="C778">
        <v>2032</v>
      </c>
      <c r="D778" s="3"/>
      <c r="E778" s="3"/>
      <c r="F778" s="3"/>
      <c r="G778" s="3"/>
      <c r="H778" s="3"/>
      <c r="I778" s="3">
        <v>546848.64215918002</v>
      </c>
    </row>
    <row r="779" spans="1:9" x14ac:dyDescent="0.3">
      <c r="A779" s="6" t="str">
        <f t="shared" si="12"/>
        <v>82_2033</v>
      </c>
      <c r="B779">
        <v>82</v>
      </c>
      <c r="C779">
        <v>2033</v>
      </c>
      <c r="D779" s="3"/>
      <c r="E779" s="3"/>
      <c r="F779" s="3"/>
      <c r="G779" s="3"/>
      <c r="H779" s="3"/>
      <c r="I779" s="3">
        <v>610322.35413709003</v>
      </c>
    </row>
    <row r="780" spans="1:9" x14ac:dyDescent="0.3">
      <c r="A780" s="6" t="str">
        <f t="shared" si="12"/>
        <v>82_2034</v>
      </c>
      <c r="B780">
        <v>82</v>
      </c>
      <c r="C780">
        <v>2034</v>
      </c>
      <c r="D780" s="3"/>
      <c r="E780" s="3"/>
      <c r="F780" s="3"/>
      <c r="G780" s="3"/>
      <c r="H780" s="3"/>
      <c r="I780" s="3">
        <v>563544.60590631096</v>
      </c>
    </row>
    <row r="781" spans="1:9" x14ac:dyDescent="0.3">
      <c r="A781" s="6" t="str">
        <f t="shared" si="12"/>
        <v>82_2035</v>
      </c>
      <c r="B781">
        <v>82</v>
      </c>
      <c r="C781">
        <v>2035</v>
      </c>
      <c r="D781" s="3"/>
      <c r="E781" s="3"/>
      <c r="F781" s="3"/>
      <c r="G781" s="3"/>
      <c r="H781" s="3"/>
      <c r="I781" s="3">
        <v>607029.38420220301</v>
      </c>
    </row>
    <row r="782" spans="1:9" x14ac:dyDescent="0.3">
      <c r="A782" s="6" t="str">
        <f t="shared" si="12"/>
        <v>83_2024</v>
      </c>
      <c r="B782">
        <v>83</v>
      </c>
      <c r="C782">
        <v>2024</v>
      </c>
      <c r="D782" s="3"/>
      <c r="E782" s="3"/>
      <c r="F782" s="3"/>
      <c r="G782" s="3"/>
      <c r="H782" s="3"/>
      <c r="I782" s="3">
        <v>409967.04696276301</v>
      </c>
    </row>
    <row r="783" spans="1:9" x14ac:dyDescent="0.3">
      <c r="A783" s="6" t="str">
        <f t="shared" si="12"/>
        <v>83_2025</v>
      </c>
      <c r="B783">
        <v>83</v>
      </c>
      <c r="C783">
        <v>2025</v>
      </c>
      <c r="D783" s="3"/>
      <c r="E783" s="3"/>
      <c r="F783" s="3"/>
      <c r="G783" s="3"/>
      <c r="H783" s="3"/>
      <c r="I783" s="3">
        <v>543964.98672018095</v>
      </c>
    </row>
    <row r="784" spans="1:9" x14ac:dyDescent="0.3">
      <c r="A784" s="6" t="str">
        <f t="shared" si="12"/>
        <v>83_2026</v>
      </c>
      <c r="B784">
        <v>83</v>
      </c>
      <c r="C784">
        <v>2026</v>
      </c>
      <c r="D784" s="3"/>
      <c r="E784" s="3"/>
      <c r="F784" s="3"/>
      <c r="G784" s="3"/>
      <c r="H784" s="3"/>
      <c r="I784" s="3">
        <v>611671.956478426</v>
      </c>
    </row>
    <row r="785" spans="1:9" x14ac:dyDescent="0.3">
      <c r="A785" s="6" t="str">
        <f t="shared" si="12"/>
        <v>83_2027</v>
      </c>
      <c r="B785">
        <v>83</v>
      </c>
      <c r="C785">
        <v>2027</v>
      </c>
      <c r="D785" s="3"/>
      <c r="E785" s="3"/>
      <c r="F785" s="3"/>
      <c r="G785" s="3"/>
      <c r="H785" s="3"/>
      <c r="I785" s="3">
        <v>667907.16529713699</v>
      </c>
    </row>
    <row r="786" spans="1:9" x14ac:dyDescent="0.3">
      <c r="A786" s="6" t="str">
        <f t="shared" si="12"/>
        <v>83_2028</v>
      </c>
      <c r="B786">
        <v>83</v>
      </c>
      <c r="C786">
        <v>2028</v>
      </c>
      <c r="D786" s="3"/>
      <c r="E786" s="3"/>
      <c r="F786" s="3"/>
      <c r="G786" s="3"/>
      <c r="H786" s="3"/>
      <c r="I786" s="3">
        <v>495033.57211664697</v>
      </c>
    </row>
    <row r="787" spans="1:9" x14ac:dyDescent="0.3">
      <c r="A787" s="6" t="str">
        <f t="shared" si="12"/>
        <v>83_2029</v>
      </c>
      <c r="B787">
        <v>83</v>
      </c>
      <c r="C787">
        <v>2029</v>
      </c>
      <c r="D787" s="3"/>
      <c r="E787" s="3"/>
      <c r="F787" s="3"/>
      <c r="G787" s="3"/>
      <c r="H787" s="3"/>
      <c r="I787" s="3">
        <v>558822.03946400399</v>
      </c>
    </row>
    <row r="788" spans="1:9" x14ac:dyDescent="0.3">
      <c r="A788" s="6" t="str">
        <f t="shared" si="12"/>
        <v>83_2030</v>
      </c>
      <c r="B788">
        <v>83</v>
      </c>
      <c r="C788">
        <v>2030</v>
      </c>
      <c r="D788" s="3"/>
      <c r="E788" s="3"/>
      <c r="F788" s="3"/>
      <c r="G788" s="3"/>
      <c r="H788" s="3"/>
      <c r="I788" s="3">
        <v>565336.80971401394</v>
      </c>
    </row>
    <row r="789" spans="1:9" x14ac:dyDescent="0.3">
      <c r="A789" s="6" t="str">
        <f t="shared" si="12"/>
        <v>83_2031</v>
      </c>
      <c r="B789">
        <v>83</v>
      </c>
      <c r="C789">
        <v>2031</v>
      </c>
      <c r="D789" s="3"/>
      <c r="E789" s="3"/>
      <c r="F789" s="3"/>
      <c r="G789" s="3"/>
      <c r="H789" s="3"/>
      <c r="I789" s="3">
        <v>593446.74327278696</v>
      </c>
    </row>
    <row r="790" spans="1:9" x14ac:dyDescent="0.3">
      <c r="A790" s="6" t="str">
        <f t="shared" si="12"/>
        <v>83_2032</v>
      </c>
      <c r="B790">
        <v>83</v>
      </c>
      <c r="C790">
        <v>2032</v>
      </c>
      <c r="D790" s="3"/>
      <c r="E790" s="3"/>
      <c r="F790" s="3"/>
      <c r="G790" s="3"/>
      <c r="H790" s="3"/>
      <c r="I790" s="3">
        <v>556927.88431237696</v>
      </c>
    </row>
    <row r="791" spans="1:9" x14ac:dyDescent="0.3">
      <c r="A791" s="6" t="str">
        <f t="shared" si="12"/>
        <v>83_2033</v>
      </c>
      <c r="B791">
        <v>83</v>
      </c>
      <c r="C791">
        <v>2033</v>
      </c>
      <c r="D791" s="3"/>
      <c r="E791" s="3"/>
      <c r="F791" s="3"/>
      <c r="G791" s="3"/>
      <c r="H791" s="3"/>
      <c r="I791" s="3">
        <v>615720.97337558505</v>
      </c>
    </row>
    <row r="792" spans="1:9" x14ac:dyDescent="0.3">
      <c r="A792" s="6" t="str">
        <f t="shared" si="12"/>
        <v>83_2034</v>
      </c>
      <c r="B792">
        <v>83</v>
      </c>
      <c r="C792">
        <v>2034</v>
      </c>
      <c r="D792" s="3"/>
      <c r="E792" s="3"/>
      <c r="F792" s="3"/>
      <c r="G792" s="3"/>
      <c r="H792" s="3"/>
      <c r="I792" s="3">
        <v>651700.85292410501</v>
      </c>
    </row>
    <row r="793" spans="1:9" x14ac:dyDescent="0.3">
      <c r="A793" s="6" t="str">
        <f t="shared" si="12"/>
        <v>83_2035</v>
      </c>
      <c r="B793">
        <v>83</v>
      </c>
      <c r="C793">
        <v>2035</v>
      </c>
      <c r="D793" s="3"/>
      <c r="E793" s="3"/>
      <c r="F793" s="3"/>
      <c r="G793" s="3"/>
      <c r="H793" s="3"/>
      <c r="I793" s="3">
        <v>620415.88854120299</v>
      </c>
    </row>
    <row r="794" spans="1:9" x14ac:dyDescent="0.3">
      <c r="A794" s="6" t="str">
        <f t="shared" si="12"/>
        <v>84_2024</v>
      </c>
      <c r="B794">
        <v>84</v>
      </c>
      <c r="C794">
        <v>2024</v>
      </c>
      <c r="D794" s="3"/>
      <c r="E794" s="3"/>
      <c r="F794" s="3"/>
      <c r="G794" s="3"/>
      <c r="H794" s="3"/>
      <c r="I794" s="3">
        <v>527522.10892529297</v>
      </c>
    </row>
    <row r="795" spans="1:9" x14ac:dyDescent="0.3">
      <c r="A795" s="6" t="str">
        <f t="shared" si="12"/>
        <v>84_2025</v>
      </c>
      <c r="B795">
        <v>84</v>
      </c>
      <c r="C795">
        <v>2025</v>
      </c>
      <c r="D795" s="3"/>
      <c r="E795" s="3"/>
      <c r="F795" s="3"/>
      <c r="G795" s="3"/>
      <c r="H795" s="3"/>
      <c r="I795" s="3">
        <v>527331.28849976498</v>
      </c>
    </row>
    <row r="796" spans="1:9" x14ac:dyDescent="0.3">
      <c r="A796" s="6" t="str">
        <f t="shared" si="12"/>
        <v>84_2026</v>
      </c>
      <c r="B796">
        <v>84</v>
      </c>
      <c r="C796">
        <v>2026</v>
      </c>
      <c r="D796" s="3"/>
      <c r="E796" s="3"/>
      <c r="F796" s="3"/>
      <c r="G796" s="3"/>
      <c r="H796" s="3"/>
      <c r="I796" s="3">
        <v>596673.66165827005</v>
      </c>
    </row>
    <row r="797" spans="1:9" x14ac:dyDescent="0.3">
      <c r="A797" s="6" t="str">
        <f t="shared" si="12"/>
        <v>84_2027</v>
      </c>
      <c r="B797">
        <v>84</v>
      </c>
      <c r="C797">
        <v>2027</v>
      </c>
      <c r="D797" s="3"/>
      <c r="E797" s="3"/>
      <c r="F797" s="3"/>
      <c r="G797" s="3"/>
      <c r="H797" s="3"/>
      <c r="I797" s="3">
        <v>739824.55245732202</v>
      </c>
    </row>
    <row r="798" spans="1:9" x14ac:dyDescent="0.3">
      <c r="A798" s="6" t="str">
        <f t="shared" si="12"/>
        <v>84_2028</v>
      </c>
      <c r="B798">
        <v>84</v>
      </c>
      <c r="C798">
        <v>2028</v>
      </c>
      <c r="D798" s="3"/>
      <c r="E798" s="3"/>
      <c r="F798" s="3"/>
      <c r="G798" s="3"/>
      <c r="H798" s="3"/>
      <c r="I798" s="3">
        <v>749168.17145097698</v>
      </c>
    </row>
    <row r="799" spans="1:9" x14ac:dyDescent="0.3">
      <c r="A799" s="6" t="str">
        <f t="shared" si="12"/>
        <v>84_2029</v>
      </c>
      <c r="B799">
        <v>84</v>
      </c>
      <c r="C799">
        <v>2029</v>
      </c>
      <c r="D799" s="3"/>
      <c r="E799" s="3"/>
      <c r="F799" s="3"/>
      <c r="G799" s="3"/>
      <c r="H799" s="3"/>
      <c r="I799" s="3">
        <v>593583.88453899499</v>
      </c>
    </row>
    <row r="800" spans="1:9" x14ac:dyDescent="0.3">
      <c r="A800" s="6" t="str">
        <f t="shared" si="12"/>
        <v>84_2030</v>
      </c>
      <c r="B800">
        <v>84</v>
      </c>
      <c r="C800">
        <v>2030</v>
      </c>
      <c r="D800" s="3"/>
      <c r="E800" s="3"/>
      <c r="F800" s="3"/>
      <c r="G800" s="3"/>
      <c r="H800" s="3"/>
      <c r="I800" s="3">
        <v>622704.40243861696</v>
      </c>
    </row>
    <row r="801" spans="1:9" x14ac:dyDescent="0.3">
      <c r="A801" s="6" t="str">
        <f t="shared" si="12"/>
        <v>84_2031</v>
      </c>
      <c r="B801">
        <v>84</v>
      </c>
      <c r="C801">
        <v>2031</v>
      </c>
      <c r="D801" s="3"/>
      <c r="E801" s="3"/>
      <c r="F801" s="3"/>
      <c r="G801" s="3"/>
      <c r="H801" s="3"/>
      <c r="I801" s="3">
        <v>667215.16682838695</v>
      </c>
    </row>
    <row r="802" spans="1:9" x14ac:dyDescent="0.3">
      <c r="A802" s="6" t="str">
        <f t="shared" si="12"/>
        <v>84_2032</v>
      </c>
      <c r="B802">
        <v>84</v>
      </c>
      <c r="C802">
        <v>2032</v>
      </c>
      <c r="D802" s="3"/>
      <c r="E802" s="3"/>
      <c r="F802" s="3"/>
      <c r="G802" s="3"/>
      <c r="H802" s="3"/>
      <c r="I802" s="3">
        <v>673656.79132067994</v>
      </c>
    </row>
    <row r="803" spans="1:9" x14ac:dyDescent="0.3">
      <c r="A803" s="6" t="str">
        <f t="shared" si="12"/>
        <v>84_2033</v>
      </c>
      <c r="B803">
        <v>84</v>
      </c>
      <c r="C803">
        <v>2033</v>
      </c>
      <c r="D803" s="3"/>
      <c r="E803" s="3"/>
      <c r="F803" s="3"/>
      <c r="G803" s="3"/>
      <c r="H803" s="3"/>
      <c r="I803" s="3">
        <v>668440.31908110995</v>
      </c>
    </row>
    <row r="804" spans="1:9" x14ac:dyDescent="0.3">
      <c r="A804" s="6" t="str">
        <f t="shared" si="12"/>
        <v>84_2034</v>
      </c>
      <c r="B804">
        <v>84</v>
      </c>
      <c r="C804">
        <v>2034</v>
      </c>
      <c r="D804" s="3"/>
      <c r="E804" s="3"/>
      <c r="F804" s="3"/>
      <c r="G804" s="3"/>
      <c r="H804" s="3"/>
      <c r="I804" s="3">
        <v>700841.52433110704</v>
      </c>
    </row>
    <row r="805" spans="1:9" x14ac:dyDescent="0.3">
      <c r="A805" s="6" t="str">
        <f t="shared" si="12"/>
        <v>84_2035</v>
      </c>
      <c r="B805">
        <v>84</v>
      </c>
      <c r="C805">
        <v>2035</v>
      </c>
      <c r="D805" s="3"/>
      <c r="E805" s="3"/>
      <c r="F805" s="3"/>
      <c r="G805" s="3"/>
      <c r="H805" s="3"/>
      <c r="I805" s="3">
        <v>764803.32871107303</v>
      </c>
    </row>
    <row r="806" spans="1:9" x14ac:dyDescent="0.3">
      <c r="A806" s="6" t="str">
        <f t="shared" si="12"/>
        <v>85_2024</v>
      </c>
      <c r="B806">
        <v>85</v>
      </c>
      <c r="C806">
        <v>2024</v>
      </c>
      <c r="D806" s="3"/>
      <c r="E806" s="3"/>
      <c r="F806" s="3"/>
      <c r="G806" s="3"/>
      <c r="H806" s="3"/>
      <c r="I806" s="3">
        <v>660854.67751164897</v>
      </c>
    </row>
    <row r="807" spans="1:9" x14ac:dyDescent="0.3">
      <c r="A807" s="6" t="str">
        <f t="shared" si="12"/>
        <v>85_2025</v>
      </c>
      <c r="B807">
        <v>85</v>
      </c>
      <c r="C807">
        <v>2025</v>
      </c>
      <c r="D807" s="3"/>
      <c r="E807" s="3"/>
      <c r="F807" s="3"/>
      <c r="G807" s="3"/>
      <c r="H807" s="3"/>
      <c r="I807" s="3">
        <v>744274.24544271803</v>
      </c>
    </row>
    <row r="808" spans="1:9" x14ac:dyDescent="0.3">
      <c r="A808" s="6" t="str">
        <f t="shared" si="12"/>
        <v>85_2026</v>
      </c>
      <c r="B808">
        <v>85</v>
      </c>
      <c r="C808">
        <v>2026</v>
      </c>
      <c r="D808" s="3"/>
      <c r="E808" s="3"/>
      <c r="F808" s="3"/>
      <c r="G808" s="3"/>
      <c r="H808" s="3"/>
      <c r="I808" s="3">
        <v>634464.30829445296</v>
      </c>
    </row>
    <row r="809" spans="1:9" x14ac:dyDescent="0.3">
      <c r="A809" s="6" t="str">
        <f t="shared" si="12"/>
        <v>85_2027</v>
      </c>
      <c r="B809">
        <v>85</v>
      </c>
      <c r="C809">
        <v>2027</v>
      </c>
      <c r="D809" s="3"/>
      <c r="E809" s="3"/>
      <c r="F809" s="3"/>
      <c r="G809" s="3"/>
      <c r="H809" s="3"/>
      <c r="I809" s="3">
        <v>791598.15331858804</v>
      </c>
    </row>
    <row r="810" spans="1:9" x14ac:dyDescent="0.3">
      <c r="A810" s="6" t="str">
        <f t="shared" si="12"/>
        <v>85_2028</v>
      </c>
      <c r="B810">
        <v>85</v>
      </c>
      <c r="C810">
        <v>2028</v>
      </c>
      <c r="D810" s="3"/>
      <c r="E810" s="3"/>
      <c r="F810" s="3"/>
      <c r="G810" s="3"/>
      <c r="H810" s="3"/>
      <c r="I810" s="3">
        <v>910226.94981849997</v>
      </c>
    </row>
    <row r="811" spans="1:9" x14ac:dyDescent="0.3">
      <c r="A811" s="6" t="str">
        <f t="shared" si="12"/>
        <v>85_2029</v>
      </c>
      <c r="B811">
        <v>85</v>
      </c>
      <c r="C811">
        <v>2029</v>
      </c>
      <c r="D811" s="3"/>
      <c r="E811" s="3"/>
      <c r="F811" s="3"/>
      <c r="G811" s="3"/>
      <c r="H811" s="3"/>
      <c r="I811" s="3">
        <v>985336.34200522804</v>
      </c>
    </row>
    <row r="812" spans="1:9" x14ac:dyDescent="0.3">
      <c r="A812" s="6" t="str">
        <f t="shared" si="12"/>
        <v>85_2030</v>
      </c>
      <c r="B812">
        <v>85</v>
      </c>
      <c r="C812">
        <v>2030</v>
      </c>
      <c r="D812" s="3"/>
      <c r="E812" s="3"/>
      <c r="F812" s="3"/>
      <c r="G812" s="3"/>
      <c r="H812" s="3"/>
      <c r="I812" s="3">
        <v>725518.09088230098</v>
      </c>
    </row>
    <row r="813" spans="1:9" x14ac:dyDescent="0.3">
      <c r="A813" s="6" t="str">
        <f t="shared" si="12"/>
        <v>85_2031</v>
      </c>
      <c r="B813">
        <v>85</v>
      </c>
      <c r="C813">
        <v>2031</v>
      </c>
      <c r="D813" s="3"/>
      <c r="E813" s="3"/>
      <c r="F813" s="3"/>
      <c r="G813" s="3"/>
      <c r="H813" s="3"/>
      <c r="I813" s="3">
        <v>806117.43927334796</v>
      </c>
    </row>
    <row r="814" spans="1:9" x14ac:dyDescent="0.3">
      <c r="A814" s="6" t="str">
        <f t="shared" si="12"/>
        <v>85_2032</v>
      </c>
      <c r="B814">
        <v>85</v>
      </c>
      <c r="C814">
        <v>2032</v>
      </c>
      <c r="D814" s="3"/>
      <c r="E814" s="3"/>
      <c r="F814" s="3"/>
      <c r="G814" s="3"/>
      <c r="H814" s="3"/>
      <c r="I814" s="3">
        <v>830769.58012105897</v>
      </c>
    </row>
    <row r="815" spans="1:9" x14ac:dyDescent="0.3">
      <c r="A815" s="6" t="str">
        <f t="shared" si="12"/>
        <v>85_2033</v>
      </c>
      <c r="B815">
        <v>85</v>
      </c>
      <c r="C815">
        <v>2033</v>
      </c>
      <c r="D815" s="3"/>
      <c r="E815" s="3"/>
      <c r="F815" s="3"/>
      <c r="G815" s="3"/>
      <c r="H815" s="3"/>
      <c r="I815" s="3">
        <v>886870.28082934697</v>
      </c>
    </row>
    <row r="816" spans="1:9" x14ac:dyDescent="0.3">
      <c r="A816" s="6" t="str">
        <f t="shared" si="12"/>
        <v>85_2034</v>
      </c>
      <c r="B816">
        <v>85</v>
      </c>
      <c r="C816">
        <v>2034</v>
      </c>
      <c r="D816" s="3"/>
      <c r="E816" s="3"/>
      <c r="F816" s="3"/>
      <c r="G816" s="3"/>
      <c r="H816" s="3"/>
      <c r="I816" s="3">
        <v>834557.47323262203</v>
      </c>
    </row>
    <row r="817" spans="1:9" x14ac:dyDescent="0.3">
      <c r="A817" s="6" t="str">
        <f t="shared" si="12"/>
        <v>85_2035</v>
      </c>
      <c r="B817">
        <v>85</v>
      </c>
      <c r="C817">
        <v>2035</v>
      </c>
      <c r="D817" s="3"/>
      <c r="E817" s="3"/>
      <c r="F817" s="3"/>
      <c r="G817" s="3"/>
      <c r="H817" s="3"/>
      <c r="I817" s="3">
        <v>902150.59521980397</v>
      </c>
    </row>
    <row r="818" spans="1:9" x14ac:dyDescent="0.3">
      <c r="A818" s="6" t="str">
        <f t="shared" si="12"/>
        <v>86_2024</v>
      </c>
      <c r="B818">
        <v>86</v>
      </c>
      <c r="C818">
        <v>2024</v>
      </c>
      <c r="D818" s="3"/>
      <c r="E818" s="3"/>
      <c r="F818" s="3"/>
      <c r="G818" s="3"/>
      <c r="H818" s="3"/>
      <c r="I818" s="3">
        <v>849244.44610757998</v>
      </c>
    </row>
    <row r="819" spans="1:9" x14ac:dyDescent="0.3">
      <c r="A819" s="6" t="str">
        <f t="shared" si="12"/>
        <v>86_2025</v>
      </c>
      <c r="B819">
        <v>86</v>
      </c>
      <c r="C819">
        <v>2025</v>
      </c>
      <c r="D819" s="3"/>
      <c r="E819" s="3"/>
      <c r="F819" s="3"/>
      <c r="G819" s="3"/>
      <c r="H819" s="3"/>
      <c r="I819" s="3">
        <v>849922.27264629398</v>
      </c>
    </row>
    <row r="820" spans="1:9" x14ac:dyDescent="0.3">
      <c r="A820" s="6" t="str">
        <f t="shared" si="12"/>
        <v>86_2026</v>
      </c>
      <c r="B820">
        <v>86</v>
      </c>
      <c r="C820">
        <v>2026</v>
      </c>
      <c r="D820" s="3"/>
      <c r="E820" s="3"/>
      <c r="F820" s="3"/>
      <c r="G820" s="3"/>
      <c r="H820" s="3"/>
      <c r="I820" s="3">
        <v>816277.00738048705</v>
      </c>
    </row>
    <row r="821" spans="1:9" x14ac:dyDescent="0.3">
      <c r="A821" s="6" t="str">
        <f t="shared" si="12"/>
        <v>86_2027</v>
      </c>
      <c r="B821">
        <v>86</v>
      </c>
      <c r="C821">
        <v>2027</v>
      </c>
      <c r="D821" s="3"/>
      <c r="E821" s="3"/>
      <c r="F821" s="3"/>
      <c r="G821" s="3"/>
      <c r="H821" s="3"/>
      <c r="I821" s="3">
        <v>767283.78015522996</v>
      </c>
    </row>
    <row r="822" spans="1:9" x14ac:dyDescent="0.3">
      <c r="A822" s="6" t="str">
        <f t="shared" si="12"/>
        <v>86_2028</v>
      </c>
      <c r="B822">
        <v>86</v>
      </c>
      <c r="C822">
        <v>2028</v>
      </c>
      <c r="D822" s="3"/>
      <c r="E822" s="3"/>
      <c r="F822" s="3"/>
      <c r="G822" s="3"/>
      <c r="H822" s="3"/>
      <c r="I822" s="3">
        <v>887782.62094361102</v>
      </c>
    </row>
    <row r="823" spans="1:9" x14ac:dyDescent="0.3">
      <c r="A823" s="6" t="str">
        <f t="shared" si="12"/>
        <v>86_2029</v>
      </c>
      <c r="B823">
        <v>86</v>
      </c>
      <c r="C823">
        <v>2029</v>
      </c>
      <c r="D823" s="3"/>
      <c r="E823" s="3"/>
      <c r="F823" s="3"/>
      <c r="G823" s="3"/>
      <c r="H823" s="3"/>
      <c r="I823" s="3">
        <v>1091278.9797678001</v>
      </c>
    </row>
    <row r="824" spans="1:9" x14ac:dyDescent="0.3">
      <c r="A824" s="6" t="str">
        <f t="shared" si="12"/>
        <v>86_2030</v>
      </c>
      <c r="B824">
        <v>86</v>
      </c>
      <c r="C824">
        <v>2030</v>
      </c>
      <c r="D824" s="3"/>
      <c r="E824" s="3"/>
      <c r="F824" s="3"/>
      <c r="G824" s="3"/>
      <c r="H824" s="3"/>
      <c r="I824" s="3">
        <v>1097821.0720325999</v>
      </c>
    </row>
    <row r="825" spans="1:9" x14ac:dyDescent="0.3">
      <c r="A825" s="6" t="str">
        <f t="shared" si="12"/>
        <v>86_2031</v>
      </c>
      <c r="B825">
        <v>86</v>
      </c>
      <c r="C825">
        <v>2031</v>
      </c>
      <c r="D825" s="3"/>
      <c r="E825" s="3"/>
      <c r="F825" s="3"/>
      <c r="G825" s="3"/>
      <c r="H825" s="3"/>
      <c r="I825" s="3">
        <v>856141.48874662397</v>
      </c>
    </row>
    <row r="826" spans="1:9" x14ac:dyDescent="0.3">
      <c r="A826" s="6" t="str">
        <f t="shared" si="12"/>
        <v>86_2032</v>
      </c>
      <c r="B826">
        <v>86</v>
      </c>
      <c r="C826">
        <v>2032</v>
      </c>
      <c r="D826" s="3"/>
      <c r="E826" s="3"/>
      <c r="F826" s="3"/>
      <c r="G826" s="3"/>
      <c r="H826" s="3"/>
      <c r="I826" s="3">
        <v>914942.72749365203</v>
      </c>
    </row>
    <row r="827" spans="1:9" x14ac:dyDescent="0.3">
      <c r="A827" s="6" t="str">
        <f t="shared" si="12"/>
        <v>86_2033</v>
      </c>
      <c r="B827">
        <v>86</v>
      </c>
      <c r="C827">
        <v>2033</v>
      </c>
      <c r="D827" s="3"/>
      <c r="E827" s="3"/>
      <c r="F827" s="3"/>
      <c r="G827" s="3"/>
      <c r="H827" s="3"/>
      <c r="I827" s="3">
        <v>996971.88734484895</v>
      </c>
    </row>
    <row r="828" spans="1:9" x14ac:dyDescent="0.3">
      <c r="A828" s="6" t="str">
        <f t="shared" si="12"/>
        <v>86_2034</v>
      </c>
      <c r="B828">
        <v>86</v>
      </c>
      <c r="C828">
        <v>2034</v>
      </c>
      <c r="D828" s="3"/>
      <c r="E828" s="3"/>
      <c r="F828" s="3"/>
      <c r="G828" s="3"/>
      <c r="H828" s="3"/>
      <c r="I828" s="3">
        <v>1009333.36895624</v>
      </c>
    </row>
    <row r="829" spans="1:9" x14ac:dyDescent="0.3">
      <c r="A829" s="6" t="str">
        <f t="shared" si="12"/>
        <v>86_2035</v>
      </c>
      <c r="B829">
        <v>86</v>
      </c>
      <c r="C829">
        <v>2035</v>
      </c>
      <c r="D829" s="3"/>
      <c r="E829" s="3"/>
      <c r="F829" s="3"/>
      <c r="G829" s="3"/>
      <c r="H829" s="3"/>
      <c r="I829" s="3">
        <v>979256.31721811602</v>
      </c>
    </row>
    <row r="830" spans="1:9" x14ac:dyDescent="0.3">
      <c r="A830" s="6" t="str">
        <f t="shared" si="12"/>
        <v>87_2024</v>
      </c>
      <c r="B830">
        <v>87</v>
      </c>
      <c r="C830">
        <v>2024</v>
      </c>
      <c r="D830" s="3"/>
      <c r="E830" s="3"/>
      <c r="F830" s="3"/>
      <c r="G830" s="3"/>
      <c r="H830" s="3"/>
      <c r="I830" s="3">
        <v>724725.97719274706</v>
      </c>
    </row>
    <row r="831" spans="1:9" x14ac:dyDescent="0.3">
      <c r="A831" s="6" t="str">
        <f t="shared" si="12"/>
        <v>87_2025</v>
      </c>
      <c r="B831">
        <v>87</v>
      </c>
      <c r="C831">
        <v>2025</v>
      </c>
      <c r="D831" s="3"/>
      <c r="E831" s="3"/>
      <c r="F831" s="3"/>
      <c r="G831" s="3"/>
      <c r="H831" s="3"/>
      <c r="I831" s="3">
        <v>883852.23403158796</v>
      </c>
    </row>
    <row r="832" spans="1:9" x14ac:dyDescent="0.3">
      <c r="A832" s="6" t="str">
        <f t="shared" si="12"/>
        <v>87_2026</v>
      </c>
      <c r="B832">
        <v>87</v>
      </c>
      <c r="C832">
        <v>2026</v>
      </c>
      <c r="D832" s="3"/>
      <c r="E832" s="3"/>
      <c r="F832" s="3"/>
      <c r="G832" s="3"/>
      <c r="H832" s="3"/>
      <c r="I832" s="3">
        <v>754323.24221487704</v>
      </c>
    </row>
    <row r="833" spans="1:9" x14ac:dyDescent="0.3">
      <c r="A833" s="6" t="str">
        <f t="shared" si="12"/>
        <v>87_2027</v>
      </c>
      <c r="B833">
        <v>87</v>
      </c>
      <c r="C833">
        <v>2027</v>
      </c>
      <c r="D833" s="3"/>
      <c r="E833" s="3"/>
      <c r="F833" s="3"/>
      <c r="G833" s="3"/>
      <c r="H833" s="3"/>
      <c r="I833" s="3">
        <v>798840.53138781502</v>
      </c>
    </row>
    <row r="834" spans="1:9" x14ac:dyDescent="0.3">
      <c r="A834" s="6" t="str">
        <f t="shared" si="12"/>
        <v>87_2028</v>
      </c>
      <c r="B834">
        <v>87</v>
      </c>
      <c r="C834">
        <v>2028</v>
      </c>
      <c r="D834" s="3"/>
      <c r="E834" s="3"/>
      <c r="F834" s="3"/>
      <c r="G834" s="3"/>
      <c r="H834" s="3"/>
      <c r="I834" s="3">
        <v>696356.431305598</v>
      </c>
    </row>
    <row r="835" spans="1:9" x14ac:dyDescent="0.3">
      <c r="A835" s="6" t="str">
        <f t="shared" ref="A835:A898" si="13">+B835&amp;"_"&amp;C835</f>
        <v>87_2029</v>
      </c>
      <c r="B835">
        <v>87</v>
      </c>
      <c r="C835">
        <v>2029</v>
      </c>
      <c r="D835" s="3"/>
      <c r="E835" s="3"/>
      <c r="F835" s="3"/>
      <c r="G835" s="3"/>
      <c r="H835" s="3"/>
      <c r="I835" s="3">
        <v>861323.79601638694</v>
      </c>
    </row>
    <row r="836" spans="1:9" x14ac:dyDescent="0.3">
      <c r="A836" s="6" t="str">
        <f t="shared" si="13"/>
        <v>87_2030</v>
      </c>
      <c r="B836">
        <v>87</v>
      </c>
      <c r="C836">
        <v>2030</v>
      </c>
      <c r="D836" s="3"/>
      <c r="E836" s="3"/>
      <c r="F836" s="3"/>
      <c r="G836" s="3"/>
      <c r="H836" s="3"/>
      <c r="I836" s="3">
        <v>983912.68103762204</v>
      </c>
    </row>
    <row r="837" spans="1:9" x14ac:dyDescent="0.3">
      <c r="A837" s="6" t="str">
        <f t="shared" si="13"/>
        <v>87_2031</v>
      </c>
      <c r="B837">
        <v>87</v>
      </c>
      <c r="C837">
        <v>2031</v>
      </c>
      <c r="D837" s="3"/>
      <c r="E837" s="3"/>
      <c r="F837" s="3"/>
      <c r="G837" s="3"/>
      <c r="H837" s="3"/>
      <c r="I837" s="3">
        <v>1048340.98907168</v>
      </c>
    </row>
    <row r="838" spans="1:9" x14ac:dyDescent="0.3">
      <c r="A838" s="6" t="str">
        <f t="shared" si="13"/>
        <v>87_2032</v>
      </c>
      <c r="B838">
        <v>87</v>
      </c>
      <c r="C838">
        <v>2032</v>
      </c>
      <c r="D838" s="3"/>
      <c r="E838" s="3"/>
      <c r="F838" s="3"/>
      <c r="G838" s="3"/>
      <c r="H838" s="3"/>
      <c r="I838" s="3">
        <v>786348.10218077805</v>
      </c>
    </row>
    <row r="839" spans="1:9" x14ac:dyDescent="0.3">
      <c r="A839" s="6" t="str">
        <f t="shared" si="13"/>
        <v>87_2033</v>
      </c>
      <c r="B839">
        <v>87</v>
      </c>
      <c r="C839">
        <v>2033</v>
      </c>
      <c r="D839" s="3"/>
      <c r="E839" s="3"/>
      <c r="F839" s="3"/>
      <c r="G839" s="3"/>
      <c r="H839" s="3"/>
      <c r="I839" s="3">
        <v>888525.59463160299</v>
      </c>
    </row>
    <row r="840" spans="1:9" x14ac:dyDescent="0.3">
      <c r="A840" s="6" t="str">
        <f t="shared" si="13"/>
        <v>87_2034</v>
      </c>
      <c r="B840">
        <v>87</v>
      </c>
      <c r="C840">
        <v>2034</v>
      </c>
      <c r="D840" s="3"/>
      <c r="E840" s="3"/>
      <c r="F840" s="3"/>
      <c r="G840" s="3"/>
      <c r="H840" s="3"/>
      <c r="I840" s="3">
        <v>918187.01865979505</v>
      </c>
    </row>
    <row r="841" spans="1:9" x14ac:dyDescent="0.3">
      <c r="A841" s="6" t="str">
        <f t="shared" si="13"/>
        <v>87_2035</v>
      </c>
      <c r="B841">
        <v>87</v>
      </c>
      <c r="C841">
        <v>2035</v>
      </c>
      <c r="D841" s="3"/>
      <c r="E841" s="3"/>
      <c r="F841" s="3"/>
      <c r="G841" s="3"/>
      <c r="H841" s="3"/>
      <c r="I841" s="3">
        <v>958403.67299301201</v>
      </c>
    </row>
    <row r="842" spans="1:9" x14ac:dyDescent="0.3">
      <c r="A842" s="6" t="str">
        <f t="shared" si="13"/>
        <v>88_2024</v>
      </c>
      <c r="B842">
        <v>88</v>
      </c>
      <c r="C842">
        <v>2024</v>
      </c>
      <c r="D842" s="3"/>
      <c r="E842" s="3"/>
      <c r="F842" s="3"/>
      <c r="G842" s="3"/>
      <c r="H842" s="3"/>
      <c r="I842" s="3">
        <v>546586.66810959205</v>
      </c>
    </row>
    <row r="843" spans="1:9" x14ac:dyDescent="0.3">
      <c r="A843" s="6" t="str">
        <f t="shared" si="13"/>
        <v>88_2025</v>
      </c>
      <c r="B843">
        <v>88</v>
      </c>
      <c r="C843">
        <v>2025</v>
      </c>
      <c r="D843" s="3"/>
      <c r="E843" s="3"/>
      <c r="F843" s="3"/>
      <c r="G843" s="3"/>
      <c r="H843" s="3"/>
      <c r="I843" s="3">
        <v>710431.37446867104</v>
      </c>
    </row>
    <row r="844" spans="1:9" x14ac:dyDescent="0.3">
      <c r="A844" s="6" t="str">
        <f t="shared" si="13"/>
        <v>88_2026</v>
      </c>
      <c r="B844">
        <v>88</v>
      </c>
      <c r="C844">
        <v>2026</v>
      </c>
      <c r="D844" s="3"/>
      <c r="E844" s="3"/>
      <c r="F844" s="3"/>
      <c r="G844" s="3"/>
      <c r="H844" s="3"/>
      <c r="I844" s="3">
        <v>738855.13960041699</v>
      </c>
    </row>
    <row r="845" spans="1:9" x14ac:dyDescent="0.3">
      <c r="A845" s="6" t="str">
        <f t="shared" si="13"/>
        <v>88_2027</v>
      </c>
      <c r="B845">
        <v>88</v>
      </c>
      <c r="C845">
        <v>2027</v>
      </c>
      <c r="D845" s="3"/>
      <c r="E845" s="3"/>
      <c r="F845" s="3"/>
      <c r="G845" s="3"/>
      <c r="H845" s="3"/>
      <c r="I845" s="3">
        <v>695314.63942800602</v>
      </c>
    </row>
    <row r="846" spans="1:9" x14ac:dyDescent="0.3">
      <c r="A846" s="6" t="str">
        <f t="shared" si="13"/>
        <v>88_2028</v>
      </c>
      <c r="B846">
        <v>88</v>
      </c>
      <c r="C846">
        <v>2028</v>
      </c>
      <c r="D846" s="3"/>
      <c r="E846" s="3"/>
      <c r="F846" s="3"/>
      <c r="G846" s="3"/>
      <c r="H846" s="3"/>
      <c r="I846" s="3">
        <v>682868.40751351102</v>
      </c>
    </row>
    <row r="847" spans="1:9" x14ac:dyDescent="0.3">
      <c r="A847" s="6" t="str">
        <f t="shared" si="13"/>
        <v>88_2029</v>
      </c>
      <c r="B847">
        <v>88</v>
      </c>
      <c r="C847">
        <v>2029</v>
      </c>
      <c r="D847" s="3"/>
      <c r="E847" s="3"/>
      <c r="F847" s="3"/>
      <c r="G847" s="3"/>
      <c r="H847" s="3"/>
      <c r="I847" s="3">
        <v>636345.17162691697</v>
      </c>
    </row>
    <row r="848" spans="1:9" x14ac:dyDescent="0.3">
      <c r="A848" s="6" t="str">
        <f t="shared" si="13"/>
        <v>88_2030</v>
      </c>
      <c r="B848">
        <v>88</v>
      </c>
      <c r="C848">
        <v>2030</v>
      </c>
      <c r="D848" s="3"/>
      <c r="E848" s="3"/>
      <c r="F848" s="3"/>
      <c r="G848" s="3"/>
      <c r="H848" s="3"/>
      <c r="I848" s="3">
        <v>731456.61088807904</v>
      </c>
    </row>
    <row r="849" spans="1:9" x14ac:dyDescent="0.3">
      <c r="A849" s="6" t="str">
        <f t="shared" si="13"/>
        <v>88_2031</v>
      </c>
      <c r="B849">
        <v>88</v>
      </c>
      <c r="C849">
        <v>2031</v>
      </c>
      <c r="D849" s="3"/>
      <c r="E849" s="3"/>
      <c r="F849" s="3"/>
      <c r="G849" s="3"/>
      <c r="H849" s="3"/>
      <c r="I849" s="3">
        <v>884970.75192650605</v>
      </c>
    </row>
    <row r="850" spans="1:9" x14ac:dyDescent="0.3">
      <c r="A850" s="6" t="str">
        <f t="shared" si="13"/>
        <v>88_2032</v>
      </c>
      <c r="B850">
        <v>88</v>
      </c>
      <c r="C850">
        <v>2032</v>
      </c>
      <c r="D850" s="3"/>
      <c r="E850" s="3"/>
      <c r="F850" s="3"/>
      <c r="G850" s="3"/>
      <c r="H850" s="3"/>
      <c r="I850" s="3">
        <v>906928.85903822805</v>
      </c>
    </row>
    <row r="851" spans="1:9" x14ac:dyDescent="0.3">
      <c r="A851" s="6" t="str">
        <f t="shared" si="13"/>
        <v>88_2033</v>
      </c>
      <c r="B851">
        <v>88</v>
      </c>
      <c r="C851">
        <v>2033</v>
      </c>
      <c r="D851" s="3"/>
      <c r="E851" s="3"/>
      <c r="F851" s="3"/>
      <c r="G851" s="3"/>
      <c r="H851" s="3"/>
      <c r="I851" s="3">
        <v>719270.47183035698</v>
      </c>
    </row>
    <row r="852" spans="1:9" x14ac:dyDescent="0.3">
      <c r="A852" s="6" t="str">
        <f t="shared" si="13"/>
        <v>88_2034</v>
      </c>
      <c r="B852">
        <v>88</v>
      </c>
      <c r="C852">
        <v>2034</v>
      </c>
      <c r="D852" s="3"/>
      <c r="E852" s="3"/>
      <c r="F852" s="3"/>
      <c r="G852" s="3"/>
      <c r="H852" s="3"/>
      <c r="I852" s="3">
        <v>770760.64993047097</v>
      </c>
    </row>
    <row r="853" spans="1:9" x14ac:dyDescent="0.3">
      <c r="A853" s="6" t="str">
        <f t="shared" si="13"/>
        <v>88_2035</v>
      </c>
      <c r="B853">
        <v>88</v>
      </c>
      <c r="C853">
        <v>2035</v>
      </c>
      <c r="D853" s="3"/>
      <c r="E853" s="3"/>
      <c r="F853" s="3"/>
      <c r="G853" s="3"/>
      <c r="H853" s="3"/>
      <c r="I853" s="3">
        <v>821195.08621083002</v>
      </c>
    </row>
    <row r="854" spans="1:9" x14ac:dyDescent="0.3">
      <c r="A854" s="6" t="str">
        <f t="shared" si="13"/>
        <v>89_2024</v>
      </c>
      <c r="B854">
        <v>89</v>
      </c>
      <c r="C854">
        <v>2024</v>
      </c>
      <c r="D854" s="3"/>
      <c r="E854" s="3"/>
      <c r="F854" s="3"/>
      <c r="G854" s="3"/>
      <c r="H854" s="3"/>
      <c r="I854" s="3">
        <v>989981.82831022702</v>
      </c>
    </row>
    <row r="855" spans="1:9" x14ac:dyDescent="0.3">
      <c r="A855" s="6" t="str">
        <f t="shared" si="13"/>
        <v>89_2025</v>
      </c>
      <c r="B855">
        <v>89</v>
      </c>
      <c r="C855">
        <v>2025</v>
      </c>
      <c r="D855" s="3"/>
      <c r="E855" s="3"/>
      <c r="F855" s="3"/>
      <c r="G855" s="3"/>
      <c r="H855" s="3"/>
      <c r="I855" s="3">
        <v>1208462.7950012099</v>
      </c>
    </row>
    <row r="856" spans="1:9" x14ac:dyDescent="0.3">
      <c r="A856" s="6" t="str">
        <f t="shared" si="13"/>
        <v>89_2026</v>
      </c>
      <c r="B856">
        <v>89</v>
      </c>
      <c r="C856">
        <v>2026</v>
      </c>
      <c r="D856" s="3"/>
      <c r="E856" s="3"/>
      <c r="F856" s="3"/>
      <c r="G856" s="3"/>
      <c r="H856" s="3"/>
      <c r="I856" s="3">
        <v>1339453.7208535401</v>
      </c>
    </row>
    <row r="857" spans="1:9" x14ac:dyDescent="0.3">
      <c r="A857" s="6" t="str">
        <f t="shared" si="13"/>
        <v>89_2027</v>
      </c>
      <c r="B857">
        <v>89</v>
      </c>
      <c r="C857">
        <v>2027</v>
      </c>
      <c r="D857" s="3"/>
      <c r="E857" s="3"/>
      <c r="F857" s="3"/>
      <c r="G857" s="3"/>
      <c r="H857" s="3"/>
      <c r="I857" s="3">
        <v>1536063.3534226301</v>
      </c>
    </row>
    <row r="858" spans="1:9" x14ac:dyDescent="0.3">
      <c r="A858" s="6" t="str">
        <f t="shared" si="13"/>
        <v>89_2028</v>
      </c>
      <c r="B858">
        <v>89</v>
      </c>
      <c r="C858">
        <v>2028</v>
      </c>
      <c r="D858" s="3"/>
      <c r="E858" s="3"/>
      <c r="F858" s="3"/>
      <c r="G858" s="3"/>
      <c r="H858" s="3"/>
      <c r="I858" s="3">
        <v>1340553.79903628</v>
      </c>
    </row>
    <row r="859" spans="1:9" x14ac:dyDescent="0.3">
      <c r="A859" s="6" t="str">
        <f t="shared" si="13"/>
        <v>89_2029</v>
      </c>
      <c r="B859">
        <v>89</v>
      </c>
      <c r="C859">
        <v>2029</v>
      </c>
      <c r="D859" s="3"/>
      <c r="E859" s="3"/>
      <c r="F859" s="3"/>
      <c r="G859" s="3"/>
      <c r="H859" s="3"/>
      <c r="I859" s="3">
        <v>1407421.3298529901</v>
      </c>
    </row>
    <row r="860" spans="1:9" x14ac:dyDescent="0.3">
      <c r="A860" s="6" t="str">
        <f t="shared" si="13"/>
        <v>89_2030</v>
      </c>
      <c r="B860">
        <v>89</v>
      </c>
      <c r="C860">
        <v>2030</v>
      </c>
      <c r="D860" s="3"/>
      <c r="E860" s="3"/>
      <c r="F860" s="3"/>
      <c r="G860" s="3"/>
      <c r="H860" s="3"/>
      <c r="I860" s="3">
        <v>1218823.50887237</v>
      </c>
    </row>
    <row r="861" spans="1:9" x14ac:dyDescent="0.3">
      <c r="A861" s="6" t="str">
        <f t="shared" si="13"/>
        <v>89_2031</v>
      </c>
      <c r="B861">
        <v>89</v>
      </c>
      <c r="C861">
        <v>2031</v>
      </c>
      <c r="D861" s="3"/>
      <c r="E861" s="3"/>
      <c r="F861" s="3"/>
      <c r="G861" s="3"/>
      <c r="H861" s="3"/>
      <c r="I861" s="3">
        <v>1483839.3179606299</v>
      </c>
    </row>
    <row r="862" spans="1:9" x14ac:dyDescent="0.3">
      <c r="A862" s="6" t="str">
        <f t="shared" si="13"/>
        <v>89_2032</v>
      </c>
      <c r="B862">
        <v>89</v>
      </c>
      <c r="C862">
        <v>2032</v>
      </c>
      <c r="D862" s="3"/>
      <c r="E862" s="3"/>
      <c r="F862" s="3"/>
      <c r="G862" s="3"/>
      <c r="H862" s="3"/>
      <c r="I862" s="3">
        <v>1726734.3088306701</v>
      </c>
    </row>
    <row r="863" spans="1:9" x14ac:dyDescent="0.3">
      <c r="A863" s="6" t="str">
        <f t="shared" si="13"/>
        <v>89_2033</v>
      </c>
      <c r="B863">
        <v>89</v>
      </c>
      <c r="C863">
        <v>2033</v>
      </c>
      <c r="D863" s="3"/>
      <c r="E863" s="3"/>
      <c r="F863" s="3"/>
      <c r="G863" s="3"/>
      <c r="H863" s="3"/>
      <c r="I863" s="3">
        <v>1871011.9262689</v>
      </c>
    </row>
    <row r="864" spans="1:9" x14ac:dyDescent="0.3">
      <c r="A864" s="6" t="str">
        <f t="shared" si="13"/>
        <v>89_2034</v>
      </c>
      <c r="B864">
        <v>89</v>
      </c>
      <c r="C864">
        <v>2034</v>
      </c>
      <c r="D864" s="3"/>
      <c r="E864" s="3"/>
      <c r="F864" s="3"/>
      <c r="G864" s="3"/>
      <c r="H864" s="3"/>
      <c r="I864" s="3">
        <v>1407238.6964970101</v>
      </c>
    </row>
    <row r="865" spans="1:9" x14ac:dyDescent="0.3">
      <c r="A865" s="6" t="str">
        <f t="shared" si="13"/>
        <v>89_2035</v>
      </c>
      <c r="B865">
        <v>89</v>
      </c>
      <c r="C865">
        <v>2035</v>
      </c>
      <c r="D865" s="3"/>
      <c r="E865" s="3"/>
      <c r="F865" s="3"/>
      <c r="G865" s="3"/>
      <c r="H865" s="3"/>
      <c r="I865" s="3">
        <v>1554750.38638529</v>
      </c>
    </row>
    <row r="866" spans="1:9" x14ac:dyDescent="0.3">
      <c r="A866" s="6" t="str">
        <f t="shared" si="13"/>
        <v>90_2024</v>
      </c>
      <c r="B866">
        <v>90</v>
      </c>
      <c r="C866">
        <v>2024</v>
      </c>
      <c r="D866" s="3"/>
      <c r="E866" s="3"/>
      <c r="F866" s="3"/>
      <c r="G866" s="3"/>
      <c r="H866" s="3"/>
      <c r="I866" s="3">
        <v>843546.878016214</v>
      </c>
    </row>
    <row r="867" spans="1:9" x14ac:dyDescent="0.3">
      <c r="A867" s="6" t="str">
        <f t="shared" si="13"/>
        <v>90_2025</v>
      </c>
      <c r="B867">
        <v>90</v>
      </c>
      <c r="C867">
        <v>2025</v>
      </c>
      <c r="D867" s="3"/>
      <c r="E867" s="3"/>
      <c r="F867" s="3"/>
      <c r="G867" s="3"/>
      <c r="H867" s="3"/>
      <c r="I867" s="3">
        <v>785076.15860924905</v>
      </c>
    </row>
    <row r="868" spans="1:9" x14ac:dyDescent="0.3">
      <c r="A868" s="6" t="str">
        <f t="shared" si="13"/>
        <v>90_2026</v>
      </c>
      <c r="B868">
        <v>90</v>
      </c>
      <c r="C868">
        <v>2026</v>
      </c>
      <c r="D868" s="3"/>
      <c r="E868" s="3"/>
      <c r="F868" s="3"/>
      <c r="G868" s="3"/>
      <c r="H868" s="3"/>
      <c r="I868" s="3">
        <v>817239.18239028903</v>
      </c>
    </row>
    <row r="869" spans="1:9" x14ac:dyDescent="0.3">
      <c r="A869" s="6" t="str">
        <f t="shared" si="13"/>
        <v>90_2027</v>
      </c>
      <c r="B869">
        <v>90</v>
      </c>
      <c r="C869">
        <v>2027</v>
      </c>
      <c r="D869" s="3"/>
      <c r="E869" s="3"/>
      <c r="F869" s="3"/>
      <c r="G869" s="3"/>
      <c r="H869" s="3"/>
      <c r="I869" s="3">
        <v>998821.44565269095</v>
      </c>
    </row>
    <row r="870" spans="1:9" x14ac:dyDescent="0.3">
      <c r="A870" s="6" t="str">
        <f t="shared" si="13"/>
        <v>90_2028</v>
      </c>
      <c r="B870">
        <v>90</v>
      </c>
      <c r="C870">
        <v>2028</v>
      </c>
      <c r="D870" s="3"/>
      <c r="E870" s="3"/>
      <c r="F870" s="3"/>
      <c r="G870" s="3"/>
      <c r="H870" s="3"/>
      <c r="I870" s="3">
        <v>1062239.18638248</v>
      </c>
    </row>
    <row r="871" spans="1:9" x14ac:dyDescent="0.3">
      <c r="A871" s="6" t="str">
        <f t="shared" si="13"/>
        <v>90_2029</v>
      </c>
      <c r="B871">
        <v>90</v>
      </c>
      <c r="C871">
        <v>2029</v>
      </c>
      <c r="D871" s="3"/>
      <c r="E871" s="3"/>
      <c r="F871" s="3"/>
      <c r="G871" s="3"/>
      <c r="H871" s="3"/>
      <c r="I871" s="3">
        <v>991018.29413496796</v>
      </c>
    </row>
    <row r="872" spans="1:9" x14ac:dyDescent="0.3">
      <c r="A872" s="6" t="str">
        <f t="shared" si="13"/>
        <v>90_2030</v>
      </c>
      <c r="B872">
        <v>90</v>
      </c>
      <c r="C872">
        <v>2030</v>
      </c>
      <c r="D872" s="3"/>
      <c r="E872" s="3"/>
      <c r="F872" s="3"/>
      <c r="G872" s="3"/>
      <c r="H872" s="3"/>
      <c r="I872" s="3">
        <v>966902.12315276905</v>
      </c>
    </row>
    <row r="873" spans="1:9" x14ac:dyDescent="0.3">
      <c r="A873" s="6" t="str">
        <f t="shared" si="13"/>
        <v>90_2031</v>
      </c>
      <c r="B873">
        <v>90</v>
      </c>
      <c r="C873">
        <v>2031</v>
      </c>
      <c r="D873" s="3"/>
      <c r="E873" s="3"/>
      <c r="F873" s="3"/>
      <c r="G873" s="3"/>
      <c r="H873" s="3"/>
      <c r="I873" s="3">
        <v>886848.51600905706</v>
      </c>
    </row>
    <row r="874" spans="1:9" x14ac:dyDescent="0.3">
      <c r="A874" s="6" t="str">
        <f t="shared" si="13"/>
        <v>90_2032</v>
      </c>
      <c r="B874">
        <v>90</v>
      </c>
      <c r="C874">
        <v>2032</v>
      </c>
      <c r="D874" s="3"/>
      <c r="E874" s="3"/>
      <c r="F874" s="3"/>
      <c r="G874" s="3"/>
      <c r="H874" s="3"/>
      <c r="I874" s="3">
        <v>1038469.60875052</v>
      </c>
    </row>
    <row r="875" spans="1:9" x14ac:dyDescent="0.3">
      <c r="A875" s="6" t="str">
        <f t="shared" si="13"/>
        <v>90_2033</v>
      </c>
      <c r="B875">
        <v>90</v>
      </c>
      <c r="C875">
        <v>2033</v>
      </c>
      <c r="D875" s="3"/>
      <c r="E875" s="3"/>
      <c r="F875" s="3"/>
      <c r="G875" s="3"/>
      <c r="H875" s="3"/>
      <c r="I875" s="3">
        <v>1277730.2255130601</v>
      </c>
    </row>
    <row r="876" spans="1:9" x14ac:dyDescent="0.3">
      <c r="A876" s="6" t="str">
        <f t="shared" si="13"/>
        <v>90_2034</v>
      </c>
      <c r="B876">
        <v>90</v>
      </c>
      <c r="C876">
        <v>2034</v>
      </c>
      <c r="D876" s="3"/>
      <c r="E876" s="3"/>
      <c r="F876" s="3"/>
      <c r="G876" s="3"/>
      <c r="H876" s="3"/>
      <c r="I876" s="3">
        <v>1312992.9953882101</v>
      </c>
    </row>
    <row r="877" spans="1:9" x14ac:dyDescent="0.3">
      <c r="A877" s="6" t="str">
        <f t="shared" si="13"/>
        <v>90_2035</v>
      </c>
      <c r="B877">
        <v>90</v>
      </c>
      <c r="C877">
        <v>2035</v>
      </c>
      <c r="D877" s="3"/>
      <c r="E877" s="3"/>
      <c r="F877" s="3"/>
      <c r="G877" s="3"/>
      <c r="H877" s="3"/>
      <c r="I877" s="3">
        <v>1018167.48579096</v>
      </c>
    </row>
    <row r="878" spans="1:9" x14ac:dyDescent="0.3">
      <c r="A878" s="6" t="str">
        <f t="shared" si="13"/>
        <v>91_2024</v>
      </c>
      <c r="B878">
        <v>91</v>
      </c>
      <c r="C878">
        <v>2024</v>
      </c>
      <c r="D878" s="3"/>
      <c r="E878" s="3"/>
      <c r="F878" s="3"/>
      <c r="G878" s="3"/>
      <c r="H878" s="3"/>
      <c r="I878" s="3">
        <v>869453.92915334797</v>
      </c>
    </row>
    <row r="879" spans="1:9" x14ac:dyDescent="0.3">
      <c r="A879" s="6" t="str">
        <f t="shared" si="13"/>
        <v>91_2025</v>
      </c>
      <c r="B879">
        <v>91</v>
      </c>
      <c r="C879">
        <v>2025</v>
      </c>
      <c r="D879" s="3"/>
      <c r="E879" s="3"/>
      <c r="F879" s="3"/>
      <c r="G879" s="3"/>
      <c r="H879" s="3"/>
      <c r="I879" s="3">
        <v>1438761.10000127</v>
      </c>
    </row>
    <row r="880" spans="1:9" x14ac:dyDescent="0.3">
      <c r="A880" s="6" t="str">
        <f t="shared" si="13"/>
        <v>91_2026</v>
      </c>
      <c r="B880">
        <v>91</v>
      </c>
      <c r="C880">
        <v>2026</v>
      </c>
      <c r="D880" s="3"/>
      <c r="E880" s="3"/>
      <c r="F880" s="3"/>
      <c r="G880" s="3"/>
      <c r="H880" s="3"/>
      <c r="I880" s="3">
        <v>1141885.5680231899</v>
      </c>
    </row>
    <row r="881" spans="1:9" x14ac:dyDescent="0.3">
      <c r="A881" s="6" t="str">
        <f t="shared" si="13"/>
        <v>91_2027</v>
      </c>
      <c r="B881">
        <v>91</v>
      </c>
      <c r="C881">
        <v>2027</v>
      </c>
      <c r="D881" s="3"/>
      <c r="E881" s="3"/>
      <c r="F881" s="3"/>
      <c r="G881" s="3"/>
      <c r="H881" s="3"/>
      <c r="I881" s="3">
        <v>1310702.7935903301</v>
      </c>
    </row>
    <row r="882" spans="1:9" x14ac:dyDescent="0.3">
      <c r="A882" s="6" t="str">
        <f t="shared" si="13"/>
        <v>91_2028</v>
      </c>
      <c r="B882">
        <v>91</v>
      </c>
      <c r="C882">
        <v>2028</v>
      </c>
      <c r="D882" s="3"/>
      <c r="E882" s="3"/>
      <c r="F882" s="3"/>
      <c r="G882" s="3"/>
      <c r="H882" s="3"/>
      <c r="I882" s="3">
        <v>1485579.67164787</v>
      </c>
    </row>
    <row r="883" spans="1:9" x14ac:dyDescent="0.3">
      <c r="A883" s="6" t="str">
        <f t="shared" si="13"/>
        <v>91_2029</v>
      </c>
      <c r="B883">
        <v>91</v>
      </c>
      <c r="C883">
        <v>2029</v>
      </c>
      <c r="D883" s="3"/>
      <c r="E883" s="3"/>
      <c r="F883" s="3"/>
      <c r="G883" s="3"/>
      <c r="H883" s="3"/>
      <c r="I883" s="3">
        <v>1688941.6334386901</v>
      </c>
    </row>
    <row r="884" spans="1:9" x14ac:dyDescent="0.3">
      <c r="A884" s="6" t="str">
        <f t="shared" si="13"/>
        <v>91_2030</v>
      </c>
      <c r="B884">
        <v>91</v>
      </c>
      <c r="C884">
        <v>2030</v>
      </c>
      <c r="D884" s="3"/>
      <c r="E884" s="3"/>
      <c r="F884" s="3"/>
      <c r="G884" s="3"/>
      <c r="H884" s="3"/>
      <c r="I884" s="3">
        <v>1464316.4992134799</v>
      </c>
    </row>
    <row r="885" spans="1:9" x14ac:dyDescent="0.3">
      <c r="A885" s="6" t="str">
        <f t="shared" si="13"/>
        <v>91_2031</v>
      </c>
      <c r="B885">
        <v>91</v>
      </c>
      <c r="C885">
        <v>2031</v>
      </c>
      <c r="D885" s="3"/>
      <c r="E885" s="3"/>
      <c r="F885" s="3"/>
      <c r="G885" s="3"/>
      <c r="H885" s="3"/>
      <c r="I885" s="3">
        <v>1513164.1174953701</v>
      </c>
    </row>
    <row r="886" spans="1:9" x14ac:dyDescent="0.3">
      <c r="A886" s="6" t="str">
        <f t="shared" si="13"/>
        <v>91_2032</v>
      </c>
      <c r="B886">
        <v>91</v>
      </c>
      <c r="C886">
        <v>2032</v>
      </c>
      <c r="D886" s="3"/>
      <c r="E886" s="3"/>
      <c r="F886" s="3"/>
      <c r="G886" s="3"/>
      <c r="H886" s="3"/>
      <c r="I886" s="3">
        <v>1334907.7647754999</v>
      </c>
    </row>
    <row r="887" spans="1:9" x14ac:dyDescent="0.3">
      <c r="A887" s="6" t="str">
        <f t="shared" si="13"/>
        <v>91_2033</v>
      </c>
      <c r="B887">
        <v>91</v>
      </c>
      <c r="C887">
        <v>2033</v>
      </c>
      <c r="D887" s="3"/>
      <c r="E887" s="3"/>
      <c r="F887" s="3"/>
      <c r="G887" s="3"/>
      <c r="H887" s="3"/>
      <c r="I887" s="3">
        <v>1652731.6365690299</v>
      </c>
    </row>
    <row r="888" spans="1:9" x14ac:dyDescent="0.3">
      <c r="A888" s="6" t="str">
        <f t="shared" si="13"/>
        <v>91_2034</v>
      </c>
      <c r="B888">
        <v>91</v>
      </c>
      <c r="C888">
        <v>2034</v>
      </c>
      <c r="D888" s="3"/>
      <c r="E888" s="3"/>
      <c r="F888" s="3"/>
      <c r="G888" s="3"/>
      <c r="H888" s="3"/>
      <c r="I888" s="3">
        <v>1928501.23251792</v>
      </c>
    </row>
    <row r="889" spans="1:9" x14ac:dyDescent="0.3">
      <c r="A889" s="6" t="str">
        <f t="shared" si="13"/>
        <v>91_2035</v>
      </c>
      <c r="B889">
        <v>91</v>
      </c>
      <c r="C889">
        <v>2035</v>
      </c>
      <c r="D889" s="3"/>
      <c r="E889" s="3"/>
      <c r="F889" s="3"/>
      <c r="G889" s="3"/>
      <c r="H889" s="3"/>
      <c r="I889" s="3">
        <v>2043190.0423915801</v>
      </c>
    </row>
    <row r="890" spans="1:9" x14ac:dyDescent="0.3">
      <c r="A890" s="6" t="str">
        <f t="shared" si="13"/>
        <v>92_2024</v>
      </c>
      <c r="B890">
        <v>92</v>
      </c>
      <c r="C890">
        <v>2024</v>
      </c>
      <c r="D890" s="3"/>
      <c r="E890" s="3"/>
      <c r="F890" s="3"/>
      <c r="G890" s="3"/>
      <c r="H890" s="3"/>
      <c r="I890" s="3">
        <v>1357052.5976057199</v>
      </c>
    </row>
    <row r="891" spans="1:9" x14ac:dyDescent="0.3">
      <c r="A891" s="6" t="str">
        <f t="shared" si="13"/>
        <v>92_2025</v>
      </c>
      <c r="B891">
        <v>92</v>
      </c>
      <c r="C891">
        <v>2025</v>
      </c>
      <c r="D891" s="3"/>
      <c r="E891" s="3"/>
      <c r="F891" s="3"/>
      <c r="G891" s="3"/>
      <c r="H891" s="3"/>
      <c r="I891" s="3">
        <v>963379.68371284404</v>
      </c>
    </row>
    <row r="892" spans="1:9" x14ac:dyDescent="0.3">
      <c r="A892" s="6" t="str">
        <f t="shared" si="13"/>
        <v>92_2026</v>
      </c>
      <c r="B892">
        <v>92</v>
      </c>
      <c r="C892">
        <v>2026</v>
      </c>
      <c r="D892" s="3"/>
      <c r="E892" s="3"/>
      <c r="F892" s="3"/>
      <c r="G892" s="3"/>
      <c r="H892" s="3"/>
      <c r="I892" s="3">
        <v>1359474.06443397</v>
      </c>
    </row>
    <row r="893" spans="1:9" x14ac:dyDescent="0.3">
      <c r="A893" s="6" t="str">
        <f t="shared" si="13"/>
        <v>92_2027</v>
      </c>
      <c r="B893">
        <v>92</v>
      </c>
      <c r="C893">
        <v>2027</v>
      </c>
      <c r="D893" s="3"/>
      <c r="E893" s="3"/>
      <c r="F893" s="3"/>
      <c r="G893" s="3"/>
      <c r="H893" s="3"/>
      <c r="I893" s="3">
        <v>1189731.8077424199</v>
      </c>
    </row>
    <row r="894" spans="1:9" x14ac:dyDescent="0.3">
      <c r="A894" s="6" t="str">
        <f t="shared" si="13"/>
        <v>92_2028</v>
      </c>
      <c r="B894">
        <v>92</v>
      </c>
      <c r="C894">
        <v>2028</v>
      </c>
      <c r="D894" s="3"/>
      <c r="E894" s="3"/>
      <c r="F894" s="3"/>
      <c r="G894" s="3"/>
      <c r="H894" s="3"/>
      <c r="I894" s="3">
        <v>1266437.49119139</v>
      </c>
    </row>
    <row r="895" spans="1:9" x14ac:dyDescent="0.3">
      <c r="A895" s="6" t="str">
        <f t="shared" si="13"/>
        <v>92_2029</v>
      </c>
      <c r="B895">
        <v>92</v>
      </c>
      <c r="C895">
        <v>2029</v>
      </c>
      <c r="D895" s="3"/>
      <c r="E895" s="3"/>
      <c r="F895" s="3"/>
      <c r="G895" s="3"/>
      <c r="H895" s="3"/>
      <c r="I895" s="3">
        <v>1534474.63878904</v>
      </c>
    </row>
    <row r="896" spans="1:9" x14ac:dyDescent="0.3">
      <c r="A896" s="6" t="str">
        <f t="shared" si="13"/>
        <v>92_2030</v>
      </c>
      <c r="B896">
        <v>92</v>
      </c>
      <c r="C896">
        <v>2030</v>
      </c>
      <c r="D896" s="3"/>
      <c r="E896" s="3"/>
      <c r="F896" s="3"/>
      <c r="G896" s="3"/>
      <c r="H896" s="3"/>
      <c r="I896" s="3">
        <v>1621210.35821739</v>
      </c>
    </row>
    <row r="897" spans="1:9" x14ac:dyDescent="0.3">
      <c r="A897" s="6" t="str">
        <f t="shared" si="13"/>
        <v>92_2031</v>
      </c>
      <c r="B897">
        <v>92</v>
      </c>
      <c r="C897">
        <v>2031</v>
      </c>
      <c r="D897" s="3"/>
      <c r="E897" s="3"/>
      <c r="F897" s="3"/>
      <c r="G897" s="3"/>
      <c r="H897" s="3"/>
      <c r="I897" s="3">
        <v>1488709.3644596201</v>
      </c>
    </row>
    <row r="898" spans="1:9" x14ac:dyDescent="0.3">
      <c r="A898" s="6" t="str">
        <f t="shared" si="13"/>
        <v>92_2032</v>
      </c>
      <c r="B898">
        <v>92</v>
      </c>
      <c r="C898">
        <v>2032</v>
      </c>
      <c r="D898" s="3"/>
      <c r="E898" s="3"/>
      <c r="F898" s="3"/>
      <c r="G898" s="3"/>
      <c r="H898" s="3"/>
      <c r="I898" s="3">
        <v>1479651.00641023</v>
      </c>
    </row>
    <row r="899" spans="1:9" x14ac:dyDescent="0.3">
      <c r="A899" s="6" t="str">
        <f t="shared" ref="A899:A949" si="14">+B899&amp;"_"&amp;C899</f>
        <v>92_2033</v>
      </c>
      <c r="B899">
        <v>92</v>
      </c>
      <c r="C899">
        <v>2033</v>
      </c>
      <c r="D899" s="3"/>
      <c r="E899" s="3"/>
      <c r="F899" s="3"/>
      <c r="G899" s="3"/>
      <c r="H899" s="3"/>
      <c r="I899" s="3">
        <v>1380165.7716286201</v>
      </c>
    </row>
    <row r="900" spans="1:9" x14ac:dyDescent="0.3">
      <c r="A900" s="6" t="str">
        <f t="shared" si="14"/>
        <v>92_2034</v>
      </c>
      <c r="B900">
        <v>92</v>
      </c>
      <c r="C900">
        <v>2034</v>
      </c>
      <c r="D900" s="3"/>
      <c r="E900" s="3"/>
      <c r="F900" s="3"/>
      <c r="G900" s="3"/>
      <c r="H900" s="3"/>
      <c r="I900" s="3">
        <v>1620520.5284695399</v>
      </c>
    </row>
    <row r="901" spans="1:9" x14ac:dyDescent="0.3">
      <c r="A901" s="6" t="str">
        <f t="shared" si="14"/>
        <v>92_2035</v>
      </c>
      <c r="B901">
        <v>92</v>
      </c>
      <c r="C901">
        <v>2035</v>
      </c>
      <c r="D901" s="3"/>
      <c r="E901" s="3"/>
      <c r="F901" s="3"/>
      <c r="G901" s="3"/>
      <c r="H901" s="3"/>
      <c r="I901" s="3">
        <v>1949564.9984063001</v>
      </c>
    </row>
    <row r="902" spans="1:9" x14ac:dyDescent="0.3">
      <c r="A902" s="6" t="str">
        <f t="shared" si="14"/>
        <v>93_2024</v>
      </c>
      <c r="B902">
        <v>93</v>
      </c>
      <c r="C902">
        <v>2024</v>
      </c>
      <c r="D902" s="3"/>
      <c r="E902" s="3"/>
      <c r="F902" s="3"/>
      <c r="G902" s="3"/>
      <c r="H902" s="3"/>
      <c r="I902" s="3">
        <v>859776.68068751798</v>
      </c>
    </row>
    <row r="903" spans="1:9" x14ac:dyDescent="0.3">
      <c r="A903" s="6" t="str">
        <f t="shared" si="14"/>
        <v>93_2025</v>
      </c>
      <c r="B903">
        <v>93</v>
      </c>
      <c r="C903">
        <v>2025</v>
      </c>
      <c r="D903" s="3"/>
      <c r="E903" s="3"/>
      <c r="F903" s="3"/>
      <c r="G903" s="3"/>
      <c r="H903" s="3"/>
      <c r="I903" s="3">
        <v>1597667.5839621499</v>
      </c>
    </row>
    <row r="904" spans="1:9" x14ac:dyDescent="0.3">
      <c r="A904" s="6" t="str">
        <f t="shared" si="14"/>
        <v>93_2026</v>
      </c>
      <c r="B904">
        <v>93</v>
      </c>
      <c r="C904">
        <v>2026</v>
      </c>
      <c r="D904" s="3"/>
      <c r="E904" s="3"/>
      <c r="F904" s="3"/>
      <c r="G904" s="3"/>
      <c r="H904" s="3"/>
      <c r="I904" s="3">
        <v>967205.05320431397</v>
      </c>
    </row>
    <row r="905" spans="1:9" x14ac:dyDescent="0.3">
      <c r="A905" s="6" t="str">
        <f t="shared" si="14"/>
        <v>93_2027</v>
      </c>
      <c r="B905">
        <v>93</v>
      </c>
      <c r="C905">
        <v>2027</v>
      </c>
      <c r="D905" s="3"/>
      <c r="E905" s="3"/>
      <c r="F905" s="3"/>
      <c r="G905" s="3"/>
      <c r="H905" s="3"/>
      <c r="I905" s="3">
        <v>1504999.1313856</v>
      </c>
    </row>
    <row r="906" spans="1:9" x14ac:dyDescent="0.3">
      <c r="A906" s="6" t="str">
        <f t="shared" si="14"/>
        <v>93_2028</v>
      </c>
      <c r="B906">
        <v>93</v>
      </c>
      <c r="C906">
        <v>2028</v>
      </c>
      <c r="D906" s="3"/>
      <c r="E906" s="3"/>
      <c r="F906" s="3"/>
      <c r="G906" s="3"/>
      <c r="H906" s="3"/>
      <c r="I906" s="3">
        <v>1221426.78727024</v>
      </c>
    </row>
    <row r="907" spans="1:9" x14ac:dyDescent="0.3">
      <c r="A907" s="6" t="str">
        <f t="shared" si="14"/>
        <v>93_2029</v>
      </c>
      <c r="B907">
        <v>93</v>
      </c>
      <c r="C907">
        <v>2029</v>
      </c>
      <c r="D907" s="3"/>
      <c r="E907" s="3"/>
      <c r="F907" s="3"/>
      <c r="G907" s="3"/>
      <c r="H907" s="3"/>
      <c r="I907" s="3">
        <v>1389908.9763303199</v>
      </c>
    </row>
    <row r="908" spans="1:9" x14ac:dyDescent="0.3">
      <c r="A908" s="6" t="str">
        <f t="shared" si="14"/>
        <v>93_2030</v>
      </c>
      <c r="B908">
        <v>93</v>
      </c>
      <c r="C908">
        <v>2030</v>
      </c>
      <c r="D908" s="3"/>
      <c r="E908" s="3"/>
      <c r="F908" s="3"/>
      <c r="G908" s="3"/>
      <c r="H908" s="3"/>
      <c r="I908" s="3">
        <v>1565032.19966724</v>
      </c>
    </row>
    <row r="909" spans="1:9" x14ac:dyDescent="0.3">
      <c r="A909" s="6" t="str">
        <f t="shared" si="14"/>
        <v>93_2031</v>
      </c>
      <c r="B909">
        <v>93</v>
      </c>
      <c r="C909">
        <v>2031</v>
      </c>
      <c r="D909" s="3"/>
      <c r="E909" s="3"/>
      <c r="F909" s="3"/>
      <c r="G909" s="3"/>
      <c r="H909" s="3"/>
      <c r="I909" s="3">
        <v>1751270.2424949401</v>
      </c>
    </row>
    <row r="910" spans="1:9" x14ac:dyDescent="0.3">
      <c r="A910" s="6" t="str">
        <f t="shared" si="14"/>
        <v>93_2032</v>
      </c>
      <c r="B910">
        <v>93</v>
      </c>
      <c r="C910">
        <v>2032</v>
      </c>
      <c r="D910" s="3"/>
      <c r="E910" s="3"/>
      <c r="F910" s="3"/>
      <c r="G910" s="3"/>
      <c r="H910" s="3"/>
      <c r="I910" s="3">
        <v>1546756.7287290201</v>
      </c>
    </row>
    <row r="911" spans="1:9" x14ac:dyDescent="0.3">
      <c r="A911" s="6" t="str">
        <f t="shared" si="14"/>
        <v>93_2033</v>
      </c>
      <c r="B911">
        <v>93</v>
      </c>
      <c r="C911">
        <v>2033</v>
      </c>
      <c r="I911" s="3">
        <v>1625466.86625463</v>
      </c>
    </row>
    <row r="912" spans="1:9" x14ac:dyDescent="0.3">
      <c r="A912" s="6" t="str">
        <f t="shared" si="14"/>
        <v>93_2034</v>
      </c>
      <c r="B912">
        <v>93</v>
      </c>
      <c r="C912">
        <v>2034</v>
      </c>
      <c r="I912" s="3">
        <v>1437878.80848013</v>
      </c>
    </row>
    <row r="913" spans="1:9" x14ac:dyDescent="0.3">
      <c r="A913" s="6" t="str">
        <f t="shared" si="14"/>
        <v>93_2035</v>
      </c>
      <c r="B913">
        <v>93</v>
      </c>
      <c r="C913">
        <v>2035</v>
      </c>
      <c r="I913" s="3">
        <v>1740648.85712233</v>
      </c>
    </row>
    <row r="914" spans="1:9" x14ac:dyDescent="0.3">
      <c r="A914" s="6" t="str">
        <f t="shared" si="14"/>
        <v>94_2024</v>
      </c>
      <c r="B914">
        <v>94</v>
      </c>
      <c r="C914">
        <v>2024</v>
      </c>
      <c r="I914" s="3">
        <v>885221.13347586198</v>
      </c>
    </row>
    <row r="915" spans="1:9" x14ac:dyDescent="0.3">
      <c r="A915" s="6" t="str">
        <f t="shared" si="14"/>
        <v>94_2025</v>
      </c>
      <c r="B915">
        <v>94</v>
      </c>
      <c r="C915">
        <v>2025</v>
      </c>
      <c r="I915" s="3">
        <v>806919.96469690604</v>
      </c>
    </row>
    <row r="916" spans="1:9" x14ac:dyDescent="0.3">
      <c r="A916" s="6" t="str">
        <f t="shared" si="14"/>
        <v>94_2026</v>
      </c>
      <c r="B916">
        <v>94</v>
      </c>
      <c r="C916">
        <v>2026</v>
      </c>
      <c r="I916" s="3">
        <v>1278682.00444569</v>
      </c>
    </row>
    <row r="917" spans="1:9" x14ac:dyDescent="0.3">
      <c r="A917" s="6" t="str">
        <f t="shared" si="14"/>
        <v>94_2027</v>
      </c>
      <c r="B917">
        <v>94</v>
      </c>
      <c r="C917">
        <v>2027</v>
      </c>
      <c r="I917" s="3">
        <v>853569.59279710404</v>
      </c>
    </row>
    <row r="918" spans="1:9" x14ac:dyDescent="0.3">
      <c r="A918" s="6" t="str">
        <f t="shared" si="14"/>
        <v>94_2028</v>
      </c>
      <c r="B918">
        <v>94</v>
      </c>
      <c r="C918">
        <v>2028</v>
      </c>
      <c r="I918" s="3">
        <v>1231713.41937896</v>
      </c>
    </row>
    <row r="919" spans="1:9" x14ac:dyDescent="0.3">
      <c r="A919" s="6" t="str">
        <f t="shared" si="14"/>
        <v>94_2029</v>
      </c>
      <c r="B919">
        <v>94</v>
      </c>
      <c r="C919">
        <v>2029</v>
      </c>
      <c r="I919" s="3">
        <v>1068624.42746706</v>
      </c>
    </row>
    <row r="920" spans="1:9" x14ac:dyDescent="0.3">
      <c r="A920" s="6" t="str">
        <f t="shared" si="14"/>
        <v>94_2030</v>
      </c>
      <c r="B920">
        <v>94</v>
      </c>
      <c r="C920">
        <v>2030</v>
      </c>
      <c r="I920" s="3">
        <v>1130069.04334148</v>
      </c>
    </row>
    <row r="921" spans="1:9" x14ac:dyDescent="0.3">
      <c r="A921" s="6" t="str">
        <f t="shared" si="14"/>
        <v>94_2031</v>
      </c>
      <c r="B921">
        <v>94</v>
      </c>
      <c r="C921">
        <v>2031</v>
      </c>
      <c r="I921" s="3">
        <v>1347696.5972298901</v>
      </c>
    </row>
    <row r="922" spans="1:9" x14ac:dyDescent="0.3">
      <c r="A922" s="6" t="str">
        <f t="shared" si="14"/>
        <v>94_2032</v>
      </c>
      <c r="B922">
        <v>94</v>
      </c>
      <c r="C922">
        <v>2032</v>
      </c>
      <c r="I922" s="3">
        <v>1450508.6335261201</v>
      </c>
    </row>
    <row r="923" spans="1:9" x14ac:dyDescent="0.3">
      <c r="A923" s="6" t="str">
        <f t="shared" si="14"/>
        <v>94_2033</v>
      </c>
      <c r="B923">
        <v>94</v>
      </c>
      <c r="C923">
        <v>2033</v>
      </c>
      <c r="I923" s="3">
        <v>1354552.6724048399</v>
      </c>
    </row>
    <row r="924" spans="1:9" x14ac:dyDescent="0.3">
      <c r="A924" s="6" t="str">
        <f t="shared" si="14"/>
        <v>94_2034</v>
      </c>
      <c r="B924">
        <v>94</v>
      </c>
      <c r="C924">
        <v>2034</v>
      </c>
      <c r="I924" s="3">
        <v>1349970.2810714201</v>
      </c>
    </row>
    <row r="925" spans="1:9" x14ac:dyDescent="0.3">
      <c r="A925" s="6" t="str">
        <f t="shared" si="14"/>
        <v>94_2035</v>
      </c>
      <c r="B925">
        <v>94</v>
      </c>
      <c r="C925">
        <v>2035</v>
      </c>
      <c r="I925" s="3">
        <v>1231215.2087886001</v>
      </c>
    </row>
    <row r="926" spans="1:9" x14ac:dyDescent="0.3">
      <c r="A926" s="6" t="str">
        <f t="shared" si="14"/>
        <v>95_2024</v>
      </c>
      <c r="B926">
        <v>95</v>
      </c>
      <c r="C926">
        <v>2024</v>
      </c>
      <c r="I926" s="3">
        <v>2.3837435274177401</v>
      </c>
    </row>
    <row r="927" spans="1:9" x14ac:dyDescent="0.3">
      <c r="A927" s="6" t="str">
        <f t="shared" si="14"/>
        <v>95_2025</v>
      </c>
      <c r="B927">
        <v>95</v>
      </c>
      <c r="C927">
        <v>2025</v>
      </c>
      <c r="I927" s="3">
        <v>2.9868466815394701</v>
      </c>
    </row>
    <row r="928" spans="1:9" x14ac:dyDescent="0.3">
      <c r="A928" s="6" t="str">
        <f t="shared" si="14"/>
        <v>95_2026</v>
      </c>
      <c r="B928">
        <v>95</v>
      </c>
      <c r="C928">
        <v>2026</v>
      </c>
      <c r="I928" s="3">
        <v>2.3217900626109902</v>
      </c>
    </row>
    <row r="929" spans="1:9" x14ac:dyDescent="0.3">
      <c r="A929" s="6" t="str">
        <f t="shared" si="14"/>
        <v>95_2027</v>
      </c>
      <c r="B929">
        <v>95</v>
      </c>
      <c r="C929">
        <v>2027</v>
      </c>
      <c r="I929" s="3">
        <v>4.0569465837041596</v>
      </c>
    </row>
    <row r="930" spans="1:9" x14ac:dyDescent="0.3">
      <c r="A930" s="6" t="str">
        <f t="shared" si="14"/>
        <v>95_2028</v>
      </c>
      <c r="B930">
        <v>95</v>
      </c>
      <c r="C930">
        <v>2028</v>
      </c>
      <c r="I930" s="3">
        <v>2.5114741763886901</v>
      </c>
    </row>
    <row r="931" spans="1:9" x14ac:dyDescent="0.3">
      <c r="A931" s="6" t="str">
        <f t="shared" si="14"/>
        <v>95_2029</v>
      </c>
      <c r="B931">
        <v>95</v>
      </c>
      <c r="C931">
        <v>2029</v>
      </c>
      <c r="I931" s="3">
        <v>3.8742147279411401</v>
      </c>
    </row>
    <row r="932" spans="1:9" x14ac:dyDescent="0.3">
      <c r="A932" s="6" t="str">
        <f t="shared" si="14"/>
        <v>95_2030</v>
      </c>
      <c r="B932">
        <v>95</v>
      </c>
      <c r="C932">
        <v>2030</v>
      </c>
      <c r="I932" s="3">
        <v>3.1236335123170802</v>
      </c>
    </row>
    <row r="933" spans="1:9" x14ac:dyDescent="0.3">
      <c r="A933" s="6" t="str">
        <f t="shared" si="14"/>
        <v>95_2031</v>
      </c>
      <c r="B933">
        <v>95</v>
      </c>
      <c r="C933">
        <v>2031</v>
      </c>
      <c r="I933" s="3">
        <v>3.4985669595125599</v>
      </c>
    </row>
    <row r="934" spans="1:9" x14ac:dyDescent="0.3">
      <c r="A934" s="6" t="str">
        <f t="shared" si="14"/>
        <v>95_2032</v>
      </c>
      <c r="B934">
        <v>95</v>
      </c>
      <c r="C934">
        <v>2032</v>
      </c>
      <c r="I934" s="3">
        <v>4.0130598739845897</v>
      </c>
    </row>
    <row r="935" spans="1:9" x14ac:dyDescent="0.3">
      <c r="A935" s="6" t="str">
        <f t="shared" si="14"/>
        <v>95_2033</v>
      </c>
      <c r="B935">
        <v>95</v>
      </c>
      <c r="C935">
        <v>2033</v>
      </c>
      <c r="I935" s="3">
        <v>4.5667849297272198</v>
      </c>
    </row>
    <row r="936" spans="1:9" x14ac:dyDescent="0.3">
      <c r="A936" s="6" t="str">
        <f t="shared" si="14"/>
        <v>95_2034</v>
      </c>
      <c r="B936">
        <v>95</v>
      </c>
      <c r="C936">
        <v>2034</v>
      </c>
      <c r="I936" s="3">
        <v>4.0444394855303196</v>
      </c>
    </row>
    <row r="937" spans="1:9" x14ac:dyDescent="0.3">
      <c r="A937" s="6" t="str">
        <f t="shared" si="14"/>
        <v>95_2035</v>
      </c>
      <c r="B937">
        <v>95</v>
      </c>
      <c r="C937">
        <v>2035</v>
      </c>
      <c r="I937" s="3">
        <v>4.1557771795356704</v>
      </c>
    </row>
    <row r="938" spans="1:9" x14ac:dyDescent="0.3">
      <c r="A938" s="6" t="str">
        <f t="shared" si="14"/>
        <v>96_2024</v>
      </c>
      <c r="B938">
        <v>96</v>
      </c>
      <c r="C938">
        <v>2024</v>
      </c>
      <c r="I938" s="3">
        <v>9.5739164945587092</v>
      </c>
    </row>
    <row r="939" spans="1:9" x14ac:dyDescent="0.3">
      <c r="A939" s="6" t="str">
        <f t="shared" si="14"/>
        <v>96_2025</v>
      </c>
      <c r="B939">
        <v>96</v>
      </c>
      <c r="C939">
        <v>2025</v>
      </c>
      <c r="I939" s="3">
        <v>12.532985583104701</v>
      </c>
    </row>
    <row r="940" spans="1:9" x14ac:dyDescent="0.3">
      <c r="A940" s="6" t="str">
        <f t="shared" si="14"/>
        <v>96_2026</v>
      </c>
      <c r="B940">
        <v>96</v>
      </c>
      <c r="C940">
        <v>2026</v>
      </c>
      <c r="I940" s="3">
        <v>13.3918098473073</v>
      </c>
    </row>
    <row r="941" spans="1:9" x14ac:dyDescent="0.3">
      <c r="A941" s="6" t="str">
        <f t="shared" si="14"/>
        <v>96_2027</v>
      </c>
      <c r="B941">
        <v>96</v>
      </c>
      <c r="C941">
        <v>2027</v>
      </c>
      <c r="I941" s="3">
        <v>11.478722080135499</v>
      </c>
    </row>
    <row r="942" spans="1:9" x14ac:dyDescent="0.3">
      <c r="A942" s="6" t="str">
        <f t="shared" si="14"/>
        <v>96_2028</v>
      </c>
      <c r="B942">
        <v>96</v>
      </c>
      <c r="C942">
        <v>2028</v>
      </c>
      <c r="I942" s="3">
        <v>18.600427570574102</v>
      </c>
    </row>
    <row r="943" spans="1:9" x14ac:dyDescent="0.3">
      <c r="A943" s="6" t="str">
        <f t="shared" si="14"/>
        <v>96_2029</v>
      </c>
      <c r="B943">
        <v>96</v>
      </c>
      <c r="C943">
        <v>2029</v>
      </c>
      <c r="I943" s="3">
        <v>12.309391603171999</v>
      </c>
    </row>
    <row r="944" spans="1:9" x14ac:dyDescent="0.3">
      <c r="A944" s="6" t="str">
        <f t="shared" si="14"/>
        <v>96_2030</v>
      </c>
      <c r="B944">
        <v>96</v>
      </c>
      <c r="C944">
        <v>2030</v>
      </c>
      <c r="I944" s="3">
        <v>17.6462537689832</v>
      </c>
    </row>
    <row r="945" spans="1:9" x14ac:dyDescent="0.3">
      <c r="A945" s="6" t="str">
        <f t="shared" si="14"/>
        <v>96_2031</v>
      </c>
      <c r="B945">
        <v>96</v>
      </c>
      <c r="C945">
        <v>2031</v>
      </c>
      <c r="I945" s="3">
        <v>15.0688164290773</v>
      </c>
    </row>
    <row r="946" spans="1:9" x14ac:dyDescent="0.3">
      <c r="A946" s="6" t="str">
        <f t="shared" si="14"/>
        <v>96_2032</v>
      </c>
      <c r="B946">
        <v>96</v>
      </c>
      <c r="C946">
        <v>2032</v>
      </c>
      <c r="I946" s="3">
        <v>16.233327649106201</v>
      </c>
    </row>
    <row r="947" spans="1:9" x14ac:dyDescent="0.3">
      <c r="A947" s="6" t="str">
        <f t="shared" si="14"/>
        <v>96_2033</v>
      </c>
      <c r="B947">
        <v>96</v>
      </c>
      <c r="C947">
        <v>2033</v>
      </c>
      <c r="I947" s="3">
        <v>19.6879155143485</v>
      </c>
    </row>
    <row r="948" spans="1:9" x14ac:dyDescent="0.3">
      <c r="A948" s="6" t="str">
        <f t="shared" si="14"/>
        <v>96_2034</v>
      </c>
      <c r="B948">
        <v>96</v>
      </c>
      <c r="C948">
        <v>2034</v>
      </c>
      <c r="I948" s="3">
        <v>21.247452158958101</v>
      </c>
    </row>
    <row r="949" spans="1:9" x14ac:dyDescent="0.3">
      <c r="A949" s="6" t="str">
        <f t="shared" si="14"/>
        <v>96_2035</v>
      </c>
      <c r="B949">
        <v>96</v>
      </c>
      <c r="C949">
        <v>2035</v>
      </c>
      <c r="I949" s="3">
        <v>19.4008270603595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실제값</vt:lpstr>
      <vt:lpstr>APC</vt:lpstr>
      <vt:lpstr>전체모델결과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박상대(Park Sang Dae)</dc:creator>
  <cp:lastModifiedBy>박상대(Park Sang Dae)</cp:lastModifiedBy>
  <dcterms:created xsi:type="dcterms:W3CDTF">2025-08-06T05:16:20Z</dcterms:created>
  <dcterms:modified xsi:type="dcterms:W3CDTF">2025-08-17T10:28:25Z</dcterms:modified>
</cp:coreProperties>
</file>