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park\Desktop\자료\제안논문\2_result\자사통계_그룹\"/>
    </mc:Choice>
  </mc:AlternateContent>
  <xr:revisionPtr revIDLastSave="0" documentId="13_ncr:1_{E9418A46-1823-43FC-BC87-A175E3E79C0B}" xr6:coauthVersionLast="47" xr6:coauthVersionMax="47" xr10:uidLastSave="{00000000-0000-0000-0000-000000000000}"/>
  <bookViews>
    <workbookView xWindow="15630" yWindow="3615" windowWidth="16440" windowHeight="28440" tabRatio="861" activeTab="2" xr2:uid="{D240E887-A939-490F-A935-BCDE52176D24}"/>
  </bookViews>
  <sheets>
    <sheet name="사망개선률" sheetId="17" r:id="rId1"/>
    <sheet name="모델 지표" sheetId="16" r:id="rId2"/>
    <sheet name="실제값_Rate" sheetId="15" r:id="rId3"/>
    <sheet name="회귀모형_Rate" sheetId="9" r:id="rId4"/>
    <sheet name="ARIMA1차_Rate" sheetId="10" r:id="rId5"/>
    <sheet name="ARIMA2차_Rate" sheetId="11" r:id="rId6"/>
    <sheet name="GLM1차_Rate" sheetId="12" r:id="rId7"/>
    <sheet name="GLM2차_Rate" sheetId="13" r:id="rId8"/>
    <sheet name="APC_Rate" sheetId="14" r:id="rId9"/>
    <sheet name="실제값" sheetId="6" r:id="rId10"/>
    <sheet name="회귀모형" sheetId="7" r:id="rId11"/>
    <sheet name="ARIMA1차" sheetId="1" r:id="rId12"/>
    <sheet name="ARIMA2차" sheetId="2" r:id="rId13"/>
    <sheet name="GLM1차" sheetId="3" r:id="rId14"/>
    <sheet name="GLM2차" sheetId="4" r:id="rId15"/>
    <sheet name="APC" sheetId="8" r:id="rId16"/>
    <sheet name="전체모델결과" sheetId="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6" l="1"/>
  <c r="AB3" i="16" s="1"/>
  <c r="G2" i="7" l="1"/>
  <c r="H2" i="7" l="1"/>
  <c r="I2" i="7" s="1"/>
  <c r="J2" i="7" s="1"/>
  <c r="K2" i="7" s="1"/>
  <c r="L2" i="7" s="1"/>
  <c r="M2" i="7" s="1"/>
  <c r="N2" i="7" s="1"/>
  <c r="O2" i="7" s="1"/>
  <c r="P2" i="7" s="1"/>
  <c r="N6" i="7" a="1"/>
  <c r="N6" i="7" s="1"/>
  <c r="N8" i="7" a="1"/>
  <c r="N8" i="7" s="1"/>
  <c r="O6" i="7" a="1"/>
  <c r="O6" i="7" s="1"/>
  <c r="O4" i="7" a="1"/>
  <c r="O4" i="7" s="1"/>
  <c r="M5" i="7" a="1"/>
  <c r="M5" i="7" s="1"/>
  <c r="M7" i="7" a="1"/>
  <c r="M7" i="7" s="1"/>
  <c r="O8" i="7" a="1"/>
  <c r="O8" i="7" s="1"/>
  <c r="M4" i="7" a="1"/>
  <c r="M4" i="7" s="1"/>
  <c r="N5" i="7" a="1"/>
  <c r="N5" i="7" s="1"/>
  <c r="O5" i="7" a="1"/>
  <c r="O5" i="7" s="1"/>
  <c r="N7" i="7" a="1"/>
  <c r="N7" i="7" s="1"/>
  <c r="M6" i="7" a="1"/>
  <c r="M6" i="7" s="1"/>
  <c r="O7" i="7" a="1"/>
  <c r="O7" i="7" s="1"/>
  <c r="N4" i="7" a="1"/>
  <c r="N4" i="7" s="1"/>
  <c r="M8" i="7" a="1"/>
  <c r="M8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L8" i="14" l="1"/>
  <c r="K8" i="14"/>
  <c r="J8" i="14"/>
  <c r="I8" i="14"/>
  <c r="H8" i="14"/>
  <c r="G8" i="14"/>
  <c r="F8" i="14"/>
  <c r="E8" i="14"/>
  <c r="D8" i="14"/>
  <c r="C8" i="14"/>
  <c r="B8" i="14"/>
  <c r="L7" i="14"/>
  <c r="K7" i="14"/>
  <c r="J7" i="14"/>
  <c r="I7" i="14"/>
  <c r="H7" i="14"/>
  <c r="G7" i="14"/>
  <c r="F7" i="14"/>
  <c r="E7" i="14"/>
  <c r="D7" i="14"/>
  <c r="C7" i="14"/>
  <c r="B7" i="14"/>
  <c r="L6" i="14"/>
  <c r="K6" i="14"/>
  <c r="J6" i="14"/>
  <c r="I6" i="14"/>
  <c r="H6" i="14"/>
  <c r="G6" i="14"/>
  <c r="F6" i="14"/>
  <c r="E6" i="14"/>
  <c r="D6" i="14"/>
  <c r="C6" i="14"/>
  <c r="B6" i="14"/>
  <c r="L5" i="14"/>
  <c r="K5" i="14"/>
  <c r="J5" i="14"/>
  <c r="I5" i="14"/>
  <c r="H5" i="14"/>
  <c r="G5" i="14"/>
  <c r="F5" i="14"/>
  <c r="E5" i="14"/>
  <c r="D5" i="14"/>
  <c r="C5" i="14"/>
  <c r="B5" i="14"/>
  <c r="L4" i="14"/>
  <c r="K4" i="14"/>
  <c r="J4" i="14"/>
  <c r="I4" i="14"/>
  <c r="H4" i="14"/>
  <c r="G4" i="14"/>
  <c r="F4" i="14"/>
  <c r="E4" i="14"/>
  <c r="D4" i="14"/>
  <c r="C4" i="14"/>
  <c r="B4" i="14"/>
  <c r="L8" i="13"/>
  <c r="K8" i="13"/>
  <c r="J8" i="13"/>
  <c r="I8" i="13"/>
  <c r="H8" i="13"/>
  <c r="G8" i="13"/>
  <c r="F8" i="13"/>
  <c r="E8" i="13"/>
  <c r="D8" i="13"/>
  <c r="C8" i="13"/>
  <c r="B8" i="13"/>
  <c r="L7" i="13"/>
  <c r="K7" i="13"/>
  <c r="J7" i="13"/>
  <c r="I7" i="13"/>
  <c r="H7" i="13"/>
  <c r="G7" i="13"/>
  <c r="F7" i="13"/>
  <c r="E7" i="13"/>
  <c r="D7" i="13"/>
  <c r="C7" i="13"/>
  <c r="B7" i="13"/>
  <c r="L6" i="13"/>
  <c r="K6" i="13"/>
  <c r="J6" i="13"/>
  <c r="I6" i="13"/>
  <c r="H6" i="13"/>
  <c r="G6" i="13"/>
  <c r="F6" i="13"/>
  <c r="E6" i="13"/>
  <c r="D6" i="13"/>
  <c r="C6" i="13"/>
  <c r="B6" i="13"/>
  <c r="L5" i="13"/>
  <c r="K5" i="13"/>
  <c r="J5" i="13"/>
  <c r="I5" i="13"/>
  <c r="H5" i="13"/>
  <c r="G5" i="13"/>
  <c r="F5" i="13"/>
  <c r="E5" i="13"/>
  <c r="D5" i="13"/>
  <c r="C5" i="13"/>
  <c r="B5" i="13"/>
  <c r="L4" i="13"/>
  <c r="K4" i="13"/>
  <c r="J4" i="13"/>
  <c r="I4" i="13"/>
  <c r="H4" i="13"/>
  <c r="G4" i="13"/>
  <c r="F4" i="13"/>
  <c r="E4" i="13"/>
  <c r="D4" i="13"/>
  <c r="C4" i="13"/>
  <c r="B4" i="13"/>
  <c r="L8" i="12"/>
  <c r="K8" i="12"/>
  <c r="J8" i="12"/>
  <c r="I8" i="12"/>
  <c r="H8" i="12"/>
  <c r="G8" i="12"/>
  <c r="F8" i="12"/>
  <c r="E8" i="12"/>
  <c r="D8" i="12"/>
  <c r="C8" i="12"/>
  <c r="B8" i="12"/>
  <c r="L7" i="12"/>
  <c r="K7" i="12"/>
  <c r="J7" i="12"/>
  <c r="I7" i="12"/>
  <c r="H7" i="12"/>
  <c r="G7" i="12"/>
  <c r="F7" i="12"/>
  <c r="E7" i="12"/>
  <c r="D7" i="12"/>
  <c r="C7" i="12"/>
  <c r="B7" i="12"/>
  <c r="L6" i="12"/>
  <c r="K6" i="12"/>
  <c r="J6" i="12"/>
  <c r="I6" i="12"/>
  <c r="H6" i="12"/>
  <c r="G6" i="12"/>
  <c r="F6" i="12"/>
  <c r="E6" i="12"/>
  <c r="D6" i="12"/>
  <c r="C6" i="12"/>
  <c r="B6" i="12"/>
  <c r="L5" i="12"/>
  <c r="K5" i="12"/>
  <c r="J5" i="12"/>
  <c r="I5" i="12"/>
  <c r="H5" i="12"/>
  <c r="G5" i="12"/>
  <c r="F5" i="12"/>
  <c r="E5" i="12"/>
  <c r="D5" i="12"/>
  <c r="C5" i="12"/>
  <c r="B5" i="12"/>
  <c r="L4" i="12"/>
  <c r="K4" i="12"/>
  <c r="J4" i="12"/>
  <c r="I4" i="12"/>
  <c r="H4" i="12"/>
  <c r="G4" i="12"/>
  <c r="F4" i="12"/>
  <c r="E4" i="12"/>
  <c r="D4" i="12"/>
  <c r="C4" i="12"/>
  <c r="B4" i="12"/>
  <c r="L8" i="11"/>
  <c r="K8" i="11"/>
  <c r="J8" i="11"/>
  <c r="I8" i="11"/>
  <c r="H8" i="11"/>
  <c r="G8" i="11"/>
  <c r="F8" i="11"/>
  <c r="E8" i="11"/>
  <c r="D8" i="11"/>
  <c r="C8" i="11"/>
  <c r="B8" i="11"/>
  <c r="L7" i="11"/>
  <c r="K7" i="11"/>
  <c r="J7" i="11"/>
  <c r="I7" i="11"/>
  <c r="H7" i="11"/>
  <c r="G7" i="11"/>
  <c r="F7" i="11"/>
  <c r="E7" i="11"/>
  <c r="D7" i="11"/>
  <c r="C7" i="11"/>
  <c r="B7" i="11"/>
  <c r="L6" i="11"/>
  <c r="K6" i="11"/>
  <c r="J6" i="11"/>
  <c r="I6" i="11"/>
  <c r="H6" i="11"/>
  <c r="G6" i="11"/>
  <c r="F6" i="11"/>
  <c r="E6" i="11"/>
  <c r="D6" i="11"/>
  <c r="C6" i="11"/>
  <c r="B6" i="11"/>
  <c r="L5" i="11"/>
  <c r="K5" i="11"/>
  <c r="J5" i="11"/>
  <c r="I5" i="11"/>
  <c r="H5" i="11"/>
  <c r="G5" i="11"/>
  <c r="F5" i="11"/>
  <c r="E5" i="11"/>
  <c r="D5" i="11"/>
  <c r="C5" i="11"/>
  <c r="B5" i="11"/>
  <c r="L4" i="11"/>
  <c r="K4" i="11"/>
  <c r="J4" i="11"/>
  <c r="I4" i="11"/>
  <c r="H4" i="11"/>
  <c r="G4" i="11"/>
  <c r="F4" i="11"/>
  <c r="E4" i="11"/>
  <c r="D4" i="11"/>
  <c r="C4" i="11"/>
  <c r="B4" i="11"/>
  <c r="O8" i="15"/>
  <c r="N8" i="15"/>
  <c r="M8" i="15"/>
  <c r="L8" i="15"/>
  <c r="T8" i="16" s="1"/>
  <c r="K8" i="15"/>
  <c r="J8" i="15"/>
  <c r="I8" i="15"/>
  <c r="H8" i="15"/>
  <c r="G8" i="15"/>
  <c r="F8" i="15"/>
  <c r="E8" i="15"/>
  <c r="D8" i="15"/>
  <c r="C8" i="15"/>
  <c r="B8" i="15"/>
  <c r="O7" i="15"/>
  <c r="N7" i="15"/>
  <c r="M7" i="15"/>
  <c r="L7" i="15"/>
  <c r="K7" i="15"/>
  <c r="J7" i="15"/>
  <c r="R7" i="16" s="1"/>
  <c r="I7" i="15"/>
  <c r="H7" i="15"/>
  <c r="G7" i="15"/>
  <c r="F7" i="15"/>
  <c r="E7" i="15"/>
  <c r="D7" i="15"/>
  <c r="C7" i="15"/>
  <c r="B7" i="15"/>
  <c r="O6" i="15"/>
  <c r="N6" i="15"/>
  <c r="M6" i="15"/>
  <c r="L6" i="15"/>
  <c r="K6" i="15"/>
  <c r="J6" i="15"/>
  <c r="I6" i="15"/>
  <c r="H6" i="15"/>
  <c r="P6" i="16" s="1"/>
  <c r="G6" i="15"/>
  <c r="F6" i="15"/>
  <c r="E6" i="15"/>
  <c r="D6" i="15"/>
  <c r="C6" i="15"/>
  <c r="B6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B5" i="15"/>
  <c r="O4" i="15"/>
  <c r="N4" i="15"/>
  <c r="M4" i="15"/>
  <c r="L4" i="15"/>
  <c r="T4" i="16" s="1"/>
  <c r="K4" i="15"/>
  <c r="J4" i="15"/>
  <c r="I4" i="15"/>
  <c r="H4" i="15"/>
  <c r="G4" i="15"/>
  <c r="F4" i="15"/>
  <c r="E4" i="15"/>
  <c r="D4" i="15"/>
  <c r="C4" i="15"/>
  <c r="B4" i="15"/>
  <c r="C3" i="15"/>
  <c r="D3" i="15" s="1"/>
  <c r="E3" i="15" s="1"/>
  <c r="F3" i="15" s="1"/>
  <c r="G3" i="15" s="1"/>
  <c r="H3" i="15" s="1"/>
  <c r="I3" i="15" s="1"/>
  <c r="J3" i="15" s="1"/>
  <c r="K3" i="15" s="1"/>
  <c r="L3" i="15" s="1"/>
  <c r="M3" i="15" s="1"/>
  <c r="N3" i="15" s="1"/>
  <c r="O3" i="15" s="1"/>
  <c r="P3" i="15" s="1"/>
  <c r="L8" i="10"/>
  <c r="K8" i="10"/>
  <c r="J8" i="10"/>
  <c r="I8" i="10"/>
  <c r="H8" i="10"/>
  <c r="G8" i="10"/>
  <c r="F8" i="10"/>
  <c r="E8" i="10"/>
  <c r="D8" i="10"/>
  <c r="C8" i="10"/>
  <c r="B8" i="10"/>
  <c r="L7" i="10"/>
  <c r="K7" i="10"/>
  <c r="J7" i="10"/>
  <c r="I7" i="10"/>
  <c r="H7" i="10"/>
  <c r="G7" i="10"/>
  <c r="F7" i="10"/>
  <c r="E7" i="10"/>
  <c r="D7" i="10"/>
  <c r="C7" i="10"/>
  <c r="B7" i="10"/>
  <c r="L6" i="10"/>
  <c r="K6" i="10"/>
  <c r="J6" i="10"/>
  <c r="I6" i="10"/>
  <c r="H6" i="10"/>
  <c r="G6" i="10"/>
  <c r="F6" i="10"/>
  <c r="E6" i="10"/>
  <c r="D6" i="10"/>
  <c r="C6" i="10"/>
  <c r="B6" i="10"/>
  <c r="L5" i="10"/>
  <c r="K5" i="10"/>
  <c r="J5" i="10"/>
  <c r="I5" i="10"/>
  <c r="H5" i="10"/>
  <c r="G5" i="10"/>
  <c r="F5" i="10"/>
  <c r="E5" i="10"/>
  <c r="D5" i="10"/>
  <c r="C5" i="10"/>
  <c r="B5" i="10"/>
  <c r="L4" i="10"/>
  <c r="K4" i="10"/>
  <c r="J4" i="10"/>
  <c r="I4" i="10"/>
  <c r="H4" i="10"/>
  <c r="G4" i="10"/>
  <c r="F4" i="10"/>
  <c r="E4" i="10"/>
  <c r="D4" i="10"/>
  <c r="C4" i="10"/>
  <c r="B4" i="10"/>
  <c r="H8" i="9"/>
  <c r="G8" i="9"/>
  <c r="F8" i="9"/>
  <c r="E8" i="9"/>
  <c r="D8" i="9"/>
  <c r="C8" i="9"/>
  <c r="B8" i="9"/>
  <c r="H7" i="9"/>
  <c r="G7" i="9"/>
  <c r="F7" i="9"/>
  <c r="E7" i="9"/>
  <c r="D7" i="9"/>
  <c r="C7" i="9"/>
  <c r="B7" i="9"/>
  <c r="H6" i="9"/>
  <c r="G6" i="9"/>
  <c r="F6" i="9"/>
  <c r="E6" i="9"/>
  <c r="D6" i="9"/>
  <c r="C6" i="9"/>
  <c r="B6" i="9"/>
  <c r="H5" i="9"/>
  <c r="G5" i="9"/>
  <c r="F5" i="9"/>
  <c r="E5" i="9"/>
  <c r="D5" i="9"/>
  <c r="C5" i="9"/>
  <c r="B5" i="9"/>
  <c r="H4" i="9"/>
  <c r="G4" i="9"/>
  <c r="F4" i="9"/>
  <c r="E4" i="9"/>
  <c r="D4" i="9"/>
  <c r="C4" i="9"/>
  <c r="B4" i="9"/>
  <c r="C3" i="14"/>
  <c r="D3" i="14" s="1"/>
  <c r="E3" i="14" s="1"/>
  <c r="F3" i="14" s="1"/>
  <c r="G3" i="14" s="1"/>
  <c r="H3" i="14" s="1"/>
  <c r="C3" i="13"/>
  <c r="D3" i="13" s="1"/>
  <c r="E3" i="13" s="1"/>
  <c r="F3" i="13" s="1"/>
  <c r="G3" i="13" s="1"/>
  <c r="H3" i="13" s="1"/>
  <c r="C3" i="12"/>
  <c r="D3" i="12" s="1"/>
  <c r="E3" i="12" s="1"/>
  <c r="F3" i="12" s="1"/>
  <c r="G3" i="12" s="1"/>
  <c r="H3" i="12" s="1"/>
  <c r="C3" i="11"/>
  <c r="D3" i="11" s="1"/>
  <c r="E3" i="11" s="1"/>
  <c r="F3" i="11" s="1"/>
  <c r="G3" i="11" s="1"/>
  <c r="H3" i="11" s="1"/>
  <c r="C3" i="10"/>
  <c r="D3" i="10" s="1"/>
  <c r="E3" i="10" s="1"/>
  <c r="F3" i="10" s="1"/>
  <c r="G3" i="10" s="1"/>
  <c r="H3" i="10" s="1"/>
  <c r="C3" i="9"/>
  <c r="D3" i="9" s="1"/>
  <c r="E3" i="9" s="1"/>
  <c r="F3" i="9" s="1"/>
  <c r="G3" i="9" s="1"/>
  <c r="H3" i="9" s="1"/>
  <c r="I3" i="9" s="1"/>
  <c r="J3" i="9" s="1"/>
  <c r="K3" i="9" s="1"/>
  <c r="L3" i="9" s="1"/>
  <c r="M3" i="9" s="1"/>
  <c r="N3" i="9" s="1"/>
  <c r="O3" i="9" s="1"/>
  <c r="P3" i="9" s="1"/>
  <c r="W8" i="16" l="1"/>
  <c r="U7" i="16"/>
  <c r="W4" i="16"/>
  <c r="Q5" i="16"/>
  <c r="S6" i="16"/>
  <c r="V5" i="16"/>
  <c r="V6" i="16"/>
  <c r="R8" i="16"/>
  <c r="P7" i="16"/>
  <c r="R4" i="16"/>
  <c r="T5" i="16"/>
  <c r="T6" i="16"/>
  <c r="P8" i="16"/>
  <c r="P4" i="16"/>
  <c r="V7" i="16"/>
  <c r="R5" i="16"/>
  <c r="Q4" i="16"/>
  <c r="S5" i="16"/>
  <c r="U6" i="16"/>
  <c r="W7" i="16"/>
  <c r="Q8" i="16"/>
  <c r="S4" i="16"/>
  <c r="U5" i="16"/>
  <c r="W6" i="16"/>
  <c r="Q7" i="16"/>
  <c r="S8" i="16"/>
  <c r="U4" i="16"/>
  <c r="W5" i="16"/>
  <c r="Q6" i="16"/>
  <c r="S7" i="16"/>
  <c r="U8" i="16"/>
  <c r="V4" i="16"/>
  <c r="P5" i="16"/>
  <c r="R6" i="16"/>
  <c r="T7" i="16"/>
  <c r="V8" i="16"/>
  <c r="C59" i="17"/>
  <c r="E60" i="17"/>
  <c r="C63" i="17"/>
  <c r="E64" i="17"/>
  <c r="C67" i="17"/>
  <c r="E68" i="17"/>
  <c r="C71" i="17"/>
  <c r="E72" i="17"/>
  <c r="C75" i="17"/>
  <c r="E76" i="17"/>
  <c r="C79" i="17"/>
  <c r="E80" i="17"/>
  <c r="I82" i="17"/>
  <c r="C83" i="17"/>
  <c r="E84" i="17"/>
  <c r="G85" i="17"/>
  <c r="I86" i="17"/>
  <c r="C87" i="17"/>
  <c r="E88" i="17"/>
  <c r="G89" i="17"/>
  <c r="I90" i="17"/>
  <c r="C91" i="17"/>
  <c r="E92" i="17"/>
  <c r="G93" i="17"/>
  <c r="I94" i="17"/>
  <c r="C95" i="17"/>
  <c r="E96" i="17"/>
  <c r="G97" i="17"/>
  <c r="I98" i="17"/>
  <c r="C99" i="17"/>
  <c r="E100" i="17"/>
  <c r="G101" i="17"/>
  <c r="I102" i="17"/>
  <c r="C103" i="17"/>
  <c r="G96" i="17"/>
  <c r="I97" i="17"/>
  <c r="C98" i="17"/>
  <c r="B5" i="17"/>
  <c r="D6" i="17"/>
  <c r="B9" i="17"/>
  <c r="D10" i="17"/>
  <c r="B13" i="17"/>
  <c r="D14" i="17"/>
  <c r="B17" i="17"/>
  <c r="D18" i="17"/>
  <c r="B21" i="17"/>
  <c r="D22" i="17"/>
  <c r="B25" i="17"/>
  <c r="D26" i="17"/>
  <c r="B29" i="17"/>
  <c r="D30" i="17"/>
  <c r="B33" i="17"/>
  <c r="D34" i="17"/>
  <c r="B37" i="17"/>
  <c r="D38" i="17"/>
  <c r="B41" i="17"/>
  <c r="D42" i="17"/>
  <c r="B45" i="17"/>
  <c r="D46" i="17"/>
  <c r="B49" i="17"/>
  <c r="D50" i="17"/>
  <c r="B53" i="17"/>
  <c r="D54" i="17"/>
  <c r="B57" i="17"/>
  <c r="D58" i="17"/>
  <c r="B61" i="17"/>
  <c r="D62" i="17"/>
  <c r="B65" i="17"/>
  <c r="D66" i="17"/>
  <c r="B69" i="17"/>
  <c r="D70" i="17"/>
  <c r="B73" i="17"/>
  <c r="D74" i="17"/>
  <c r="B77" i="17"/>
  <c r="D78" i="17"/>
  <c r="B81" i="17"/>
  <c r="D82" i="17"/>
  <c r="F83" i="17"/>
  <c r="H84" i="17"/>
  <c r="B85" i="17"/>
  <c r="D86" i="17"/>
  <c r="F87" i="17"/>
  <c r="H88" i="17"/>
  <c r="B89" i="17"/>
  <c r="D90" i="17"/>
  <c r="F91" i="17"/>
  <c r="H92" i="17"/>
  <c r="B93" i="17"/>
  <c r="D94" i="17"/>
  <c r="F95" i="17"/>
  <c r="H96" i="17"/>
  <c r="B97" i="17"/>
  <c r="D98" i="17"/>
  <c r="F99" i="17"/>
  <c r="H100" i="17"/>
  <c r="B101" i="17"/>
  <c r="D102" i="17"/>
  <c r="F103" i="17"/>
  <c r="G103" i="17"/>
  <c r="D21" i="17"/>
  <c r="B24" i="17"/>
  <c r="D25" i="17"/>
  <c r="C4" i="17"/>
  <c r="E5" i="17"/>
  <c r="C8" i="17"/>
  <c r="E9" i="17"/>
  <c r="C12" i="17"/>
  <c r="E13" i="17"/>
  <c r="C16" i="17"/>
  <c r="E17" i="17"/>
  <c r="C20" i="17"/>
  <c r="E21" i="17"/>
  <c r="C24" i="17"/>
  <c r="E25" i="17"/>
  <c r="C28" i="17"/>
  <c r="E29" i="17"/>
  <c r="C32" i="17"/>
  <c r="E33" i="17"/>
  <c r="C36" i="17"/>
  <c r="E37" i="17"/>
  <c r="C40" i="17"/>
  <c r="E41" i="17"/>
  <c r="C44" i="17"/>
  <c r="E45" i="17"/>
  <c r="C48" i="17"/>
  <c r="E49" i="17"/>
  <c r="C52" i="17"/>
  <c r="E53" i="17"/>
  <c r="C56" i="17"/>
  <c r="E57" i="17"/>
  <c r="C60" i="17"/>
  <c r="E61" i="17"/>
  <c r="C64" i="17"/>
  <c r="E65" i="17"/>
  <c r="C68" i="17"/>
  <c r="E69" i="17"/>
  <c r="C72" i="17"/>
  <c r="E73" i="17"/>
  <c r="C76" i="17"/>
  <c r="E77" i="17"/>
  <c r="C80" i="17"/>
  <c r="E81" i="17"/>
  <c r="G82" i="17"/>
  <c r="I83" i="17"/>
  <c r="C84" i="17"/>
  <c r="E85" i="17"/>
  <c r="G86" i="17"/>
  <c r="I87" i="17"/>
  <c r="B34" i="17"/>
  <c r="D35" i="17"/>
  <c r="B38" i="17"/>
  <c r="D39" i="17"/>
  <c r="B42" i="17"/>
  <c r="D43" i="17"/>
  <c r="B46" i="17"/>
  <c r="D47" i="17"/>
  <c r="B50" i="17"/>
  <c r="D51" i="17"/>
  <c r="B54" i="17"/>
  <c r="D55" i="17"/>
  <c r="B58" i="17"/>
  <c r="D59" i="17"/>
  <c r="B62" i="17"/>
  <c r="D63" i="17"/>
  <c r="B66" i="17"/>
  <c r="D67" i="17"/>
  <c r="B70" i="17"/>
  <c r="D71" i="17"/>
  <c r="B74" i="17"/>
  <c r="D75" i="17"/>
  <c r="B78" i="17"/>
  <c r="D79" i="17"/>
  <c r="B82" i="17"/>
  <c r="D83" i="17"/>
  <c r="D3" i="17"/>
  <c r="B6" i="17"/>
  <c r="D7" i="17"/>
  <c r="B10" i="17"/>
  <c r="D11" i="17"/>
  <c r="B14" i="17"/>
  <c r="D15" i="17"/>
  <c r="B18" i="17"/>
  <c r="D19" i="17"/>
  <c r="B22" i="17"/>
  <c r="D23" i="17"/>
  <c r="B26" i="17"/>
  <c r="D27" i="17"/>
  <c r="B30" i="17"/>
  <c r="D31" i="17"/>
  <c r="C88" i="17"/>
  <c r="C96" i="17"/>
  <c r="G98" i="17"/>
  <c r="C100" i="17"/>
  <c r="G102" i="17"/>
  <c r="I103" i="17"/>
  <c r="B3" i="17"/>
  <c r="D4" i="17"/>
  <c r="B7" i="17"/>
  <c r="D8" i="17"/>
  <c r="D12" i="17"/>
  <c r="B15" i="17"/>
  <c r="D16" i="17"/>
  <c r="B19" i="17"/>
  <c r="D20" i="17"/>
  <c r="B23" i="17"/>
  <c r="D24" i="17"/>
  <c r="B27" i="17"/>
  <c r="D28" i="17"/>
  <c r="B31" i="17"/>
  <c r="D32" i="17"/>
  <c r="B35" i="17"/>
  <c r="D36" i="17"/>
  <c r="B39" i="17"/>
  <c r="D40" i="17"/>
  <c r="B43" i="17"/>
  <c r="D44" i="17"/>
  <c r="B47" i="17"/>
  <c r="D48" i="17"/>
  <c r="B51" i="17"/>
  <c r="D52" i="17"/>
  <c r="B55" i="17"/>
  <c r="D56" i="17"/>
  <c r="B59" i="17"/>
  <c r="D60" i="17"/>
  <c r="B67" i="17"/>
  <c r="D68" i="17"/>
  <c r="B71" i="17"/>
  <c r="D72" i="17"/>
  <c r="B75" i="17"/>
  <c r="F89" i="17"/>
  <c r="H90" i="17"/>
  <c r="B91" i="17"/>
  <c r="D92" i="17"/>
  <c r="F93" i="17"/>
  <c r="H94" i="17"/>
  <c r="C5" i="17"/>
  <c r="E6" i="17"/>
  <c r="C9" i="17"/>
  <c r="E10" i="17"/>
  <c r="C13" i="17"/>
  <c r="E14" i="17"/>
  <c r="C17" i="17"/>
  <c r="B4" i="17"/>
  <c r="D5" i="17"/>
  <c r="B11" i="17"/>
  <c r="C3" i="17"/>
  <c r="E4" i="17"/>
  <c r="C7" i="17"/>
  <c r="E8" i="17"/>
  <c r="C11" i="17"/>
  <c r="E12" i="17"/>
  <c r="C15" i="17"/>
  <c r="E16" i="17"/>
  <c r="C19" i="17"/>
  <c r="E20" i="17"/>
  <c r="C23" i="17"/>
  <c r="E24" i="17"/>
  <c r="C27" i="17"/>
  <c r="E28" i="17"/>
  <c r="C31" i="17"/>
  <c r="E32" i="17"/>
  <c r="C35" i="17"/>
  <c r="E36" i="17"/>
  <c r="C39" i="17"/>
  <c r="E40" i="17"/>
  <c r="C43" i="17"/>
  <c r="E44" i="17"/>
  <c r="C47" i="17"/>
  <c r="E48" i="17"/>
  <c r="C51" i="17"/>
  <c r="E52" i="17"/>
  <c r="C55" i="17"/>
  <c r="E56" i="17"/>
  <c r="F84" i="17"/>
  <c r="H85" i="17"/>
  <c r="B86" i="17"/>
  <c r="D87" i="17"/>
  <c r="F88" i="17"/>
  <c r="H89" i="17"/>
  <c r="B90" i="17"/>
  <c r="D91" i="17"/>
  <c r="F92" i="17"/>
  <c r="H93" i="17"/>
  <c r="B94" i="17"/>
  <c r="D95" i="17"/>
  <c r="F96" i="17"/>
  <c r="H97" i="17"/>
  <c r="B98" i="17"/>
  <c r="D99" i="17"/>
  <c r="F100" i="17"/>
  <c r="H101" i="17"/>
  <c r="B102" i="17"/>
  <c r="D103" i="17"/>
  <c r="E3" i="17"/>
  <c r="C6" i="17"/>
  <c r="E7" i="17"/>
  <c r="C10" i="17"/>
  <c r="E11" i="17"/>
  <c r="C14" i="17"/>
  <c r="E15" i="17"/>
  <c r="C18" i="17"/>
  <c r="E19" i="17"/>
  <c r="C22" i="17"/>
  <c r="E23" i="17"/>
  <c r="C26" i="17"/>
  <c r="E27" i="17"/>
  <c r="C30" i="17"/>
  <c r="E31" i="17"/>
  <c r="C34" i="17"/>
  <c r="E35" i="17"/>
  <c r="C38" i="17"/>
  <c r="E39" i="17"/>
  <c r="C42" i="17"/>
  <c r="E43" i="17"/>
  <c r="C46" i="17"/>
  <c r="E47" i="17"/>
  <c r="C50" i="17"/>
  <c r="E51" i="17"/>
  <c r="C54" i="17"/>
  <c r="E55" i="17"/>
  <c r="C58" i="17"/>
  <c r="E59" i="17"/>
  <c r="C62" i="17"/>
  <c r="E63" i="17"/>
  <c r="C66" i="17"/>
  <c r="E67" i="17"/>
  <c r="C70" i="17"/>
  <c r="E71" i="17"/>
  <c r="C74" i="17"/>
  <c r="E75" i="17"/>
  <c r="C78" i="17"/>
  <c r="E79" i="17"/>
  <c r="C82" i="17"/>
  <c r="E83" i="17"/>
  <c r="G84" i="17"/>
  <c r="I85" i="17"/>
  <c r="C86" i="17"/>
  <c r="E87" i="17"/>
  <c r="G88" i="17"/>
  <c r="I89" i="17"/>
  <c r="C90" i="17"/>
  <c r="E91" i="17"/>
  <c r="G92" i="17"/>
  <c r="I93" i="17"/>
  <c r="C94" i="17"/>
  <c r="E95" i="17"/>
  <c r="E99" i="17"/>
  <c r="G100" i="17"/>
  <c r="I101" i="17"/>
  <c r="C102" i="17"/>
  <c r="E103" i="17"/>
  <c r="E18" i="17"/>
  <c r="C21" i="17"/>
  <c r="E22" i="17"/>
  <c r="C25" i="17"/>
  <c r="E26" i="17"/>
  <c r="C29" i="17"/>
  <c r="E30" i="17"/>
  <c r="C33" i="17"/>
  <c r="E34" i="17"/>
  <c r="C37" i="17"/>
  <c r="E38" i="17"/>
  <c r="C41" i="17"/>
  <c r="E42" i="17"/>
  <c r="C45" i="17"/>
  <c r="E46" i="17"/>
  <c r="C49" i="17"/>
  <c r="E50" i="17"/>
  <c r="C53" i="17"/>
  <c r="E54" i="17"/>
  <c r="C57" i="17"/>
  <c r="E58" i="17"/>
  <c r="C61" i="17"/>
  <c r="E62" i="17"/>
  <c r="C65" i="17"/>
  <c r="E66" i="17"/>
  <c r="C69" i="17"/>
  <c r="E70" i="17"/>
  <c r="C73" i="17"/>
  <c r="E74" i="17"/>
  <c r="C77" i="17"/>
  <c r="E78" i="17"/>
  <c r="C81" i="17"/>
  <c r="E82" i="17"/>
  <c r="G83" i="17"/>
  <c r="I84" i="17"/>
  <c r="C85" i="17"/>
  <c r="E86" i="17"/>
  <c r="G87" i="17"/>
  <c r="I88" i="17"/>
  <c r="C89" i="17"/>
  <c r="E90" i="17"/>
  <c r="G91" i="17"/>
  <c r="I92" i="17"/>
  <c r="C93" i="17"/>
  <c r="E94" i="17"/>
  <c r="G95" i="17"/>
  <c r="I96" i="17"/>
  <c r="C97" i="17"/>
  <c r="E98" i="17"/>
  <c r="G99" i="17"/>
  <c r="I100" i="17"/>
  <c r="C101" i="17"/>
  <c r="E102" i="17"/>
  <c r="B8" i="17"/>
  <c r="D9" i="17"/>
  <c r="B12" i="17"/>
  <c r="D13" i="17"/>
  <c r="B16" i="17"/>
  <c r="D17" i="17"/>
  <c r="B20" i="17"/>
  <c r="B28" i="17"/>
  <c r="D29" i="17"/>
  <c r="B32" i="17"/>
  <c r="D33" i="17"/>
  <c r="B36" i="17"/>
  <c r="D37" i="17"/>
  <c r="B40" i="17"/>
  <c r="D41" i="17"/>
  <c r="B44" i="17"/>
  <c r="D45" i="17"/>
  <c r="B48" i="17"/>
  <c r="D49" i="17"/>
  <c r="B52" i="17"/>
  <c r="D53" i="17"/>
  <c r="B56" i="17"/>
  <c r="D57" i="17"/>
  <c r="B60" i="17"/>
  <c r="D61" i="17"/>
  <c r="B64" i="17"/>
  <c r="D65" i="17"/>
  <c r="B68" i="17"/>
  <c r="D69" i="17"/>
  <c r="B72" i="17"/>
  <c r="D73" i="17"/>
  <c r="B76" i="17"/>
  <c r="D77" i="17"/>
  <c r="B80" i="17"/>
  <c r="D81" i="17"/>
  <c r="F82" i="17"/>
  <c r="H83" i="17"/>
  <c r="B84" i="17"/>
  <c r="D85" i="17"/>
  <c r="F86" i="17"/>
  <c r="H87" i="17"/>
  <c r="B88" i="17"/>
  <c r="D89" i="17"/>
  <c r="F90" i="17"/>
  <c r="H91" i="17"/>
  <c r="B92" i="17"/>
  <c r="D93" i="17"/>
  <c r="F94" i="17"/>
  <c r="H95" i="17"/>
  <c r="B96" i="17"/>
  <c r="D97" i="17"/>
  <c r="F98" i="17"/>
  <c r="H99" i="17"/>
  <c r="B100" i="17"/>
  <c r="D101" i="17"/>
  <c r="F102" i="17"/>
  <c r="H103" i="17"/>
  <c r="E89" i="17"/>
  <c r="G90" i="17"/>
  <c r="I91" i="17"/>
  <c r="C92" i="17"/>
  <c r="E93" i="17"/>
  <c r="G94" i="17"/>
  <c r="I95" i="17"/>
  <c r="E97" i="17"/>
  <c r="I99" i="17"/>
  <c r="E101" i="17"/>
  <c r="B63" i="17"/>
  <c r="D64" i="17"/>
  <c r="D76" i="17"/>
  <c r="B79" i="17"/>
  <c r="D80" i="17"/>
  <c r="H82" i="17"/>
  <c r="B83" i="17"/>
  <c r="D84" i="17"/>
  <c r="F85" i="17"/>
  <c r="H86" i="17"/>
  <c r="B87" i="17"/>
  <c r="D88" i="17"/>
  <c r="B95" i="17"/>
  <c r="D96" i="17"/>
  <c r="F97" i="17"/>
  <c r="H98" i="17"/>
  <c r="B99" i="17"/>
  <c r="D100" i="17"/>
  <c r="F101" i="17"/>
  <c r="H102" i="17"/>
  <c r="B103" i="17"/>
  <c r="I3" i="10"/>
  <c r="I3" i="11"/>
  <c r="I3" i="12"/>
  <c r="I3" i="13"/>
  <c r="I3" i="14"/>
  <c r="T2" i="16" l="1"/>
  <c r="W2" i="16"/>
  <c r="V2" i="16"/>
  <c r="Q2" i="16"/>
  <c r="R2" i="16"/>
  <c r="P2" i="16"/>
  <c r="U2" i="16"/>
  <c r="S2" i="16"/>
  <c r="J3" i="13"/>
  <c r="J3" i="10"/>
  <c r="J3" i="14"/>
  <c r="J3" i="12"/>
  <c r="J3" i="1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2" i="5"/>
  <c r="N6" i="8" l="1"/>
  <c r="N6" i="14" s="1"/>
  <c r="O6" i="8"/>
  <c r="O6" i="14" s="1"/>
  <c r="M7" i="8"/>
  <c r="M7" i="14" s="1"/>
  <c r="N7" i="8"/>
  <c r="N7" i="14" s="1"/>
  <c r="M5" i="8"/>
  <c r="M5" i="14" s="1"/>
  <c r="O7" i="8"/>
  <c r="O7" i="14" s="1"/>
  <c r="M6" i="4"/>
  <c r="M6" i="13" s="1"/>
  <c r="O8" i="4"/>
  <c r="O8" i="13" s="1"/>
  <c r="N4" i="4"/>
  <c r="N4" i="13" s="1"/>
  <c r="M7" i="3"/>
  <c r="M7" i="12" s="1"/>
  <c r="N5" i="8"/>
  <c r="N5" i="14" s="1"/>
  <c r="M8" i="8"/>
  <c r="M8" i="14" s="1"/>
  <c r="N6" i="4"/>
  <c r="N6" i="13" s="1"/>
  <c r="M4" i="4"/>
  <c r="M4" i="13" s="1"/>
  <c r="N7" i="3"/>
  <c r="N7" i="12" s="1"/>
  <c r="O5" i="8"/>
  <c r="O5" i="14" s="1"/>
  <c r="N8" i="8"/>
  <c r="N8" i="14" s="1"/>
  <c r="N4" i="8"/>
  <c r="N4" i="14" s="1"/>
  <c r="O6" i="4"/>
  <c r="O6" i="13" s="1"/>
  <c r="M5" i="3"/>
  <c r="M5" i="12" s="1"/>
  <c r="O7" i="3"/>
  <c r="O7" i="12" s="1"/>
  <c r="M6" i="8"/>
  <c r="M6" i="14" s="1"/>
  <c r="O8" i="8"/>
  <c r="O8" i="14" s="1"/>
  <c r="O4" i="8"/>
  <c r="O4" i="14" s="1"/>
  <c r="M7" i="4"/>
  <c r="M7" i="13" s="1"/>
  <c r="N5" i="3"/>
  <c r="N5" i="12" s="1"/>
  <c r="M8" i="3"/>
  <c r="M8" i="12" s="1"/>
  <c r="M8" i="4"/>
  <c r="M8" i="13" s="1"/>
  <c r="N5" i="2"/>
  <c r="N5" i="11" s="1"/>
  <c r="M8" i="2"/>
  <c r="M8" i="11" s="1"/>
  <c r="N8" i="4"/>
  <c r="N8" i="13" s="1"/>
  <c r="O4" i="4"/>
  <c r="O4" i="13" s="1"/>
  <c r="O5" i="2"/>
  <c r="O5" i="11" s="1"/>
  <c r="N8" i="2"/>
  <c r="N8" i="11" s="1"/>
  <c r="M4" i="8"/>
  <c r="M4" i="14" s="1"/>
  <c r="O5" i="3"/>
  <c r="O5" i="12" s="1"/>
  <c r="M6" i="2"/>
  <c r="M6" i="11" s="1"/>
  <c r="O8" i="2"/>
  <c r="O8" i="11" s="1"/>
  <c r="N4" i="2"/>
  <c r="N4" i="11" s="1"/>
  <c r="M7" i="1"/>
  <c r="M7" i="10" s="1"/>
  <c r="M5" i="4"/>
  <c r="M5" i="13" s="1"/>
  <c r="M6" i="3"/>
  <c r="M6" i="12" s="1"/>
  <c r="N6" i="2"/>
  <c r="N6" i="11" s="1"/>
  <c r="M4" i="2"/>
  <c r="M4" i="11" s="1"/>
  <c r="N7" i="1"/>
  <c r="N7" i="10" s="1"/>
  <c r="N5" i="4"/>
  <c r="N5" i="13" s="1"/>
  <c r="N6" i="3"/>
  <c r="N6" i="12" s="1"/>
  <c r="O4" i="3"/>
  <c r="O4" i="12" s="1"/>
  <c r="O6" i="2"/>
  <c r="O6" i="11" s="1"/>
  <c r="M5" i="1"/>
  <c r="M5" i="10" s="1"/>
  <c r="O7" i="1"/>
  <c r="O7" i="10" s="1"/>
  <c r="O5" i="4"/>
  <c r="O5" i="13" s="1"/>
  <c r="O6" i="3"/>
  <c r="O6" i="12" s="1"/>
  <c r="N4" i="3"/>
  <c r="N4" i="12" s="1"/>
  <c r="M7" i="2"/>
  <c r="M7" i="11" s="1"/>
  <c r="N5" i="1"/>
  <c r="N5" i="10" s="1"/>
  <c r="M8" i="1"/>
  <c r="M8" i="10" s="1"/>
  <c r="N7" i="4"/>
  <c r="N7" i="13" s="1"/>
  <c r="N8" i="3"/>
  <c r="N8" i="12" s="1"/>
  <c r="M4" i="3"/>
  <c r="M4" i="12" s="1"/>
  <c r="N7" i="2"/>
  <c r="N7" i="11" s="1"/>
  <c r="O5" i="1"/>
  <c r="O5" i="10" s="1"/>
  <c r="N8" i="1"/>
  <c r="N8" i="10" s="1"/>
  <c r="O7" i="4"/>
  <c r="O7" i="13" s="1"/>
  <c r="O8" i="3"/>
  <c r="O8" i="12" s="1"/>
  <c r="O4" i="2"/>
  <c r="O4" i="11" s="1"/>
  <c r="M5" i="2"/>
  <c r="M5" i="11" s="1"/>
  <c r="M6" i="1"/>
  <c r="M6" i="10" s="1"/>
  <c r="O4" i="1"/>
  <c r="O4" i="10" s="1"/>
  <c r="O7" i="2"/>
  <c r="O7" i="11" s="1"/>
  <c r="N6" i="1"/>
  <c r="N6" i="10" s="1"/>
  <c r="N4" i="1"/>
  <c r="N4" i="10" s="1"/>
  <c r="O6" i="1"/>
  <c r="O6" i="10" s="1"/>
  <c r="M4" i="1"/>
  <c r="M4" i="10" s="1"/>
  <c r="O8" i="1"/>
  <c r="O8" i="10" s="1"/>
  <c r="I8" i="9"/>
  <c r="I6" i="9"/>
  <c r="I4" i="9"/>
  <c r="I5" i="9"/>
  <c r="I7" i="9"/>
  <c r="K3" i="14"/>
  <c r="K3" i="10"/>
  <c r="K3" i="11"/>
  <c r="K3" i="12"/>
  <c r="K3" i="13"/>
  <c r="C10" i="16" a="1"/>
  <c r="C13" i="16" a="1"/>
  <c r="C12" i="16" a="1"/>
  <c r="C9" i="16" a="1"/>
  <c r="C16" i="16" a="1"/>
  <c r="C6" i="16" a="1"/>
  <c r="C7" i="16" a="1"/>
  <c r="C15" i="16" a="1"/>
  <c r="C18" i="16" a="1"/>
  <c r="C19" i="16" a="1"/>
  <c r="C15" i="16" l="1"/>
  <c r="C16" i="16"/>
  <c r="C12" i="16"/>
  <c r="C13" i="16"/>
  <c r="C10" i="16"/>
  <c r="C9" i="16"/>
  <c r="C19" i="16"/>
  <c r="C18" i="16"/>
  <c r="C7" i="16"/>
  <c r="C6" i="16"/>
  <c r="F12" i="17"/>
  <c r="I37" i="17"/>
  <c r="H37" i="17"/>
  <c r="H19" i="17"/>
  <c r="I19" i="17"/>
  <c r="I55" i="17"/>
  <c r="H55" i="17"/>
  <c r="F42" i="17"/>
  <c r="H20" i="17"/>
  <c r="I20" i="17"/>
  <c r="I41" i="17"/>
  <c r="H41" i="17"/>
  <c r="G20" i="17"/>
  <c r="I54" i="17"/>
  <c r="H54" i="17"/>
  <c r="G64" i="17"/>
  <c r="F48" i="17"/>
  <c r="F57" i="17"/>
  <c r="G14" i="17"/>
  <c r="I72" i="17"/>
  <c r="H72" i="17"/>
  <c r="F30" i="17"/>
  <c r="G56" i="17"/>
  <c r="H13" i="17"/>
  <c r="I13" i="17"/>
  <c r="Z4" i="16"/>
  <c r="F3" i="17"/>
  <c r="F40" i="17"/>
  <c r="H59" i="17"/>
  <c r="I59" i="17"/>
  <c r="F17" i="17"/>
  <c r="G75" i="17"/>
  <c r="I32" i="17"/>
  <c r="H32" i="17"/>
  <c r="G74" i="17"/>
  <c r="F53" i="17"/>
  <c r="I31" i="17"/>
  <c r="H31" i="17"/>
  <c r="G10" i="17"/>
  <c r="AA4" i="16"/>
  <c r="G3" i="17"/>
  <c r="I60" i="17"/>
  <c r="H60" i="17"/>
  <c r="G39" i="17"/>
  <c r="F18" i="17"/>
  <c r="I81" i="17"/>
  <c r="H81" i="17"/>
  <c r="G60" i="17"/>
  <c r="F39" i="17"/>
  <c r="I17" i="17"/>
  <c r="H17" i="17"/>
  <c r="G73" i="17"/>
  <c r="F52" i="17"/>
  <c r="I30" i="17"/>
  <c r="H30" i="17"/>
  <c r="G9" i="17"/>
  <c r="H10" i="17"/>
  <c r="I10" i="17"/>
  <c r="F65" i="17"/>
  <c r="F77" i="17"/>
  <c r="G34" i="17"/>
  <c r="F13" i="17"/>
  <c r="G63" i="17"/>
  <c r="F63" i="17"/>
  <c r="F76" i="17"/>
  <c r="G33" i="17"/>
  <c r="F27" i="17"/>
  <c r="I21" i="17"/>
  <c r="H21" i="17"/>
  <c r="F59" i="17"/>
  <c r="I53" i="17"/>
  <c r="H53" i="17"/>
  <c r="I42" i="17"/>
  <c r="H42" i="17"/>
  <c r="H51" i="17"/>
  <c r="I51" i="17"/>
  <c r="F9" i="17"/>
  <c r="G67" i="17"/>
  <c r="I24" i="17"/>
  <c r="H24" i="17"/>
  <c r="F51" i="17"/>
  <c r="G8" i="17"/>
  <c r="G77" i="17"/>
  <c r="H34" i="17"/>
  <c r="I34" i="17"/>
  <c r="G54" i="17"/>
  <c r="H11" i="17"/>
  <c r="I11" i="17"/>
  <c r="F70" i="17"/>
  <c r="G27" i="17"/>
  <c r="I71" i="17"/>
  <c r="H71" i="17"/>
  <c r="G50" i="17"/>
  <c r="F29" i="17"/>
  <c r="AB8" i="16"/>
  <c r="I7" i="17"/>
  <c r="H7" i="17"/>
  <c r="G79" i="17"/>
  <c r="F58" i="17"/>
  <c r="H36" i="17"/>
  <c r="I36" i="17"/>
  <c r="G15" i="17"/>
  <c r="F79" i="17"/>
  <c r="I57" i="17"/>
  <c r="H57" i="17"/>
  <c r="G36" i="17"/>
  <c r="F15" i="17"/>
  <c r="H70" i="17"/>
  <c r="I70" i="17"/>
  <c r="G49" i="17"/>
  <c r="F28" i="17"/>
  <c r="AB7" i="16"/>
  <c r="I6" i="17"/>
  <c r="H6" i="17"/>
  <c r="Z5" i="16"/>
  <c r="F4" i="17"/>
  <c r="G45" i="17"/>
  <c r="G22" i="17"/>
  <c r="F62" i="17"/>
  <c r="I45" i="17"/>
  <c r="H45" i="17"/>
  <c r="G29" i="17"/>
  <c r="F49" i="17"/>
  <c r="I64" i="17"/>
  <c r="H64" i="17"/>
  <c r="F22" i="17"/>
  <c r="F69" i="17"/>
  <c r="I47" i="17"/>
  <c r="H47" i="17"/>
  <c r="G26" i="17"/>
  <c r="Z6" i="16"/>
  <c r="F5" i="17"/>
  <c r="H76" i="17"/>
  <c r="I76" i="17"/>
  <c r="G55" i="17"/>
  <c r="F34" i="17"/>
  <c r="H12" i="17"/>
  <c r="I12" i="17"/>
  <c r="G76" i="17"/>
  <c r="F55" i="17"/>
  <c r="I33" i="17"/>
  <c r="H33" i="17"/>
  <c r="G12" i="17"/>
  <c r="F68" i="17"/>
  <c r="I46" i="17"/>
  <c r="H46" i="17"/>
  <c r="G25" i="17"/>
  <c r="I74" i="17"/>
  <c r="H74" i="17"/>
  <c r="F32" i="17"/>
  <c r="F41" i="17"/>
  <c r="H56" i="17"/>
  <c r="I56" i="17"/>
  <c r="F14" i="17"/>
  <c r="G40" i="17"/>
  <c r="I66" i="17"/>
  <c r="H66" i="17"/>
  <c r="F24" i="17"/>
  <c r="H43" i="17"/>
  <c r="I43" i="17"/>
  <c r="G59" i="17"/>
  <c r="I16" i="17"/>
  <c r="H16" i="17"/>
  <c r="G66" i="17"/>
  <c r="F45" i="17"/>
  <c r="H23" i="17"/>
  <c r="I23" i="17"/>
  <c r="F74" i="17"/>
  <c r="H52" i="17"/>
  <c r="I52" i="17"/>
  <c r="G31" i="17"/>
  <c r="F10" i="17"/>
  <c r="I73" i="17"/>
  <c r="H73" i="17"/>
  <c r="G52" i="17"/>
  <c r="F31" i="17"/>
  <c r="I9" i="17"/>
  <c r="H9" i="17"/>
  <c r="G65" i="17"/>
  <c r="F44" i="17"/>
  <c r="I22" i="17"/>
  <c r="H22" i="17"/>
  <c r="AA7" i="16"/>
  <c r="G6" i="17"/>
  <c r="G62" i="17"/>
  <c r="G35" i="17"/>
  <c r="F11" i="17"/>
  <c r="G48" i="17"/>
  <c r="F43" i="17"/>
  <c r="G46" i="17"/>
  <c r="G19" i="17"/>
  <c r="G69" i="17"/>
  <c r="I26" i="17"/>
  <c r="H26" i="17"/>
  <c r="G78" i="17"/>
  <c r="H35" i="17"/>
  <c r="I35" i="17"/>
  <c r="G51" i="17"/>
  <c r="I8" i="17"/>
  <c r="H8" i="17"/>
  <c r="I77" i="17"/>
  <c r="H77" i="17"/>
  <c r="F35" i="17"/>
  <c r="G61" i="17"/>
  <c r="H18" i="17"/>
  <c r="I18" i="17"/>
  <c r="F81" i="17"/>
  <c r="G38" i="17"/>
  <c r="F54" i="17"/>
  <c r="G11" i="17"/>
  <c r="H63" i="17"/>
  <c r="I63" i="17"/>
  <c r="G42" i="17"/>
  <c r="F21" i="17"/>
  <c r="G71" i="17"/>
  <c r="F50" i="17"/>
  <c r="I28" i="17"/>
  <c r="H28" i="17"/>
  <c r="AA8" i="16"/>
  <c r="G7" i="17"/>
  <c r="F71" i="17"/>
  <c r="I49" i="17"/>
  <c r="H49" i="17"/>
  <c r="G28" i="17"/>
  <c r="Z8" i="16"/>
  <c r="F7" i="17"/>
  <c r="H62" i="17"/>
  <c r="I62" i="17"/>
  <c r="G41" i="17"/>
  <c r="F20" i="17"/>
  <c r="Z7" i="16"/>
  <c r="F6" i="17"/>
  <c r="I69" i="17"/>
  <c r="H69" i="17"/>
  <c r="G53" i="17"/>
  <c r="F19" i="17"/>
  <c r="I80" i="17"/>
  <c r="H80" i="17"/>
  <c r="F80" i="17"/>
  <c r="F72" i="17"/>
  <c r="G80" i="17"/>
  <c r="F75" i="17"/>
  <c r="F64" i="17"/>
  <c r="G21" i="17"/>
  <c r="F73" i="17"/>
  <c r="G30" i="17"/>
  <c r="F46" i="17"/>
  <c r="G72" i="17"/>
  <c r="H29" i="17"/>
  <c r="I29" i="17"/>
  <c r="F56" i="17"/>
  <c r="G13" i="17"/>
  <c r="H75" i="17"/>
  <c r="I75" i="17"/>
  <c r="F33" i="17"/>
  <c r="I48" i="17"/>
  <c r="H48" i="17"/>
  <c r="AB4" i="16"/>
  <c r="H3" i="17"/>
  <c r="I3" i="17"/>
  <c r="F61" i="17"/>
  <c r="I39" i="17"/>
  <c r="H39" i="17"/>
  <c r="G18" i="17"/>
  <c r="H68" i="17"/>
  <c r="I68" i="17"/>
  <c r="G47" i="17"/>
  <c r="F26" i="17"/>
  <c r="AB5" i="16"/>
  <c r="H4" i="17"/>
  <c r="I4" i="17"/>
  <c r="G68" i="17"/>
  <c r="F47" i="17"/>
  <c r="I25" i="17"/>
  <c r="H25" i="17"/>
  <c r="AA5" i="16"/>
  <c r="G4" i="17"/>
  <c r="G81" i="17"/>
  <c r="F60" i="17"/>
  <c r="I38" i="17"/>
  <c r="H38" i="17"/>
  <c r="G17" i="17"/>
  <c r="AB6" i="16"/>
  <c r="H5" i="17"/>
  <c r="I5" i="17"/>
  <c r="F78" i="17"/>
  <c r="I61" i="17"/>
  <c r="H61" i="17"/>
  <c r="F38" i="17"/>
  <c r="G16" i="17"/>
  <c r="G37" i="17"/>
  <c r="G32" i="17"/>
  <c r="I58" i="17"/>
  <c r="H58" i="17"/>
  <c r="F16" i="17"/>
  <c r="H67" i="17"/>
  <c r="I67" i="17"/>
  <c r="F25" i="17"/>
  <c r="I40" i="17"/>
  <c r="H40" i="17"/>
  <c r="F67" i="17"/>
  <c r="G24" i="17"/>
  <c r="H50" i="17"/>
  <c r="I50" i="17"/>
  <c r="F8" i="17"/>
  <c r="G70" i="17"/>
  <c r="H27" i="17"/>
  <c r="I27" i="17"/>
  <c r="G43" i="17"/>
  <c r="H79" i="17"/>
  <c r="I79" i="17"/>
  <c r="G58" i="17"/>
  <c r="F37" i="17"/>
  <c r="I15" i="17"/>
  <c r="H15" i="17"/>
  <c r="F66" i="17"/>
  <c r="H44" i="17"/>
  <c r="I44" i="17"/>
  <c r="G23" i="17"/>
  <c r="I65" i="17"/>
  <c r="H65" i="17"/>
  <c r="G44" i="17"/>
  <c r="F23" i="17"/>
  <c r="H78" i="17"/>
  <c r="I78" i="17"/>
  <c r="G57" i="17"/>
  <c r="F36" i="17"/>
  <c r="I14" i="17"/>
  <c r="H14" i="17"/>
  <c r="AA6" i="16"/>
  <c r="G5" i="17"/>
  <c r="J5" i="9"/>
  <c r="J7" i="9"/>
  <c r="J6" i="9"/>
  <c r="J4" i="9"/>
  <c r="J8" i="9"/>
  <c r="L3" i="11"/>
  <c r="L3" i="10"/>
  <c r="L3" i="12"/>
  <c r="L3" i="13"/>
  <c r="L3" i="14"/>
  <c r="K4" i="9" l="1"/>
  <c r="K8" i="9"/>
  <c r="K5" i="9"/>
  <c r="K6" i="9"/>
  <c r="K7" i="9"/>
  <c r="M3" i="12"/>
  <c r="M3" i="10"/>
  <c r="M3" i="11"/>
  <c r="M3" i="14"/>
  <c r="M3" i="13"/>
  <c r="L5" i="9" l="1"/>
  <c r="L4" i="9"/>
  <c r="L8" i="9"/>
  <c r="L7" i="9"/>
  <c r="L6" i="9"/>
  <c r="N3" i="14"/>
  <c r="N3" i="13"/>
  <c r="N3" i="10"/>
  <c r="N3" i="11"/>
  <c r="N3" i="12"/>
  <c r="M8" i="9" l="1"/>
  <c r="M5" i="9"/>
  <c r="M4" i="9"/>
  <c r="M7" i="9"/>
  <c r="M6" i="9"/>
  <c r="O3" i="12"/>
  <c r="O3" i="10"/>
  <c r="O3" i="13"/>
  <c r="O3" i="11"/>
  <c r="O3" i="14"/>
  <c r="N6" i="9" l="1"/>
  <c r="N7" i="9"/>
  <c r="N5" i="9"/>
  <c r="N8" i="9"/>
  <c r="N4" i="9"/>
  <c r="P3" i="14"/>
  <c r="P3" i="10"/>
  <c r="P3" i="11"/>
  <c r="P3" i="12"/>
  <c r="P3" i="13"/>
  <c r="O7" i="9" l="1"/>
  <c r="O5" i="9"/>
  <c r="O6" i="9"/>
  <c r="O4" i="9"/>
  <c r="O8" i="9"/>
  <c r="C3" i="16" a="1"/>
  <c r="C4" i="16" a="1"/>
  <c r="C4" i="16" l="1"/>
  <c r="C3" i="16"/>
  <c r="C17" i="16"/>
  <c r="C11" i="16"/>
  <c r="C20" i="16"/>
  <c r="C8" i="16"/>
  <c r="C14" i="16"/>
  <c r="C5" i="1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<sst xmlns="http://schemas.openxmlformats.org/spreadsheetml/2006/main" count="45" uniqueCount="18">
  <si>
    <t>age</t>
  </si>
  <si>
    <t>year</t>
  </si>
  <si>
    <t>RMSE</t>
    <phoneticPr fontId="2" type="noConversion"/>
  </si>
  <si>
    <t>MAE</t>
    <phoneticPr fontId="2" type="noConversion"/>
  </si>
  <si>
    <t>회귀모형</t>
    <phoneticPr fontId="2" type="noConversion"/>
  </si>
  <si>
    <t>R^2</t>
    <phoneticPr fontId="2" type="noConversion"/>
  </si>
  <si>
    <t>ARIMA1차</t>
    <phoneticPr fontId="2" type="noConversion"/>
  </si>
  <si>
    <t>ARIMA2차</t>
    <phoneticPr fontId="2" type="noConversion"/>
  </si>
  <si>
    <t>GLM1차</t>
    <phoneticPr fontId="2" type="noConversion"/>
  </si>
  <si>
    <t>GLM2차</t>
    <phoneticPr fontId="2" type="noConversion"/>
  </si>
  <si>
    <t>APC</t>
    <phoneticPr fontId="2" type="noConversion"/>
  </si>
  <si>
    <t>평가지표</t>
    <phoneticPr fontId="2" type="noConversion"/>
  </si>
  <si>
    <t>arima0</t>
  </si>
  <si>
    <t>arima1</t>
  </si>
  <si>
    <t>arima2</t>
  </si>
  <si>
    <t>glm1</t>
  </si>
  <si>
    <t>glm2</t>
  </si>
  <si>
    <t>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</si>
</sst>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76" formatCode="#,##0.00000"/>
    <numFmt numFmtId="177" formatCode="#,##0.000000"/>
    <numFmt numFmtId="178" formatCode="0.00000"/>
    <numFmt numFmtId="179" formatCode="0.0%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41" fontId="0" fillId="0" borderId="0" xfId="1" applyFont="1" applyAlignment="1"/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/>
    <xf numFmtId="41" fontId="0" fillId="2" borderId="0" xfId="1" applyFont="1" applyFill="1" applyAlignment="1"/>
    <xf numFmtId="41" fontId="0" fillId="0" borderId="0" xfId="0" applyNumberFormat="1">
      <alignment vertical="center"/>
    </xf>
    <xf numFmtId="43" fontId="0" fillId="0" borderId="0" xfId="0" applyNumberFormat="1">
      <alignment vertical="center"/>
    </xf>
    <xf numFmtId="177" fontId="0" fillId="0" borderId="0" xfId="1" applyNumberFormat="1" applyFont="1" applyAlignment="1"/>
    <xf numFmtId="177" fontId="0" fillId="2" borderId="0" xfId="1" applyNumberFormat="1" applyFont="1" applyFill="1" applyAlignment="1"/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178" fontId="0" fillId="0" borderId="0" xfId="0" applyNumberFormat="1">
      <alignment vertical="center"/>
    </xf>
    <xf numFmtId="10" fontId="4" fillId="0" borderId="0" xfId="0" applyNumberFormat="1" applyFont="1">
      <alignment vertical="center"/>
    </xf>
    <xf numFmtId="179" fontId="0" fillId="0" borderId="0" xfId="0" applyNumberFormat="1">
      <alignment vertical="center"/>
    </xf>
    <xf numFmtId="41" fontId="0" fillId="0" borderId="0" xfId="1" applyFont="1" applyFill="1" applyAlignment="1"/>
    <xf numFmtId="177" fontId="0" fillId="0" borderId="0" xfId="1" applyNumberFormat="1" applyFont="1" applyFill="1" applyAlignment="1"/>
    <xf numFmtId="0" fontId="0" fillId="3" borderId="0" xfId="0" applyFill="1" applyAlignment="1"/>
    <xf numFmtId="0" fontId="5" fillId="0" borderId="0" xfId="0" applyFont="1">
      <alignment vertical="center"/>
    </xf>
    <xf numFmtId="178" fontId="5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0" fontId="5" fillId="0" borderId="0" xfId="0" applyNumberFormat="1" applyFont="1">
      <alignment vertical="center"/>
    </xf>
    <xf numFmtId="41" fontId="0" fillId="3" borderId="0" xfId="1" applyFont="1" applyFill="1">
      <alignment vertical="center"/>
    </xf>
    <xf numFmtId="10" fontId="0" fillId="0" borderId="0" xfId="2" applyNumberFormat="1" applyFont="1">
      <alignment vertical="center"/>
    </xf>
    <xf numFmtId="0" fontId="6" fillId="0" borderId="0" xfId="0" applyFont="1">
      <alignment vertical="center"/>
    </xf>
    <xf numFmtId="178" fontId="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0" fontId="6" fillId="0" borderId="0" xfId="0" applyNumberFormat="1" applyFo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B3CBB9"/>
      <color rgb="FF0033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여성</a:t>
            </a:r>
            <a:r>
              <a:rPr lang="en-US" altLang="ko-KR"/>
              <a:t>_</a:t>
            </a:r>
            <a:r>
              <a:rPr lang="ko-KR" altLang="en-US"/>
              <a:t>인구통계</a:t>
            </a:r>
            <a:r>
              <a:rPr lang="en-US" altLang="ko-KR"/>
              <a:t>_Result</a:t>
            </a:r>
            <a:r>
              <a:rPr lang="en-US" altLang="ko-KR" b="0"/>
              <a:t>_RMSE</a:t>
            </a:r>
            <a:endParaRPr lang="ko-KR" alt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 alt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FDE-4492-88DA-91C38B552D69}"/>
              </c:ext>
            </c:extLst>
          </c:dPt>
          <c:dPt>
            <c:idx val="1"/>
            <c:invertIfNegative val="0"/>
            <c:bubble3D val="0"/>
            <c:spPr>
              <a:solidFill>
                <a:srgbClr val="B3CBB9"/>
              </a:solidFill>
              <a:ln>
                <a:solidFill>
                  <a:srgbClr val="B3CBB9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FDE-4492-88DA-91C38B552D69}"/>
              </c:ext>
            </c:extLst>
          </c:dPt>
          <c:dPt>
            <c:idx val="2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FDE-4492-88DA-91C38B552D69}"/>
              </c:ext>
            </c:extLst>
          </c:dPt>
          <c:dPt>
            <c:idx val="3"/>
            <c:invertIfNegative val="0"/>
            <c:bubble3D val="0"/>
            <c:spPr>
              <a:solidFill>
                <a:srgbClr val="003366"/>
              </a:solidFill>
              <a:ln>
                <a:solidFill>
                  <a:srgbClr val="00336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FDE-4492-88DA-91C38B552D69}"/>
              </c:ext>
            </c:extLst>
          </c:dPt>
          <c:dPt>
            <c:idx val="4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FDE-4492-88DA-91C38B552D69}"/>
              </c:ext>
            </c:extLst>
          </c:dPt>
          <c:dPt>
            <c:idx val="5"/>
            <c:invertIfNegative val="0"/>
            <c:bubble3D val="0"/>
            <c:spPr>
              <a:solidFill>
                <a:srgbClr val="B3CBB9"/>
              </a:solidFill>
              <a:ln>
                <a:solidFill>
                  <a:srgbClr val="B3CBB9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4BE3-405B-AF33-91CD90209DB0}"/>
              </c:ext>
            </c:extLst>
          </c:dPt>
          <c:dLbls>
            <c:numFmt formatCode="#,##0.0000_);[Red]\(#,##0.00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('모델 지표'!$A$3,'모델 지표'!$A$6,'모델 지표'!$A$9,'모델 지표'!$A$12,'모델 지표'!$A$15,'모델 지표'!$A$18)</c:f>
              <c:strCache>
                <c:ptCount val="6"/>
                <c:pt idx="0">
                  <c:v>회귀모형</c:v>
                </c:pt>
                <c:pt idx="1">
                  <c:v>ARIMA1차</c:v>
                </c:pt>
                <c:pt idx="2">
                  <c:v>ARIMA2차</c:v>
                </c:pt>
                <c:pt idx="3">
                  <c:v>GLM1차</c:v>
                </c:pt>
                <c:pt idx="4">
                  <c:v>GLM2차</c:v>
                </c:pt>
                <c:pt idx="5">
                  <c:v>APC</c:v>
                </c:pt>
              </c:strCache>
            </c:strRef>
          </c:cat>
          <c:val>
            <c:numRef>
              <c:f>('모델 지표'!$C$3,'모델 지표'!$C$6,'모델 지표'!$C$9,'모델 지표'!$C$12,'모델 지표'!$C$15,'모델 지표'!$C$18)</c:f>
              <c:numCache>
                <c:formatCode>0.00000</c:formatCode>
                <c:ptCount val="6"/>
                <c:pt idx="0">
                  <c:v>6.8496530019688097E-4</c:v>
                </c:pt>
                <c:pt idx="1">
                  <c:v>4.3753882256727071E-4</c:v>
                </c:pt>
                <c:pt idx="2">
                  <c:v>3.4882233086819394E-4</c:v>
                </c:pt>
                <c:pt idx="3">
                  <c:v>3.3753594817633516E-4</c:v>
                </c:pt>
                <c:pt idx="4">
                  <c:v>1.0447233011821884E-3</c:v>
                </c:pt>
                <c:pt idx="5">
                  <c:v>1.0464974756410209E-3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CF-4228-8A8E-CDF7D46E9492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64141263"/>
        <c:axId val="1664139823"/>
      </c:barChart>
      <c:catAx>
        <c:axId val="1664141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64139823"/>
        <c:crosses val="autoZero"/>
        <c:auto val="1"/>
        <c:lblAlgn val="ctr"/>
        <c:lblOffset val="100"/>
        <c:noMultiLvlLbl val="0"/>
      </c:catAx>
      <c:valAx>
        <c:axId val="166413982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crossAx val="166414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여성</a:t>
            </a:r>
            <a:r>
              <a:rPr lang="en-US" altLang="ko-K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_</a:t>
            </a:r>
            <a:r>
              <a:rPr lang="ko-KR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인구통계</a:t>
            </a:r>
            <a:r>
              <a:rPr lang="en-US" altLang="ko-K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_Result_MAE</a:t>
            </a:r>
            <a:endParaRPr lang="ko-KR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 alt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B3CBB9"/>
            </a:solidFill>
            <a:ln>
              <a:solidFill>
                <a:srgbClr val="B3CBB9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3CBB9"/>
              </a:solidFill>
              <a:ln>
                <a:solidFill>
                  <a:srgbClr val="B3CBB9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D809-4057-BD4C-D59BD35F8B77}"/>
              </c:ext>
            </c:extLst>
          </c:dPt>
          <c:dPt>
            <c:idx val="1"/>
            <c:invertIfNegative val="0"/>
            <c:bubble3D val="0"/>
            <c:spPr>
              <a:solidFill>
                <a:srgbClr val="B3CBB9"/>
              </a:solidFill>
              <a:ln>
                <a:solidFill>
                  <a:srgbClr val="B3CBB9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809-4057-BD4C-D59BD35F8B77}"/>
              </c:ext>
            </c:extLst>
          </c:dPt>
          <c:dPt>
            <c:idx val="2"/>
            <c:invertIfNegative val="0"/>
            <c:bubble3D val="0"/>
            <c:spPr>
              <a:solidFill>
                <a:srgbClr val="B3CBB9"/>
              </a:solidFill>
              <a:ln>
                <a:solidFill>
                  <a:srgbClr val="B3CBB9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809-4057-BD4C-D59BD35F8B77}"/>
              </c:ext>
            </c:extLst>
          </c:dPt>
          <c:dPt>
            <c:idx val="3"/>
            <c:invertIfNegative val="0"/>
            <c:bubble3D val="0"/>
            <c:spPr>
              <a:solidFill>
                <a:srgbClr val="003366"/>
              </a:solidFill>
              <a:ln>
                <a:solidFill>
                  <a:srgbClr val="00336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809-4057-BD4C-D59BD35F8B77}"/>
              </c:ext>
            </c:extLst>
          </c:dPt>
          <c:dPt>
            <c:idx val="4"/>
            <c:invertIfNegative val="0"/>
            <c:bubble3D val="0"/>
            <c:spPr>
              <a:solidFill>
                <a:srgbClr val="B3CBB9"/>
              </a:solidFill>
              <a:ln>
                <a:solidFill>
                  <a:srgbClr val="B3CBB9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809-4057-BD4C-D59BD35F8B77}"/>
              </c:ext>
            </c:extLst>
          </c:dPt>
          <c:dPt>
            <c:idx val="5"/>
            <c:invertIfNegative val="0"/>
            <c:bubble3D val="0"/>
            <c:spPr>
              <a:solidFill>
                <a:srgbClr val="B3CBB9"/>
              </a:solidFill>
              <a:ln>
                <a:solidFill>
                  <a:srgbClr val="B3CBB9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9D9A-43A8-B99B-2F96BE68FE6B}"/>
              </c:ext>
            </c:extLst>
          </c:dPt>
          <c:dLbls>
            <c:numFmt formatCode="#,##0.0000_);[Red]\(#,##0.00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('모델 지표'!$A$3,'모델 지표'!$A$6,'모델 지표'!$A$9,'모델 지표'!$A$12,'모델 지표'!$A$15,'모델 지표'!$A$18)</c:f>
              <c:strCache>
                <c:ptCount val="6"/>
                <c:pt idx="0">
                  <c:v>회귀모형</c:v>
                </c:pt>
                <c:pt idx="1">
                  <c:v>ARIMA1차</c:v>
                </c:pt>
                <c:pt idx="2">
                  <c:v>ARIMA2차</c:v>
                </c:pt>
                <c:pt idx="3">
                  <c:v>GLM1차</c:v>
                </c:pt>
                <c:pt idx="4">
                  <c:v>GLM2차</c:v>
                </c:pt>
                <c:pt idx="5">
                  <c:v>APC</c:v>
                </c:pt>
              </c:strCache>
            </c:strRef>
          </c:cat>
          <c:val>
            <c:numRef>
              <c:f>('모델 지표'!$C$4,'모델 지표'!$C$7,'모델 지표'!$C$10,'모델 지표'!$C$13,'모델 지표'!$C$16,'모델 지표'!$C$19)</c:f>
              <c:numCache>
                <c:formatCode>#,##0.00000</c:formatCode>
                <c:ptCount val="6"/>
                <c:pt idx="0">
                  <c:v>4.1934365990822287E-4</c:v>
                </c:pt>
                <c:pt idx="1">
                  <c:v>2.9371733217029304E-4</c:v>
                </c:pt>
                <c:pt idx="2">
                  <c:v>2.501336002685968E-4</c:v>
                </c:pt>
                <c:pt idx="3">
                  <c:v>2.4358229613557906E-4</c:v>
                </c:pt>
                <c:pt idx="4">
                  <c:v>5.8077790675718397E-4</c:v>
                </c:pt>
                <c:pt idx="5">
                  <c:v>5.9651573510795264E-4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E8-420A-8C66-BE0542D7ED46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64141263"/>
        <c:axId val="1664139823"/>
      </c:barChart>
      <c:catAx>
        <c:axId val="1664141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64139823"/>
        <c:crosses val="autoZero"/>
        <c:auto val="1"/>
        <c:lblAlgn val="ctr"/>
        <c:lblOffset val="100"/>
        <c:noMultiLvlLbl val="0"/>
      </c:catAx>
      <c:valAx>
        <c:axId val="166413982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0" sourceLinked="1"/>
        <c:majorTickMark val="none"/>
        <c:minorTickMark val="none"/>
        <c:tickLblPos val="nextTo"/>
        <c:crossAx val="166414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여성</a:t>
            </a:r>
            <a:r>
              <a:rPr lang="en-US" altLang="ko-K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_</a:t>
            </a:r>
            <a:r>
              <a:rPr lang="ko-KR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인구통계</a:t>
            </a:r>
            <a:r>
              <a:rPr lang="en-US" altLang="ko-K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_Result_R Squre</a:t>
            </a:r>
            <a:endParaRPr lang="ko-KR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 alt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7C1-4028-A974-26BCE607D27C}"/>
              </c:ext>
            </c:extLst>
          </c:dPt>
          <c:dPt>
            <c:idx val="1"/>
            <c:invertIfNegative val="0"/>
            <c:bubble3D val="0"/>
            <c:spPr>
              <a:solidFill>
                <a:srgbClr val="B3CBB9"/>
              </a:solidFill>
              <a:ln>
                <a:solidFill>
                  <a:srgbClr val="B3CBB9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C1-4028-A974-26BCE607D27C}"/>
              </c:ext>
            </c:extLst>
          </c:dPt>
          <c:dPt>
            <c:idx val="2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7C1-4028-A974-26BCE607D27C}"/>
              </c:ext>
            </c:extLst>
          </c:dPt>
          <c:dPt>
            <c:idx val="3"/>
            <c:invertIfNegative val="0"/>
            <c:bubble3D val="0"/>
            <c:spPr>
              <a:solidFill>
                <a:srgbClr val="003366"/>
              </a:solidFill>
              <a:ln>
                <a:solidFill>
                  <a:srgbClr val="00336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C1-4028-A974-26BCE607D27C}"/>
              </c:ext>
            </c:extLst>
          </c:dPt>
          <c:dPt>
            <c:idx val="4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7C1-4028-A974-26BCE607D27C}"/>
              </c:ext>
            </c:extLst>
          </c:dPt>
          <c:dPt>
            <c:idx val="5"/>
            <c:invertIfNegative val="0"/>
            <c:bubble3D val="0"/>
            <c:spPr>
              <a:solidFill>
                <a:srgbClr val="B3CBB9"/>
              </a:solidFill>
              <a:ln>
                <a:solidFill>
                  <a:srgbClr val="B3CBB9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5CE3-4473-A64E-057319101CFF}"/>
              </c:ext>
            </c:extLst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('모델 지표'!$A$3,'모델 지표'!$A$6,'모델 지표'!$A$9,'모델 지표'!$A$12,'모델 지표'!$A$15,'모델 지표'!$A$18)</c:f>
              <c:strCache>
                <c:ptCount val="6"/>
                <c:pt idx="0">
                  <c:v>회귀모형</c:v>
                </c:pt>
                <c:pt idx="1">
                  <c:v>ARIMA1차</c:v>
                </c:pt>
                <c:pt idx="2">
                  <c:v>ARIMA2차</c:v>
                </c:pt>
                <c:pt idx="3">
                  <c:v>GLM1차</c:v>
                </c:pt>
                <c:pt idx="4">
                  <c:v>GLM2차</c:v>
                </c:pt>
                <c:pt idx="5">
                  <c:v>APC</c:v>
                </c:pt>
              </c:strCache>
            </c:strRef>
          </c:cat>
          <c:val>
            <c:numRef>
              <c:f>('모델 지표'!$C$5,'모델 지표'!$C$8,'모델 지표'!$C$11,'모델 지표'!$C$14,'모델 지표'!$C$17,'모델 지표'!$C$20)</c:f>
              <c:numCache>
                <c:formatCode>0.00%</c:formatCode>
                <c:ptCount val="6"/>
                <c:pt idx="0">
                  <c:v>0.97562411693157913</c:v>
                </c:pt>
                <c:pt idx="1">
                  <c:v>0.99005381796630998</c:v>
                </c:pt>
                <c:pt idx="2">
                  <c:v>0.99367833066888633</c:v>
                </c:pt>
                <c:pt idx="3">
                  <c:v>0.99408079636032376</c:v>
                </c:pt>
                <c:pt idx="4">
                  <c:v>0.94329442243941752</c:v>
                </c:pt>
                <c:pt idx="5">
                  <c:v>0.94310166132708828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83-478C-B361-5DFA91A21D17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64141263"/>
        <c:axId val="1664139823"/>
      </c:barChart>
      <c:catAx>
        <c:axId val="1664141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64139823"/>
        <c:crosses val="autoZero"/>
        <c:auto val="1"/>
        <c:lblAlgn val="ctr"/>
        <c:lblOffset val="100"/>
        <c:noMultiLvlLbl val="0"/>
      </c:catAx>
      <c:valAx>
        <c:axId val="166413982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66414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673216</xdr:colOff>
      <xdr:row>20</xdr:row>
      <xdr:rowOff>206826</xdr:rowOff>
    </xdr:from>
    <xdr:to>
      <xdr:col>8</xdr:col>
      <xdr:colOff>50348</xdr:colOff>
      <xdr:row>33</xdr:row>
      <xdr:rowOff>163963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4894536-DC19-8677-51B7-8477AD728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647702</xdr:colOff>
      <xdr:row>34</xdr:row>
      <xdr:rowOff>146957</xdr:rowOff>
    </xdr:from>
    <xdr:to>
      <xdr:col>8</xdr:col>
      <xdr:colOff>24834</xdr:colOff>
      <xdr:row>47</xdr:row>
      <xdr:rowOff>104094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BB30903-05C8-4CAB-86FA-E3E255F792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641577</xdr:colOff>
      <xdr:row>48</xdr:row>
      <xdr:rowOff>214993</xdr:rowOff>
    </xdr:from>
    <xdr:to>
      <xdr:col>8</xdr:col>
      <xdr:colOff>18709</xdr:colOff>
      <xdr:row>61</xdr:row>
      <xdr:rowOff>168729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78B53C10-9A5B-4C70-ABDC-E3A3FC3EB9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5648-CC42-4143-AFB6-561970778951}">
  <sheetPr>
    <tabColor rgb="FFFFFF00"/>
  </sheetPr>
  <dimension ref="A2:I103"/>
  <sheetViews>
    <sheetView zoomScale="85" zoomScaleNormal="85" workbookViewId="0">
      <selection activeCell="B3" sqref="B3"/>
    </sheetView>
  </sheetViews>
  <sheetFormatPr defaultRowHeight="16.5" x14ac:dyDescent="0.3"/>
  <cols>
    <col min="2" max="9" width="5.75" customWidth="1"/>
  </cols>
  <sheetData>
    <row r="2" spans="1:9" x14ac:dyDescent="0.3">
      <c r="B2" s="7">
        <v>2016</v>
      </c>
      <c r="C2" s="7">
        <v>2017</v>
      </c>
      <c r="D2" s="7">
        <v>2018</v>
      </c>
      <c r="E2" s="7">
        <v>2019</v>
      </c>
      <c r="F2" s="7">
        <v>2020</v>
      </c>
      <c r="G2" s="7">
        <v>2021</v>
      </c>
      <c r="H2" s="7">
        <v>2022</v>
      </c>
      <c r="I2" s="7">
        <v>2023</v>
      </c>
    </row>
    <row r="3" spans="1:9" ht="19.899999999999999" customHeight="1" x14ac:dyDescent="0.3">
      <c r="A3" s="1">
        <v>0</v>
      </c>
      <c r="B3" s="16">
        <f>-(APC_Rate!I4/APC_Rate!H4-1)</f>
        <v>-8.6597365867623122E-2</v>
      </c>
      <c r="C3" s="16">
        <f>-(APC_Rate!J4/APC_Rate!I4-1)</f>
        <v>-6.8165922051902639E-2</v>
      </c>
      <c r="D3" s="16">
        <f>-(APC_Rate!K4/APC_Rate!J4-1)</f>
        <v>0.20243791127797128</v>
      </c>
      <c r="E3" s="16">
        <f>-(APC_Rate!L4/APC_Rate!K4-1)</f>
        <v>-0.12725157529218545</v>
      </c>
      <c r="F3" s="16">
        <f>-(APC_Rate!M4/APC_Rate!L4-1)</f>
        <v>-2.949980939525032E-2</v>
      </c>
      <c r="G3" s="16">
        <f>-(APC_Rate!N4/APC_Rate!M4-1)</f>
        <v>1.3342448036116727E-2</v>
      </c>
      <c r="H3" s="16">
        <f>-(APC_Rate!O4/APC_Rate!N4-1)</f>
        <v>1.7143641557688882E-2</v>
      </c>
      <c r="I3" s="16">
        <f>-(APC_Rate!P4/APC_Rate!O4-1)</f>
        <v>1</v>
      </c>
    </row>
    <row r="4" spans="1:9" ht="19.899999999999999" customHeight="1" x14ac:dyDescent="0.3">
      <c r="A4" s="1">
        <v>1</v>
      </c>
      <c r="B4" s="16">
        <f>-(APC_Rate!I5/APC_Rate!H5-1)</f>
        <v>0.14105244722279997</v>
      </c>
      <c r="C4" s="16">
        <f>-(APC_Rate!J5/APC_Rate!I5-1)</f>
        <v>-0.20430077356423015</v>
      </c>
      <c r="D4" s="16">
        <f>-(APC_Rate!K5/APC_Rate!J5-1)</f>
        <v>-3.5471549683484982E-2</v>
      </c>
      <c r="E4" s="16">
        <f>-(APC_Rate!L5/APC_Rate!K5-1)</f>
        <v>0.12547482673095223</v>
      </c>
      <c r="F4" s="16">
        <f>-(APC_Rate!M5/APC_Rate!L5-1)</f>
        <v>-5.6199622078445755E-2</v>
      </c>
      <c r="G4" s="16">
        <f>-(APC_Rate!N5/APC_Rate!M5-1)</f>
        <v>2.1506585195317562E-2</v>
      </c>
      <c r="H4" s="16">
        <f>-(APC_Rate!O5/APC_Rate!N5-1)</f>
        <v>2.2343425359201086E-2</v>
      </c>
      <c r="I4" s="16">
        <f>-(APC_Rate!P5/APC_Rate!O5-1)</f>
        <v>1</v>
      </c>
    </row>
    <row r="5" spans="1:9" ht="19.899999999999999" customHeight="1" x14ac:dyDescent="0.3">
      <c r="A5" s="1">
        <v>2</v>
      </c>
      <c r="B5" s="16">
        <f>-(APC_Rate!I6/APC_Rate!H6-1)</f>
        <v>-0.11148181743985908</v>
      </c>
      <c r="C5" s="16">
        <f>-(APC_Rate!J6/APC_Rate!I6-1)</f>
        <v>6.5450234547318686E-2</v>
      </c>
      <c r="D5" s="16">
        <f>-(APC_Rate!K6/APC_Rate!J6-1)</f>
        <v>3.2012666503062226E-2</v>
      </c>
      <c r="E5" s="16">
        <f>-(APC_Rate!L6/APC_Rate!K6-1)</f>
        <v>-9.1636643363388615E-2</v>
      </c>
      <c r="F5" s="16">
        <f>-(APC_Rate!M6/APC_Rate!L6-1)</f>
        <v>-5.690151393763565E-2</v>
      </c>
      <c r="G5" s="16">
        <f>-(APC_Rate!N6/APC_Rate!M6-1)</f>
        <v>-7.4157276391964011E-3</v>
      </c>
      <c r="H5" s="16">
        <f>-(APC_Rate!O6/APC_Rate!N6-1)</f>
        <v>3.9228398667508046E-2</v>
      </c>
      <c r="I5" s="16">
        <f>-(APC_Rate!P6/APC_Rate!O6-1)</f>
        <v>1</v>
      </c>
    </row>
    <row r="6" spans="1:9" ht="19.899999999999999" customHeight="1" x14ac:dyDescent="0.3">
      <c r="A6" s="1">
        <v>3</v>
      </c>
      <c r="B6" s="16">
        <f>-(APC_Rate!I7/APC_Rate!H7-1)</f>
        <v>8.8993626394756165E-2</v>
      </c>
      <c r="C6" s="16">
        <f>-(APC_Rate!J7/APC_Rate!I7-1)</f>
        <v>-7.4884664184420302E-2</v>
      </c>
      <c r="D6" s="16">
        <f>-(APC_Rate!K7/APC_Rate!J7-1)</f>
        <v>5.8312153614559437E-2</v>
      </c>
      <c r="E6" s="16">
        <f>-(APC_Rate!L7/APC_Rate!K7-1)</f>
        <v>-0.17152682790494489</v>
      </c>
      <c r="F6" s="16">
        <f>-(APC_Rate!M7/APC_Rate!L7-1)</f>
        <v>-4.1080617521183749E-2</v>
      </c>
      <c r="G6" s="16">
        <f>-(APC_Rate!N7/APC_Rate!M7-1)</f>
        <v>-7.4157276391990656E-3</v>
      </c>
      <c r="H6" s="16">
        <f>-(APC_Rate!O7/APC_Rate!N7-1)</f>
        <v>1.1608713538880155E-2</v>
      </c>
      <c r="I6" s="16">
        <f>-(APC_Rate!P7/APC_Rate!O7-1)</f>
        <v>1</v>
      </c>
    </row>
    <row r="7" spans="1:9" ht="19.899999999999999" customHeight="1" x14ac:dyDescent="0.3">
      <c r="A7" s="1">
        <v>4</v>
      </c>
      <c r="B7" s="16">
        <f>-(APC_Rate!I8/APC_Rate!H8-1)</f>
        <v>2.7846012665297071E-2</v>
      </c>
      <c r="C7" s="16">
        <f>-(APC_Rate!J8/APC_Rate!I8-1)</f>
        <v>-4.1330498426517925E-2</v>
      </c>
      <c r="D7" s="16">
        <f>-(APC_Rate!K8/APC_Rate!J8-1)</f>
        <v>0.12892053276358539</v>
      </c>
      <c r="E7" s="16">
        <f>-(APC_Rate!L8/APC_Rate!K8-1)</f>
        <v>5.2141918946768784E-2</v>
      </c>
      <c r="F7" s="16">
        <f>-(APC_Rate!M8/APC_Rate!L8-1)</f>
        <v>-0.28693584812193196</v>
      </c>
      <c r="G7" s="16">
        <f>-(APC_Rate!N8/APC_Rate!M8-1)</f>
        <v>-7.4157276391997318E-3</v>
      </c>
      <c r="H7" s="16">
        <f>-(APC_Rate!O8/APC_Rate!N8-1)</f>
        <v>1.16087135388806E-2</v>
      </c>
      <c r="I7" s="16">
        <f>-(APC_Rate!P8/APC_Rate!O8-1)</f>
        <v>1</v>
      </c>
    </row>
    <row r="8" spans="1:9" ht="19.899999999999999" customHeight="1" x14ac:dyDescent="0.3">
      <c r="A8" s="1">
        <v>5</v>
      </c>
      <c r="B8" s="16" t="e">
        <f>-(APC_Rate!I9/APC_Rate!H9-1)</f>
        <v>#DIV/0!</v>
      </c>
      <c r="C8" s="16" t="e">
        <f>-(APC_Rate!J9/APC_Rate!I9-1)</f>
        <v>#DIV/0!</v>
      </c>
      <c r="D8" s="16" t="e">
        <f>-(APC_Rate!K9/APC_Rate!J9-1)</f>
        <v>#DIV/0!</v>
      </c>
      <c r="E8" s="16" t="e">
        <f>-(APC_Rate!L9/APC_Rate!K9-1)</f>
        <v>#DIV/0!</v>
      </c>
      <c r="F8" s="16" t="e">
        <f>-(APC_Rate!M9/APC_Rate!L9-1)</f>
        <v>#DIV/0!</v>
      </c>
      <c r="G8" s="16" t="e">
        <f>-(APC_Rate!N9/APC_Rate!M9-1)</f>
        <v>#DIV/0!</v>
      </c>
      <c r="H8" s="16" t="e">
        <f>-(APC_Rate!O9/APC_Rate!N9-1)</f>
        <v>#DIV/0!</v>
      </c>
      <c r="I8" s="16" t="e">
        <f>-(APC_Rate!P9/APC_Rate!O9-1)</f>
        <v>#DIV/0!</v>
      </c>
    </row>
    <row r="9" spans="1:9" ht="19.899999999999999" customHeight="1" x14ac:dyDescent="0.3">
      <c r="A9" s="1">
        <v>6</v>
      </c>
      <c r="B9" s="16" t="e">
        <f>-(APC_Rate!I10/APC_Rate!H10-1)</f>
        <v>#DIV/0!</v>
      </c>
      <c r="C9" s="16" t="e">
        <f>-(APC_Rate!J10/APC_Rate!I10-1)</f>
        <v>#DIV/0!</v>
      </c>
      <c r="D9" s="16" t="e">
        <f>-(APC_Rate!K10/APC_Rate!J10-1)</f>
        <v>#DIV/0!</v>
      </c>
      <c r="E9" s="16" t="e">
        <f>-(APC_Rate!L10/APC_Rate!K10-1)</f>
        <v>#DIV/0!</v>
      </c>
      <c r="F9" s="16" t="e">
        <f>-(APC_Rate!M10/APC_Rate!L10-1)</f>
        <v>#DIV/0!</v>
      </c>
      <c r="G9" s="16" t="e">
        <f>-(APC_Rate!N10/APC_Rate!M10-1)</f>
        <v>#DIV/0!</v>
      </c>
      <c r="H9" s="16" t="e">
        <f>-(APC_Rate!O10/APC_Rate!N10-1)</f>
        <v>#DIV/0!</v>
      </c>
      <c r="I9" s="16" t="e">
        <f>-(APC_Rate!P10/APC_Rate!O10-1)</f>
        <v>#DIV/0!</v>
      </c>
    </row>
    <row r="10" spans="1:9" ht="19.899999999999999" customHeight="1" x14ac:dyDescent="0.3">
      <c r="A10" s="1">
        <v>7</v>
      </c>
      <c r="B10" s="16" t="e">
        <f>-(APC_Rate!I11/APC_Rate!H11-1)</f>
        <v>#DIV/0!</v>
      </c>
      <c r="C10" s="16" t="e">
        <f>-(APC_Rate!J11/APC_Rate!I11-1)</f>
        <v>#DIV/0!</v>
      </c>
      <c r="D10" s="16" t="e">
        <f>-(APC_Rate!K11/APC_Rate!J11-1)</f>
        <v>#DIV/0!</v>
      </c>
      <c r="E10" s="16" t="e">
        <f>-(APC_Rate!L11/APC_Rate!K11-1)</f>
        <v>#DIV/0!</v>
      </c>
      <c r="F10" s="16" t="e">
        <f>-(APC_Rate!M11/APC_Rate!L11-1)</f>
        <v>#DIV/0!</v>
      </c>
      <c r="G10" s="16" t="e">
        <f>-(APC_Rate!N11/APC_Rate!M11-1)</f>
        <v>#DIV/0!</v>
      </c>
      <c r="H10" s="16" t="e">
        <f>-(APC_Rate!O11/APC_Rate!N11-1)</f>
        <v>#DIV/0!</v>
      </c>
      <c r="I10" s="16" t="e">
        <f>-(APC_Rate!P11/APC_Rate!O11-1)</f>
        <v>#DIV/0!</v>
      </c>
    </row>
    <row r="11" spans="1:9" ht="19.899999999999999" customHeight="1" x14ac:dyDescent="0.3">
      <c r="A11" s="1">
        <v>8</v>
      </c>
      <c r="B11" s="16" t="e">
        <f>-(APC_Rate!I12/APC_Rate!H12-1)</f>
        <v>#DIV/0!</v>
      </c>
      <c r="C11" s="16" t="e">
        <f>-(APC_Rate!J12/APC_Rate!I12-1)</f>
        <v>#DIV/0!</v>
      </c>
      <c r="D11" s="16" t="e">
        <f>-(APC_Rate!K12/APC_Rate!J12-1)</f>
        <v>#DIV/0!</v>
      </c>
      <c r="E11" s="16" t="e">
        <f>-(APC_Rate!L12/APC_Rate!K12-1)</f>
        <v>#DIV/0!</v>
      </c>
      <c r="F11" s="16" t="e">
        <f>-(APC_Rate!M12/APC_Rate!L12-1)</f>
        <v>#DIV/0!</v>
      </c>
      <c r="G11" s="16" t="e">
        <f>-(APC_Rate!N12/APC_Rate!M12-1)</f>
        <v>#DIV/0!</v>
      </c>
      <c r="H11" s="16" t="e">
        <f>-(APC_Rate!O12/APC_Rate!N12-1)</f>
        <v>#DIV/0!</v>
      </c>
      <c r="I11" s="16" t="e">
        <f>-(APC_Rate!P12/APC_Rate!O12-1)</f>
        <v>#DIV/0!</v>
      </c>
    </row>
    <row r="12" spans="1:9" ht="19.899999999999999" customHeight="1" x14ac:dyDescent="0.3">
      <c r="A12" s="1">
        <v>9</v>
      </c>
      <c r="B12" s="16" t="e">
        <f>-(APC_Rate!I13/APC_Rate!H13-1)</f>
        <v>#DIV/0!</v>
      </c>
      <c r="C12" s="16" t="e">
        <f>-(APC_Rate!J13/APC_Rate!I13-1)</f>
        <v>#DIV/0!</v>
      </c>
      <c r="D12" s="16" t="e">
        <f>-(APC_Rate!K13/APC_Rate!J13-1)</f>
        <v>#DIV/0!</v>
      </c>
      <c r="E12" s="16" t="e">
        <f>-(APC_Rate!L13/APC_Rate!K13-1)</f>
        <v>#DIV/0!</v>
      </c>
      <c r="F12" s="16" t="e">
        <f>-(APC_Rate!M13/APC_Rate!L13-1)</f>
        <v>#DIV/0!</v>
      </c>
      <c r="G12" s="16" t="e">
        <f>-(APC_Rate!N13/APC_Rate!M13-1)</f>
        <v>#DIV/0!</v>
      </c>
      <c r="H12" s="16" t="e">
        <f>-(APC_Rate!O13/APC_Rate!N13-1)</f>
        <v>#DIV/0!</v>
      </c>
      <c r="I12" s="16" t="e">
        <f>-(APC_Rate!P13/APC_Rate!O13-1)</f>
        <v>#DIV/0!</v>
      </c>
    </row>
    <row r="13" spans="1:9" ht="19.899999999999999" customHeight="1" x14ac:dyDescent="0.3">
      <c r="A13" s="1">
        <v>10</v>
      </c>
      <c r="B13" s="16" t="e">
        <f>-(APC_Rate!I14/APC_Rate!H14-1)</f>
        <v>#DIV/0!</v>
      </c>
      <c r="C13" s="16" t="e">
        <f>-(APC_Rate!J14/APC_Rate!I14-1)</f>
        <v>#DIV/0!</v>
      </c>
      <c r="D13" s="16" t="e">
        <f>-(APC_Rate!K14/APC_Rate!J14-1)</f>
        <v>#DIV/0!</v>
      </c>
      <c r="E13" s="16" t="e">
        <f>-(APC_Rate!L14/APC_Rate!K14-1)</f>
        <v>#DIV/0!</v>
      </c>
      <c r="F13" s="16" t="e">
        <f>-(APC_Rate!M14/APC_Rate!L14-1)</f>
        <v>#DIV/0!</v>
      </c>
      <c r="G13" s="16" t="e">
        <f>-(APC_Rate!N14/APC_Rate!M14-1)</f>
        <v>#DIV/0!</v>
      </c>
      <c r="H13" s="16" t="e">
        <f>-(APC_Rate!O14/APC_Rate!N14-1)</f>
        <v>#DIV/0!</v>
      </c>
      <c r="I13" s="16" t="e">
        <f>-(APC_Rate!P14/APC_Rate!O14-1)</f>
        <v>#DIV/0!</v>
      </c>
    </row>
    <row r="14" spans="1:9" ht="19.899999999999999" customHeight="1" x14ac:dyDescent="0.3">
      <c r="A14" s="1">
        <v>11</v>
      </c>
      <c r="B14" s="16" t="e">
        <f>-(APC_Rate!I15/APC_Rate!H15-1)</f>
        <v>#DIV/0!</v>
      </c>
      <c r="C14" s="16" t="e">
        <f>-(APC_Rate!J15/APC_Rate!I15-1)</f>
        <v>#DIV/0!</v>
      </c>
      <c r="D14" s="16" t="e">
        <f>-(APC_Rate!K15/APC_Rate!J15-1)</f>
        <v>#DIV/0!</v>
      </c>
      <c r="E14" s="16" t="e">
        <f>-(APC_Rate!L15/APC_Rate!K15-1)</f>
        <v>#DIV/0!</v>
      </c>
      <c r="F14" s="16" t="e">
        <f>-(APC_Rate!M15/APC_Rate!L15-1)</f>
        <v>#DIV/0!</v>
      </c>
      <c r="G14" s="16" t="e">
        <f>-(APC_Rate!N15/APC_Rate!M15-1)</f>
        <v>#DIV/0!</v>
      </c>
      <c r="H14" s="16" t="e">
        <f>-(APC_Rate!O15/APC_Rate!N15-1)</f>
        <v>#DIV/0!</v>
      </c>
      <c r="I14" s="16" t="e">
        <f>-(APC_Rate!P15/APC_Rate!O15-1)</f>
        <v>#DIV/0!</v>
      </c>
    </row>
    <row r="15" spans="1:9" ht="19.899999999999999" customHeight="1" x14ac:dyDescent="0.3">
      <c r="A15" s="1">
        <v>12</v>
      </c>
      <c r="B15" s="16" t="e">
        <f>-(APC_Rate!I16/APC_Rate!H16-1)</f>
        <v>#DIV/0!</v>
      </c>
      <c r="C15" s="16" t="e">
        <f>-(APC_Rate!J16/APC_Rate!I16-1)</f>
        <v>#DIV/0!</v>
      </c>
      <c r="D15" s="16" t="e">
        <f>-(APC_Rate!K16/APC_Rate!J16-1)</f>
        <v>#DIV/0!</v>
      </c>
      <c r="E15" s="16" t="e">
        <f>-(APC_Rate!L16/APC_Rate!K16-1)</f>
        <v>#DIV/0!</v>
      </c>
      <c r="F15" s="16" t="e">
        <f>-(APC_Rate!M16/APC_Rate!L16-1)</f>
        <v>#DIV/0!</v>
      </c>
      <c r="G15" s="16" t="e">
        <f>-(APC_Rate!N16/APC_Rate!M16-1)</f>
        <v>#DIV/0!</v>
      </c>
      <c r="H15" s="16" t="e">
        <f>-(APC_Rate!O16/APC_Rate!N16-1)</f>
        <v>#DIV/0!</v>
      </c>
      <c r="I15" s="16" t="e">
        <f>-(APC_Rate!P16/APC_Rate!O16-1)</f>
        <v>#DIV/0!</v>
      </c>
    </row>
    <row r="16" spans="1:9" ht="19.899999999999999" customHeight="1" x14ac:dyDescent="0.3">
      <c r="A16" s="1">
        <v>13</v>
      </c>
      <c r="B16" s="16" t="e">
        <f>-(APC_Rate!I17/APC_Rate!H17-1)</f>
        <v>#DIV/0!</v>
      </c>
      <c r="C16" s="16" t="e">
        <f>-(APC_Rate!J17/APC_Rate!I17-1)</f>
        <v>#DIV/0!</v>
      </c>
      <c r="D16" s="16" t="e">
        <f>-(APC_Rate!K17/APC_Rate!J17-1)</f>
        <v>#DIV/0!</v>
      </c>
      <c r="E16" s="16" t="e">
        <f>-(APC_Rate!L17/APC_Rate!K17-1)</f>
        <v>#DIV/0!</v>
      </c>
      <c r="F16" s="16" t="e">
        <f>-(APC_Rate!M17/APC_Rate!L17-1)</f>
        <v>#DIV/0!</v>
      </c>
      <c r="G16" s="16" t="e">
        <f>-(APC_Rate!N17/APC_Rate!M17-1)</f>
        <v>#DIV/0!</v>
      </c>
      <c r="H16" s="16" t="e">
        <f>-(APC_Rate!O17/APC_Rate!N17-1)</f>
        <v>#DIV/0!</v>
      </c>
      <c r="I16" s="16" t="e">
        <f>-(APC_Rate!P17/APC_Rate!O17-1)</f>
        <v>#DIV/0!</v>
      </c>
    </row>
    <row r="17" spans="1:9" ht="19.899999999999999" customHeight="1" x14ac:dyDescent="0.3">
      <c r="A17" s="1">
        <v>14</v>
      </c>
      <c r="B17" s="16" t="e">
        <f>-(APC_Rate!I18/APC_Rate!H18-1)</f>
        <v>#DIV/0!</v>
      </c>
      <c r="C17" s="16" t="e">
        <f>-(APC_Rate!J18/APC_Rate!I18-1)</f>
        <v>#DIV/0!</v>
      </c>
      <c r="D17" s="16" t="e">
        <f>-(APC_Rate!K18/APC_Rate!J18-1)</f>
        <v>#DIV/0!</v>
      </c>
      <c r="E17" s="16" t="e">
        <f>-(APC_Rate!L18/APC_Rate!K18-1)</f>
        <v>#DIV/0!</v>
      </c>
      <c r="F17" s="16" t="e">
        <f>-(APC_Rate!M18/APC_Rate!L18-1)</f>
        <v>#DIV/0!</v>
      </c>
      <c r="G17" s="16" t="e">
        <f>-(APC_Rate!N18/APC_Rate!M18-1)</f>
        <v>#DIV/0!</v>
      </c>
      <c r="H17" s="16" t="e">
        <f>-(APC_Rate!O18/APC_Rate!N18-1)</f>
        <v>#DIV/0!</v>
      </c>
      <c r="I17" s="16" t="e">
        <f>-(APC_Rate!P18/APC_Rate!O18-1)</f>
        <v>#DIV/0!</v>
      </c>
    </row>
    <row r="18" spans="1:9" ht="19.899999999999999" customHeight="1" x14ac:dyDescent="0.3">
      <c r="A18" s="1">
        <v>15</v>
      </c>
      <c r="B18" s="16" t="e">
        <f>-(APC_Rate!I19/APC_Rate!H19-1)</f>
        <v>#DIV/0!</v>
      </c>
      <c r="C18" s="16" t="e">
        <f>-(APC_Rate!J19/APC_Rate!I19-1)</f>
        <v>#DIV/0!</v>
      </c>
      <c r="D18" s="16" t="e">
        <f>-(APC_Rate!K19/APC_Rate!J19-1)</f>
        <v>#DIV/0!</v>
      </c>
      <c r="E18" s="16" t="e">
        <f>-(APC_Rate!L19/APC_Rate!K19-1)</f>
        <v>#DIV/0!</v>
      </c>
      <c r="F18" s="16" t="e">
        <f>-(APC_Rate!M19/APC_Rate!L19-1)</f>
        <v>#DIV/0!</v>
      </c>
      <c r="G18" s="16" t="e">
        <f>-(APC_Rate!N19/APC_Rate!M19-1)</f>
        <v>#DIV/0!</v>
      </c>
      <c r="H18" s="16" t="e">
        <f>-(APC_Rate!O19/APC_Rate!N19-1)</f>
        <v>#DIV/0!</v>
      </c>
      <c r="I18" s="16" t="e">
        <f>-(APC_Rate!P19/APC_Rate!O19-1)</f>
        <v>#DIV/0!</v>
      </c>
    </row>
    <row r="19" spans="1:9" ht="19.899999999999999" customHeight="1" x14ac:dyDescent="0.3">
      <c r="A19" s="1">
        <v>16</v>
      </c>
      <c r="B19" s="16" t="e">
        <f>-(APC_Rate!I20/APC_Rate!H20-1)</f>
        <v>#DIV/0!</v>
      </c>
      <c r="C19" s="16" t="e">
        <f>-(APC_Rate!J20/APC_Rate!I20-1)</f>
        <v>#DIV/0!</v>
      </c>
      <c r="D19" s="16" t="e">
        <f>-(APC_Rate!K20/APC_Rate!J20-1)</f>
        <v>#DIV/0!</v>
      </c>
      <c r="E19" s="16" t="e">
        <f>-(APC_Rate!L20/APC_Rate!K20-1)</f>
        <v>#DIV/0!</v>
      </c>
      <c r="F19" s="16" t="e">
        <f>-(APC_Rate!M20/APC_Rate!L20-1)</f>
        <v>#DIV/0!</v>
      </c>
      <c r="G19" s="16" t="e">
        <f>-(APC_Rate!N20/APC_Rate!M20-1)</f>
        <v>#DIV/0!</v>
      </c>
      <c r="H19" s="16" t="e">
        <f>-(APC_Rate!O20/APC_Rate!N20-1)</f>
        <v>#DIV/0!</v>
      </c>
      <c r="I19" s="16" t="e">
        <f>-(APC_Rate!P20/APC_Rate!O20-1)</f>
        <v>#DIV/0!</v>
      </c>
    </row>
    <row r="20" spans="1:9" ht="19.899999999999999" customHeight="1" x14ac:dyDescent="0.3">
      <c r="A20" s="1">
        <v>17</v>
      </c>
      <c r="B20" s="16" t="e">
        <f>-(APC_Rate!I21/APC_Rate!H21-1)</f>
        <v>#DIV/0!</v>
      </c>
      <c r="C20" s="16" t="e">
        <f>-(APC_Rate!J21/APC_Rate!I21-1)</f>
        <v>#DIV/0!</v>
      </c>
      <c r="D20" s="16" t="e">
        <f>-(APC_Rate!K21/APC_Rate!J21-1)</f>
        <v>#DIV/0!</v>
      </c>
      <c r="E20" s="16" t="e">
        <f>-(APC_Rate!L21/APC_Rate!K21-1)</f>
        <v>#DIV/0!</v>
      </c>
      <c r="F20" s="16" t="e">
        <f>-(APC_Rate!M21/APC_Rate!L21-1)</f>
        <v>#DIV/0!</v>
      </c>
      <c r="G20" s="16" t="e">
        <f>-(APC_Rate!N21/APC_Rate!M21-1)</f>
        <v>#DIV/0!</v>
      </c>
      <c r="H20" s="16" t="e">
        <f>-(APC_Rate!O21/APC_Rate!N21-1)</f>
        <v>#DIV/0!</v>
      </c>
      <c r="I20" s="16" t="e">
        <f>-(APC_Rate!P21/APC_Rate!O21-1)</f>
        <v>#DIV/0!</v>
      </c>
    </row>
    <row r="21" spans="1:9" ht="19.899999999999999" customHeight="1" x14ac:dyDescent="0.3">
      <c r="A21" s="1">
        <v>18</v>
      </c>
      <c r="B21" s="16" t="e">
        <f>-(APC_Rate!I22/APC_Rate!H22-1)</f>
        <v>#DIV/0!</v>
      </c>
      <c r="C21" s="16" t="e">
        <f>-(APC_Rate!J22/APC_Rate!I22-1)</f>
        <v>#DIV/0!</v>
      </c>
      <c r="D21" s="16" t="e">
        <f>-(APC_Rate!K22/APC_Rate!J22-1)</f>
        <v>#DIV/0!</v>
      </c>
      <c r="E21" s="16" t="e">
        <f>-(APC_Rate!L22/APC_Rate!K22-1)</f>
        <v>#DIV/0!</v>
      </c>
      <c r="F21" s="16" t="e">
        <f>-(APC_Rate!M22/APC_Rate!L22-1)</f>
        <v>#DIV/0!</v>
      </c>
      <c r="G21" s="16" t="e">
        <f>-(APC_Rate!N22/APC_Rate!M22-1)</f>
        <v>#DIV/0!</v>
      </c>
      <c r="H21" s="16" t="e">
        <f>-(APC_Rate!O22/APC_Rate!N22-1)</f>
        <v>#DIV/0!</v>
      </c>
      <c r="I21" s="16" t="e">
        <f>-(APC_Rate!P22/APC_Rate!O22-1)</f>
        <v>#DIV/0!</v>
      </c>
    </row>
    <row r="22" spans="1:9" ht="19.899999999999999" customHeight="1" x14ac:dyDescent="0.3">
      <c r="A22" s="1">
        <v>19</v>
      </c>
      <c r="B22" s="16" t="e">
        <f>-(APC_Rate!I23/APC_Rate!H23-1)</f>
        <v>#DIV/0!</v>
      </c>
      <c r="C22" s="16" t="e">
        <f>-(APC_Rate!J23/APC_Rate!I23-1)</f>
        <v>#DIV/0!</v>
      </c>
      <c r="D22" s="16" t="e">
        <f>-(APC_Rate!K23/APC_Rate!J23-1)</f>
        <v>#DIV/0!</v>
      </c>
      <c r="E22" s="16" t="e">
        <f>-(APC_Rate!L23/APC_Rate!K23-1)</f>
        <v>#DIV/0!</v>
      </c>
      <c r="F22" s="16" t="e">
        <f>-(APC_Rate!M23/APC_Rate!L23-1)</f>
        <v>#DIV/0!</v>
      </c>
      <c r="G22" s="16" t="e">
        <f>-(APC_Rate!N23/APC_Rate!M23-1)</f>
        <v>#DIV/0!</v>
      </c>
      <c r="H22" s="16" t="e">
        <f>-(APC_Rate!O23/APC_Rate!N23-1)</f>
        <v>#DIV/0!</v>
      </c>
      <c r="I22" s="16" t="e">
        <f>-(APC_Rate!P23/APC_Rate!O23-1)</f>
        <v>#DIV/0!</v>
      </c>
    </row>
    <row r="23" spans="1:9" ht="19.899999999999999" customHeight="1" x14ac:dyDescent="0.3">
      <c r="A23" s="1">
        <v>20</v>
      </c>
      <c r="B23" s="16" t="e">
        <f>-(APC_Rate!I24/APC_Rate!H24-1)</f>
        <v>#DIV/0!</v>
      </c>
      <c r="C23" s="16" t="e">
        <f>-(APC_Rate!J24/APC_Rate!I24-1)</f>
        <v>#DIV/0!</v>
      </c>
      <c r="D23" s="16" t="e">
        <f>-(APC_Rate!K24/APC_Rate!J24-1)</f>
        <v>#DIV/0!</v>
      </c>
      <c r="E23" s="16" t="e">
        <f>-(APC_Rate!L24/APC_Rate!K24-1)</f>
        <v>#DIV/0!</v>
      </c>
      <c r="F23" s="16" t="e">
        <f>-(APC_Rate!M24/APC_Rate!L24-1)</f>
        <v>#DIV/0!</v>
      </c>
      <c r="G23" s="16" t="e">
        <f>-(APC_Rate!N24/APC_Rate!M24-1)</f>
        <v>#DIV/0!</v>
      </c>
      <c r="H23" s="16" t="e">
        <f>-(APC_Rate!O24/APC_Rate!N24-1)</f>
        <v>#DIV/0!</v>
      </c>
      <c r="I23" s="16" t="e">
        <f>-(APC_Rate!P24/APC_Rate!O24-1)</f>
        <v>#DIV/0!</v>
      </c>
    </row>
    <row r="24" spans="1:9" ht="19.899999999999999" customHeight="1" x14ac:dyDescent="0.3">
      <c r="A24" s="1">
        <v>21</v>
      </c>
      <c r="B24" s="16" t="e">
        <f>-(APC_Rate!I25/APC_Rate!H25-1)</f>
        <v>#DIV/0!</v>
      </c>
      <c r="C24" s="16" t="e">
        <f>-(APC_Rate!J25/APC_Rate!I25-1)</f>
        <v>#DIV/0!</v>
      </c>
      <c r="D24" s="16" t="e">
        <f>-(APC_Rate!K25/APC_Rate!J25-1)</f>
        <v>#DIV/0!</v>
      </c>
      <c r="E24" s="16" t="e">
        <f>-(APC_Rate!L25/APC_Rate!K25-1)</f>
        <v>#DIV/0!</v>
      </c>
      <c r="F24" s="16" t="e">
        <f>-(APC_Rate!M25/APC_Rate!L25-1)</f>
        <v>#DIV/0!</v>
      </c>
      <c r="G24" s="16" t="e">
        <f>-(APC_Rate!N25/APC_Rate!M25-1)</f>
        <v>#DIV/0!</v>
      </c>
      <c r="H24" s="16" t="e">
        <f>-(APC_Rate!O25/APC_Rate!N25-1)</f>
        <v>#DIV/0!</v>
      </c>
      <c r="I24" s="16" t="e">
        <f>-(APC_Rate!P25/APC_Rate!O25-1)</f>
        <v>#DIV/0!</v>
      </c>
    </row>
    <row r="25" spans="1:9" ht="19.899999999999999" customHeight="1" x14ac:dyDescent="0.3">
      <c r="A25" s="1">
        <v>22</v>
      </c>
      <c r="B25" s="16" t="e">
        <f>-(APC_Rate!I26/APC_Rate!H26-1)</f>
        <v>#DIV/0!</v>
      </c>
      <c r="C25" s="16" t="e">
        <f>-(APC_Rate!J26/APC_Rate!I26-1)</f>
        <v>#DIV/0!</v>
      </c>
      <c r="D25" s="16" t="e">
        <f>-(APC_Rate!K26/APC_Rate!J26-1)</f>
        <v>#DIV/0!</v>
      </c>
      <c r="E25" s="16" t="e">
        <f>-(APC_Rate!L26/APC_Rate!K26-1)</f>
        <v>#DIV/0!</v>
      </c>
      <c r="F25" s="16" t="e">
        <f>-(APC_Rate!M26/APC_Rate!L26-1)</f>
        <v>#DIV/0!</v>
      </c>
      <c r="G25" s="16" t="e">
        <f>-(APC_Rate!N26/APC_Rate!M26-1)</f>
        <v>#DIV/0!</v>
      </c>
      <c r="H25" s="16" t="e">
        <f>-(APC_Rate!O26/APC_Rate!N26-1)</f>
        <v>#DIV/0!</v>
      </c>
      <c r="I25" s="16" t="e">
        <f>-(APC_Rate!P26/APC_Rate!O26-1)</f>
        <v>#DIV/0!</v>
      </c>
    </row>
    <row r="26" spans="1:9" ht="19.899999999999999" customHeight="1" x14ac:dyDescent="0.3">
      <c r="A26" s="1">
        <v>23</v>
      </c>
      <c r="B26" s="16" t="e">
        <f>-(APC_Rate!I27/APC_Rate!H27-1)</f>
        <v>#DIV/0!</v>
      </c>
      <c r="C26" s="16" t="e">
        <f>-(APC_Rate!J27/APC_Rate!I27-1)</f>
        <v>#DIV/0!</v>
      </c>
      <c r="D26" s="16" t="e">
        <f>-(APC_Rate!K27/APC_Rate!J27-1)</f>
        <v>#DIV/0!</v>
      </c>
      <c r="E26" s="16" t="e">
        <f>-(APC_Rate!L27/APC_Rate!K27-1)</f>
        <v>#DIV/0!</v>
      </c>
      <c r="F26" s="16" t="e">
        <f>-(APC_Rate!M27/APC_Rate!L27-1)</f>
        <v>#DIV/0!</v>
      </c>
      <c r="G26" s="16" t="e">
        <f>-(APC_Rate!N27/APC_Rate!M27-1)</f>
        <v>#DIV/0!</v>
      </c>
      <c r="H26" s="16" t="e">
        <f>-(APC_Rate!O27/APC_Rate!N27-1)</f>
        <v>#DIV/0!</v>
      </c>
      <c r="I26" s="16" t="e">
        <f>-(APC_Rate!P27/APC_Rate!O27-1)</f>
        <v>#DIV/0!</v>
      </c>
    </row>
    <row r="27" spans="1:9" ht="19.899999999999999" customHeight="1" x14ac:dyDescent="0.3">
      <c r="A27" s="1">
        <v>24</v>
      </c>
      <c r="B27" s="16" t="e">
        <f>-(APC_Rate!I28/APC_Rate!H28-1)</f>
        <v>#DIV/0!</v>
      </c>
      <c r="C27" s="16" t="e">
        <f>-(APC_Rate!J28/APC_Rate!I28-1)</f>
        <v>#DIV/0!</v>
      </c>
      <c r="D27" s="16" t="e">
        <f>-(APC_Rate!K28/APC_Rate!J28-1)</f>
        <v>#DIV/0!</v>
      </c>
      <c r="E27" s="16" t="e">
        <f>-(APC_Rate!L28/APC_Rate!K28-1)</f>
        <v>#DIV/0!</v>
      </c>
      <c r="F27" s="16" t="e">
        <f>-(APC_Rate!M28/APC_Rate!L28-1)</f>
        <v>#DIV/0!</v>
      </c>
      <c r="G27" s="16" t="e">
        <f>-(APC_Rate!N28/APC_Rate!M28-1)</f>
        <v>#DIV/0!</v>
      </c>
      <c r="H27" s="16" t="e">
        <f>-(APC_Rate!O28/APC_Rate!N28-1)</f>
        <v>#DIV/0!</v>
      </c>
      <c r="I27" s="16" t="e">
        <f>-(APC_Rate!P28/APC_Rate!O28-1)</f>
        <v>#DIV/0!</v>
      </c>
    </row>
    <row r="28" spans="1:9" ht="19.899999999999999" customHeight="1" x14ac:dyDescent="0.3">
      <c r="A28" s="1">
        <v>25</v>
      </c>
      <c r="B28" s="16" t="e">
        <f>-(APC_Rate!I29/APC_Rate!H29-1)</f>
        <v>#DIV/0!</v>
      </c>
      <c r="C28" s="16" t="e">
        <f>-(APC_Rate!J29/APC_Rate!I29-1)</f>
        <v>#DIV/0!</v>
      </c>
      <c r="D28" s="16" t="e">
        <f>-(APC_Rate!K29/APC_Rate!J29-1)</f>
        <v>#DIV/0!</v>
      </c>
      <c r="E28" s="16" t="e">
        <f>-(APC_Rate!L29/APC_Rate!K29-1)</f>
        <v>#DIV/0!</v>
      </c>
      <c r="F28" s="16" t="e">
        <f>-(APC_Rate!M29/APC_Rate!L29-1)</f>
        <v>#DIV/0!</v>
      </c>
      <c r="G28" s="16" t="e">
        <f>-(APC_Rate!N29/APC_Rate!M29-1)</f>
        <v>#DIV/0!</v>
      </c>
      <c r="H28" s="16" t="e">
        <f>-(APC_Rate!O29/APC_Rate!N29-1)</f>
        <v>#DIV/0!</v>
      </c>
      <c r="I28" s="16" t="e">
        <f>-(APC_Rate!P29/APC_Rate!O29-1)</f>
        <v>#DIV/0!</v>
      </c>
    </row>
    <row r="29" spans="1:9" ht="19.899999999999999" customHeight="1" x14ac:dyDescent="0.3">
      <c r="A29" s="1">
        <v>26</v>
      </c>
      <c r="B29" s="16" t="e">
        <f>-(APC_Rate!I30/APC_Rate!H30-1)</f>
        <v>#DIV/0!</v>
      </c>
      <c r="C29" s="16" t="e">
        <f>-(APC_Rate!J30/APC_Rate!I30-1)</f>
        <v>#DIV/0!</v>
      </c>
      <c r="D29" s="16" t="e">
        <f>-(APC_Rate!K30/APC_Rate!J30-1)</f>
        <v>#DIV/0!</v>
      </c>
      <c r="E29" s="16" t="e">
        <f>-(APC_Rate!L30/APC_Rate!K30-1)</f>
        <v>#DIV/0!</v>
      </c>
      <c r="F29" s="16" t="e">
        <f>-(APC_Rate!M30/APC_Rate!L30-1)</f>
        <v>#DIV/0!</v>
      </c>
      <c r="G29" s="16" t="e">
        <f>-(APC_Rate!N30/APC_Rate!M30-1)</f>
        <v>#DIV/0!</v>
      </c>
      <c r="H29" s="16" t="e">
        <f>-(APC_Rate!O30/APC_Rate!N30-1)</f>
        <v>#DIV/0!</v>
      </c>
      <c r="I29" s="16" t="e">
        <f>-(APC_Rate!P30/APC_Rate!O30-1)</f>
        <v>#DIV/0!</v>
      </c>
    </row>
    <row r="30" spans="1:9" ht="19.899999999999999" customHeight="1" x14ac:dyDescent="0.3">
      <c r="A30" s="1">
        <v>27</v>
      </c>
      <c r="B30" s="16" t="e">
        <f>-(APC_Rate!I31/APC_Rate!H31-1)</f>
        <v>#DIV/0!</v>
      </c>
      <c r="C30" s="16" t="e">
        <f>-(APC_Rate!J31/APC_Rate!I31-1)</f>
        <v>#DIV/0!</v>
      </c>
      <c r="D30" s="16" t="e">
        <f>-(APC_Rate!K31/APC_Rate!J31-1)</f>
        <v>#DIV/0!</v>
      </c>
      <c r="E30" s="16" t="e">
        <f>-(APC_Rate!L31/APC_Rate!K31-1)</f>
        <v>#DIV/0!</v>
      </c>
      <c r="F30" s="16" t="e">
        <f>-(APC_Rate!M31/APC_Rate!L31-1)</f>
        <v>#DIV/0!</v>
      </c>
      <c r="G30" s="16" t="e">
        <f>-(APC_Rate!N31/APC_Rate!M31-1)</f>
        <v>#DIV/0!</v>
      </c>
      <c r="H30" s="16" t="e">
        <f>-(APC_Rate!O31/APC_Rate!N31-1)</f>
        <v>#DIV/0!</v>
      </c>
      <c r="I30" s="16" t="e">
        <f>-(APC_Rate!P31/APC_Rate!O31-1)</f>
        <v>#DIV/0!</v>
      </c>
    </row>
    <row r="31" spans="1:9" ht="19.899999999999999" customHeight="1" x14ac:dyDescent="0.3">
      <c r="A31" s="1">
        <v>28</v>
      </c>
      <c r="B31" s="16" t="e">
        <f>-(APC_Rate!I32/APC_Rate!H32-1)</f>
        <v>#DIV/0!</v>
      </c>
      <c r="C31" s="16" t="e">
        <f>-(APC_Rate!J32/APC_Rate!I32-1)</f>
        <v>#DIV/0!</v>
      </c>
      <c r="D31" s="16" t="e">
        <f>-(APC_Rate!K32/APC_Rate!J32-1)</f>
        <v>#DIV/0!</v>
      </c>
      <c r="E31" s="16" t="e">
        <f>-(APC_Rate!L32/APC_Rate!K32-1)</f>
        <v>#DIV/0!</v>
      </c>
      <c r="F31" s="16" t="e">
        <f>-(APC_Rate!M32/APC_Rate!L32-1)</f>
        <v>#DIV/0!</v>
      </c>
      <c r="G31" s="16" t="e">
        <f>-(APC_Rate!N32/APC_Rate!M32-1)</f>
        <v>#DIV/0!</v>
      </c>
      <c r="H31" s="16" t="e">
        <f>-(APC_Rate!O32/APC_Rate!N32-1)</f>
        <v>#DIV/0!</v>
      </c>
      <c r="I31" s="16" t="e">
        <f>-(APC_Rate!P32/APC_Rate!O32-1)</f>
        <v>#DIV/0!</v>
      </c>
    </row>
    <row r="32" spans="1:9" ht="19.899999999999999" customHeight="1" x14ac:dyDescent="0.3">
      <c r="A32" s="1">
        <v>29</v>
      </c>
      <c r="B32" s="16" t="e">
        <f>-(APC_Rate!I33/APC_Rate!H33-1)</f>
        <v>#DIV/0!</v>
      </c>
      <c r="C32" s="16" t="e">
        <f>-(APC_Rate!J33/APC_Rate!I33-1)</f>
        <v>#DIV/0!</v>
      </c>
      <c r="D32" s="16" t="e">
        <f>-(APC_Rate!K33/APC_Rate!J33-1)</f>
        <v>#DIV/0!</v>
      </c>
      <c r="E32" s="16" t="e">
        <f>-(APC_Rate!L33/APC_Rate!K33-1)</f>
        <v>#DIV/0!</v>
      </c>
      <c r="F32" s="16" t="e">
        <f>-(APC_Rate!M33/APC_Rate!L33-1)</f>
        <v>#DIV/0!</v>
      </c>
      <c r="G32" s="16" t="e">
        <f>-(APC_Rate!N33/APC_Rate!M33-1)</f>
        <v>#DIV/0!</v>
      </c>
      <c r="H32" s="16" t="e">
        <f>-(APC_Rate!O33/APC_Rate!N33-1)</f>
        <v>#DIV/0!</v>
      </c>
      <c r="I32" s="16" t="e">
        <f>-(APC_Rate!P33/APC_Rate!O33-1)</f>
        <v>#DIV/0!</v>
      </c>
    </row>
    <row r="33" spans="1:9" ht="19.899999999999999" customHeight="1" x14ac:dyDescent="0.3">
      <c r="A33" s="1">
        <v>30</v>
      </c>
      <c r="B33" s="16" t="e">
        <f>-(APC_Rate!I34/APC_Rate!H34-1)</f>
        <v>#DIV/0!</v>
      </c>
      <c r="C33" s="16" t="e">
        <f>-(APC_Rate!J34/APC_Rate!I34-1)</f>
        <v>#DIV/0!</v>
      </c>
      <c r="D33" s="16" t="e">
        <f>-(APC_Rate!K34/APC_Rate!J34-1)</f>
        <v>#DIV/0!</v>
      </c>
      <c r="E33" s="16" t="e">
        <f>-(APC_Rate!L34/APC_Rate!K34-1)</f>
        <v>#DIV/0!</v>
      </c>
      <c r="F33" s="16" t="e">
        <f>-(APC_Rate!M34/APC_Rate!L34-1)</f>
        <v>#DIV/0!</v>
      </c>
      <c r="G33" s="16" t="e">
        <f>-(APC_Rate!N34/APC_Rate!M34-1)</f>
        <v>#DIV/0!</v>
      </c>
      <c r="H33" s="16" t="e">
        <f>-(APC_Rate!O34/APC_Rate!N34-1)</f>
        <v>#DIV/0!</v>
      </c>
      <c r="I33" s="16" t="e">
        <f>-(APC_Rate!P34/APC_Rate!O34-1)</f>
        <v>#DIV/0!</v>
      </c>
    </row>
    <row r="34" spans="1:9" ht="19.899999999999999" customHeight="1" x14ac:dyDescent="0.3">
      <c r="A34" s="1">
        <v>31</v>
      </c>
      <c r="B34" s="16" t="e">
        <f>-(APC_Rate!I35/APC_Rate!H35-1)</f>
        <v>#DIV/0!</v>
      </c>
      <c r="C34" s="16" t="e">
        <f>-(APC_Rate!J35/APC_Rate!I35-1)</f>
        <v>#DIV/0!</v>
      </c>
      <c r="D34" s="16" t="e">
        <f>-(APC_Rate!K35/APC_Rate!J35-1)</f>
        <v>#DIV/0!</v>
      </c>
      <c r="E34" s="16" t="e">
        <f>-(APC_Rate!L35/APC_Rate!K35-1)</f>
        <v>#DIV/0!</v>
      </c>
      <c r="F34" s="16" t="e">
        <f>-(APC_Rate!M35/APC_Rate!L35-1)</f>
        <v>#DIV/0!</v>
      </c>
      <c r="G34" s="16" t="e">
        <f>-(APC_Rate!N35/APC_Rate!M35-1)</f>
        <v>#DIV/0!</v>
      </c>
      <c r="H34" s="16" t="e">
        <f>-(APC_Rate!O35/APC_Rate!N35-1)</f>
        <v>#DIV/0!</v>
      </c>
      <c r="I34" s="16" t="e">
        <f>-(APC_Rate!P35/APC_Rate!O35-1)</f>
        <v>#DIV/0!</v>
      </c>
    </row>
    <row r="35" spans="1:9" ht="19.899999999999999" customHeight="1" x14ac:dyDescent="0.3">
      <c r="A35" s="1">
        <v>32</v>
      </c>
      <c r="B35" s="16" t="e">
        <f>-(APC_Rate!I36/APC_Rate!H36-1)</f>
        <v>#DIV/0!</v>
      </c>
      <c r="C35" s="16" t="e">
        <f>-(APC_Rate!J36/APC_Rate!I36-1)</f>
        <v>#DIV/0!</v>
      </c>
      <c r="D35" s="16" t="e">
        <f>-(APC_Rate!K36/APC_Rate!J36-1)</f>
        <v>#DIV/0!</v>
      </c>
      <c r="E35" s="16" t="e">
        <f>-(APC_Rate!L36/APC_Rate!K36-1)</f>
        <v>#DIV/0!</v>
      </c>
      <c r="F35" s="16" t="e">
        <f>-(APC_Rate!M36/APC_Rate!L36-1)</f>
        <v>#DIV/0!</v>
      </c>
      <c r="G35" s="16" t="e">
        <f>-(APC_Rate!N36/APC_Rate!M36-1)</f>
        <v>#DIV/0!</v>
      </c>
      <c r="H35" s="16" t="e">
        <f>-(APC_Rate!O36/APC_Rate!N36-1)</f>
        <v>#DIV/0!</v>
      </c>
      <c r="I35" s="16" t="e">
        <f>-(APC_Rate!P36/APC_Rate!O36-1)</f>
        <v>#DIV/0!</v>
      </c>
    </row>
    <row r="36" spans="1:9" ht="19.899999999999999" customHeight="1" x14ac:dyDescent="0.3">
      <c r="A36" s="1">
        <v>33</v>
      </c>
      <c r="B36" s="16" t="e">
        <f>-(APC_Rate!I37/APC_Rate!H37-1)</f>
        <v>#DIV/0!</v>
      </c>
      <c r="C36" s="16" t="e">
        <f>-(APC_Rate!J37/APC_Rate!I37-1)</f>
        <v>#DIV/0!</v>
      </c>
      <c r="D36" s="16" t="e">
        <f>-(APC_Rate!K37/APC_Rate!J37-1)</f>
        <v>#DIV/0!</v>
      </c>
      <c r="E36" s="16" t="e">
        <f>-(APC_Rate!L37/APC_Rate!K37-1)</f>
        <v>#DIV/0!</v>
      </c>
      <c r="F36" s="16" t="e">
        <f>-(APC_Rate!M37/APC_Rate!L37-1)</f>
        <v>#DIV/0!</v>
      </c>
      <c r="G36" s="16" t="e">
        <f>-(APC_Rate!N37/APC_Rate!M37-1)</f>
        <v>#DIV/0!</v>
      </c>
      <c r="H36" s="16" t="e">
        <f>-(APC_Rate!O37/APC_Rate!N37-1)</f>
        <v>#DIV/0!</v>
      </c>
      <c r="I36" s="16" t="e">
        <f>-(APC_Rate!P37/APC_Rate!O37-1)</f>
        <v>#DIV/0!</v>
      </c>
    </row>
    <row r="37" spans="1:9" ht="19.899999999999999" customHeight="1" x14ac:dyDescent="0.3">
      <c r="A37" s="1">
        <v>34</v>
      </c>
      <c r="B37" s="16" t="e">
        <f>-(APC_Rate!I38/APC_Rate!H38-1)</f>
        <v>#DIV/0!</v>
      </c>
      <c r="C37" s="16" t="e">
        <f>-(APC_Rate!J38/APC_Rate!I38-1)</f>
        <v>#DIV/0!</v>
      </c>
      <c r="D37" s="16" t="e">
        <f>-(APC_Rate!K38/APC_Rate!J38-1)</f>
        <v>#DIV/0!</v>
      </c>
      <c r="E37" s="16" t="e">
        <f>-(APC_Rate!L38/APC_Rate!K38-1)</f>
        <v>#DIV/0!</v>
      </c>
      <c r="F37" s="16" t="e">
        <f>-(APC_Rate!M38/APC_Rate!L38-1)</f>
        <v>#DIV/0!</v>
      </c>
      <c r="G37" s="16" t="e">
        <f>-(APC_Rate!N38/APC_Rate!M38-1)</f>
        <v>#DIV/0!</v>
      </c>
      <c r="H37" s="16" t="e">
        <f>-(APC_Rate!O38/APC_Rate!N38-1)</f>
        <v>#DIV/0!</v>
      </c>
      <c r="I37" s="16" t="e">
        <f>-(APC_Rate!P38/APC_Rate!O38-1)</f>
        <v>#DIV/0!</v>
      </c>
    </row>
    <row r="38" spans="1:9" ht="19.899999999999999" customHeight="1" x14ac:dyDescent="0.3">
      <c r="A38" s="1">
        <v>35</v>
      </c>
      <c r="B38" s="16" t="e">
        <f>-(APC_Rate!I39/APC_Rate!H39-1)</f>
        <v>#DIV/0!</v>
      </c>
      <c r="C38" s="16" t="e">
        <f>-(APC_Rate!J39/APC_Rate!I39-1)</f>
        <v>#DIV/0!</v>
      </c>
      <c r="D38" s="16" t="e">
        <f>-(APC_Rate!K39/APC_Rate!J39-1)</f>
        <v>#DIV/0!</v>
      </c>
      <c r="E38" s="16" t="e">
        <f>-(APC_Rate!L39/APC_Rate!K39-1)</f>
        <v>#DIV/0!</v>
      </c>
      <c r="F38" s="16" t="e">
        <f>-(APC_Rate!M39/APC_Rate!L39-1)</f>
        <v>#DIV/0!</v>
      </c>
      <c r="G38" s="16" t="e">
        <f>-(APC_Rate!N39/APC_Rate!M39-1)</f>
        <v>#DIV/0!</v>
      </c>
      <c r="H38" s="16" t="e">
        <f>-(APC_Rate!O39/APC_Rate!N39-1)</f>
        <v>#DIV/0!</v>
      </c>
      <c r="I38" s="16" t="e">
        <f>-(APC_Rate!P39/APC_Rate!O39-1)</f>
        <v>#DIV/0!</v>
      </c>
    </row>
    <row r="39" spans="1:9" ht="19.899999999999999" customHeight="1" x14ac:dyDescent="0.3">
      <c r="A39" s="1">
        <v>36</v>
      </c>
      <c r="B39" s="16" t="e">
        <f>-(APC_Rate!I40/APC_Rate!H40-1)</f>
        <v>#DIV/0!</v>
      </c>
      <c r="C39" s="16" t="e">
        <f>-(APC_Rate!J40/APC_Rate!I40-1)</f>
        <v>#DIV/0!</v>
      </c>
      <c r="D39" s="16" t="e">
        <f>-(APC_Rate!K40/APC_Rate!J40-1)</f>
        <v>#DIV/0!</v>
      </c>
      <c r="E39" s="16" t="e">
        <f>-(APC_Rate!L40/APC_Rate!K40-1)</f>
        <v>#DIV/0!</v>
      </c>
      <c r="F39" s="16" t="e">
        <f>-(APC_Rate!M40/APC_Rate!L40-1)</f>
        <v>#DIV/0!</v>
      </c>
      <c r="G39" s="16" t="e">
        <f>-(APC_Rate!N40/APC_Rate!M40-1)</f>
        <v>#DIV/0!</v>
      </c>
      <c r="H39" s="16" t="e">
        <f>-(APC_Rate!O40/APC_Rate!N40-1)</f>
        <v>#DIV/0!</v>
      </c>
      <c r="I39" s="16" t="e">
        <f>-(APC_Rate!P40/APC_Rate!O40-1)</f>
        <v>#DIV/0!</v>
      </c>
    </row>
    <row r="40" spans="1:9" ht="19.899999999999999" customHeight="1" x14ac:dyDescent="0.3">
      <c r="A40" s="1">
        <v>37</v>
      </c>
      <c r="B40" s="16" t="e">
        <f>-(APC_Rate!I41/APC_Rate!H41-1)</f>
        <v>#DIV/0!</v>
      </c>
      <c r="C40" s="16" t="e">
        <f>-(APC_Rate!J41/APC_Rate!I41-1)</f>
        <v>#DIV/0!</v>
      </c>
      <c r="D40" s="16" t="e">
        <f>-(APC_Rate!K41/APC_Rate!J41-1)</f>
        <v>#DIV/0!</v>
      </c>
      <c r="E40" s="16" t="e">
        <f>-(APC_Rate!L41/APC_Rate!K41-1)</f>
        <v>#DIV/0!</v>
      </c>
      <c r="F40" s="16" t="e">
        <f>-(APC_Rate!M41/APC_Rate!L41-1)</f>
        <v>#DIV/0!</v>
      </c>
      <c r="G40" s="16" t="e">
        <f>-(APC_Rate!N41/APC_Rate!M41-1)</f>
        <v>#DIV/0!</v>
      </c>
      <c r="H40" s="16" t="e">
        <f>-(APC_Rate!O41/APC_Rate!N41-1)</f>
        <v>#DIV/0!</v>
      </c>
      <c r="I40" s="16" t="e">
        <f>-(APC_Rate!P41/APC_Rate!O41-1)</f>
        <v>#DIV/0!</v>
      </c>
    </row>
    <row r="41" spans="1:9" ht="19.899999999999999" customHeight="1" x14ac:dyDescent="0.3">
      <c r="A41" s="1">
        <v>38</v>
      </c>
      <c r="B41" s="16" t="e">
        <f>-(APC_Rate!I42/APC_Rate!H42-1)</f>
        <v>#DIV/0!</v>
      </c>
      <c r="C41" s="16" t="e">
        <f>-(APC_Rate!J42/APC_Rate!I42-1)</f>
        <v>#DIV/0!</v>
      </c>
      <c r="D41" s="16" t="e">
        <f>-(APC_Rate!K42/APC_Rate!J42-1)</f>
        <v>#DIV/0!</v>
      </c>
      <c r="E41" s="16" t="e">
        <f>-(APC_Rate!L42/APC_Rate!K42-1)</f>
        <v>#DIV/0!</v>
      </c>
      <c r="F41" s="16" t="e">
        <f>-(APC_Rate!M42/APC_Rate!L42-1)</f>
        <v>#DIV/0!</v>
      </c>
      <c r="G41" s="16" t="e">
        <f>-(APC_Rate!N42/APC_Rate!M42-1)</f>
        <v>#DIV/0!</v>
      </c>
      <c r="H41" s="16" t="e">
        <f>-(APC_Rate!O42/APC_Rate!N42-1)</f>
        <v>#DIV/0!</v>
      </c>
      <c r="I41" s="16" t="e">
        <f>-(APC_Rate!P42/APC_Rate!O42-1)</f>
        <v>#DIV/0!</v>
      </c>
    </row>
    <row r="42" spans="1:9" ht="19.899999999999999" customHeight="1" x14ac:dyDescent="0.3">
      <c r="A42" s="1">
        <v>39</v>
      </c>
      <c r="B42" s="16" t="e">
        <f>-(APC_Rate!I43/APC_Rate!H43-1)</f>
        <v>#DIV/0!</v>
      </c>
      <c r="C42" s="16" t="e">
        <f>-(APC_Rate!J43/APC_Rate!I43-1)</f>
        <v>#DIV/0!</v>
      </c>
      <c r="D42" s="16" t="e">
        <f>-(APC_Rate!K43/APC_Rate!J43-1)</f>
        <v>#DIV/0!</v>
      </c>
      <c r="E42" s="16" t="e">
        <f>-(APC_Rate!L43/APC_Rate!K43-1)</f>
        <v>#DIV/0!</v>
      </c>
      <c r="F42" s="16" t="e">
        <f>-(APC_Rate!M43/APC_Rate!L43-1)</f>
        <v>#DIV/0!</v>
      </c>
      <c r="G42" s="16" t="e">
        <f>-(APC_Rate!N43/APC_Rate!M43-1)</f>
        <v>#DIV/0!</v>
      </c>
      <c r="H42" s="16" t="e">
        <f>-(APC_Rate!O43/APC_Rate!N43-1)</f>
        <v>#DIV/0!</v>
      </c>
      <c r="I42" s="16" t="e">
        <f>-(APC_Rate!P43/APC_Rate!O43-1)</f>
        <v>#DIV/0!</v>
      </c>
    </row>
    <row r="43" spans="1:9" ht="19.899999999999999" customHeight="1" x14ac:dyDescent="0.3">
      <c r="A43" s="1">
        <v>40</v>
      </c>
      <c r="B43" s="16" t="e">
        <f>-(APC_Rate!I44/APC_Rate!H44-1)</f>
        <v>#DIV/0!</v>
      </c>
      <c r="C43" s="16" t="e">
        <f>-(APC_Rate!J44/APC_Rate!I44-1)</f>
        <v>#DIV/0!</v>
      </c>
      <c r="D43" s="16" t="e">
        <f>-(APC_Rate!K44/APC_Rate!J44-1)</f>
        <v>#DIV/0!</v>
      </c>
      <c r="E43" s="16" t="e">
        <f>-(APC_Rate!L44/APC_Rate!K44-1)</f>
        <v>#DIV/0!</v>
      </c>
      <c r="F43" s="16" t="e">
        <f>-(APC_Rate!M44/APC_Rate!L44-1)</f>
        <v>#DIV/0!</v>
      </c>
      <c r="G43" s="16" t="e">
        <f>-(APC_Rate!N44/APC_Rate!M44-1)</f>
        <v>#DIV/0!</v>
      </c>
      <c r="H43" s="16" t="e">
        <f>-(APC_Rate!O44/APC_Rate!N44-1)</f>
        <v>#DIV/0!</v>
      </c>
      <c r="I43" s="16" t="e">
        <f>-(APC_Rate!P44/APC_Rate!O44-1)</f>
        <v>#DIV/0!</v>
      </c>
    </row>
    <row r="44" spans="1:9" ht="19.899999999999999" customHeight="1" x14ac:dyDescent="0.3">
      <c r="A44" s="1">
        <v>41</v>
      </c>
      <c r="B44" s="16" t="e">
        <f>-(APC_Rate!I45/APC_Rate!H45-1)</f>
        <v>#DIV/0!</v>
      </c>
      <c r="C44" s="16" t="e">
        <f>-(APC_Rate!J45/APC_Rate!I45-1)</f>
        <v>#DIV/0!</v>
      </c>
      <c r="D44" s="16" t="e">
        <f>-(APC_Rate!K45/APC_Rate!J45-1)</f>
        <v>#DIV/0!</v>
      </c>
      <c r="E44" s="16" t="e">
        <f>-(APC_Rate!L45/APC_Rate!K45-1)</f>
        <v>#DIV/0!</v>
      </c>
      <c r="F44" s="16" t="e">
        <f>-(APC_Rate!M45/APC_Rate!L45-1)</f>
        <v>#DIV/0!</v>
      </c>
      <c r="G44" s="16" t="e">
        <f>-(APC_Rate!N45/APC_Rate!M45-1)</f>
        <v>#DIV/0!</v>
      </c>
      <c r="H44" s="16" t="e">
        <f>-(APC_Rate!O45/APC_Rate!N45-1)</f>
        <v>#DIV/0!</v>
      </c>
      <c r="I44" s="16" t="e">
        <f>-(APC_Rate!P45/APC_Rate!O45-1)</f>
        <v>#DIV/0!</v>
      </c>
    </row>
    <row r="45" spans="1:9" ht="19.899999999999999" customHeight="1" x14ac:dyDescent="0.3">
      <c r="A45" s="1">
        <v>42</v>
      </c>
      <c r="B45" s="16" t="e">
        <f>-(APC_Rate!I46/APC_Rate!H46-1)</f>
        <v>#DIV/0!</v>
      </c>
      <c r="C45" s="16" t="e">
        <f>-(APC_Rate!J46/APC_Rate!I46-1)</f>
        <v>#DIV/0!</v>
      </c>
      <c r="D45" s="16" t="e">
        <f>-(APC_Rate!K46/APC_Rate!J46-1)</f>
        <v>#DIV/0!</v>
      </c>
      <c r="E45" s="16" t="e">
        <f>-(APC_Rate!L46/APC_Rate!K46-1)</f>
        <v>#DIV/0!</v>
      </c>
      <c r="F45" s="16" t="e">
        <f>-(APC_Rate!M46/APC_Rate!L46-1)</f>
        <v>#DIV/0!</v>
      </c>
      <c r="G45" s="16" t="e">
        <f>-(APC_Rate!N46/APC_Rate!M46-1)</f>
        <v>#DIV/0!</v>
      </c>
      <c r="H45" s="16" t="e">
        <f>-(APC_Rate!O46/APC_Rate!N46-1)</f>
        <v>#DIV/0!</v>
      </c>
      <c r="I45" s="16" t="e">
        <f>-(APC_Rate!P46/APC_Rate!O46-1)</f>
        <v>#DIV/0!</v>
      </c>
    </row>
    <row r="46" spans="1:9" ht="19.899999999999999" customHeight="1" x14ac:dyDescent="0.3">
      <c r="A46" s="1">
        <v>43</v>
      </c>
      <c r="B46" s="16" t="e">
        <f>-(APC_Rate!I47/APC_Rate!H47-1)</f>
        <v>#DIV/0!</v>
      </c>
      <c r="C46" s="16" t="e">
        <f>-(APC_Rate!J47/APC_Rate!I47-1)</f>
        <v>#DIV/0!</v>
      </c>
      <c r="D46" s="16" t="e">
        <f>-(APC_Rate!K47/APC_Rate!J47-1)</f>
        <v>#DIV/0!</v>
      </c>
      <c r="E46" s="16" t="e">
        <f>-(APC_Rate!L47/APC_Rate!K47-1)</f>
        <v>#DIV/0!</v>
      </c>
      <c r="F46" s="16" t="e">
        <f>-(APC_Rate!M47/APC_Rate!L47-1)</f>
        <v>#DIV/0!</v>
      </c>
      <c r="G46" s="16" t="e">
        <f>-(APC_Rate!N47/APC_Rate!M47-1)</f>
        <v>#DIV/0!</v>
      </c>
      <c r="H46" s="16" t="e">
        <f>-(APC_Rate!O47/APC_Rate!N47-1)</f>
        <v>#DIV/0!</v>
      </c>
      <c r="I46" s="16" t="e">
        <f>-(APC_Rate!P47/APC_Rate!O47-1)</f>
        <v>#DIV/0!</v>
      </c>
    </row>
    <row r="47" spans="1:9" ht="19.899999999999999" customHeight="1" x14ac:dyDescent="0.3">
      <c r="A47" s="1">
        <v>44</v>
      </c>
      <c r="B47" s="16" t="e">
        <f>-(APC_Rate!I48/APC_Rate!H48-1)</f>
        <v>#DIV/0!</v>
      </c>
      <c r="C47" s="16" t="e">
        <f>-(APC_Rate!J48/APC_Rate!I48-1)</f>
        <v>#DIV/0!</v>
      </c>
      <c r="D47" s="16" t="e">
        <f>-(APC_Rate!K48/APC_Rate!J48-1)</f>
        <v>#DIV/0!</v>
      </c>
      <c r="E47" s="16" t="e">
        <f>-(APC_Rate!L48/APC_Rate!K48-1)</f>
        <v>#DIV/0!</v>
      </c>
      <c r="F47" s="16" t="e">
        <f>-(APC_Rate!M48/APC_Rate!L48-1)</f>
        <v>#DIV/0!</v>
      </c>
      <c r="G47" s="16" t="e">
        <f>-(APC_Rate!N48/APC_Rate!M48-1)</f>
        <v>#DIV/0!</v>
      </c>
      <c r="H47" s="16" t="e">
        <f>-(APC_Rate!O48/APC_Rate!N48-1)</f>
        <v>#DIV/0!</v>
      </c>
      <c r="I47" s="16" t="e">
        <f>-(APC_Rate!P48/APC_Rate!O48-1)</f>
        <v>#DIV/0!</v>
      </c>
    </row>
    <row r="48" spans="1:9" ht="19.899999999999999" customHeight="1" x14ac:dyDescent="0.3">
      <c r="A48" s="1">
        <v>45</v>
      </c>
      <c r="B48" s="16" t="e">
        <f>-(APC_Rate!I49/APC_Rate!H49-1)</f>
        <v>#DIV/0!</v>
      </c>
      <c r="C48" s="16" t="e">
        <f>-(APC_Rate!J49/APC_Rate!I49-1)</f>
        <v>#DIV/0!</v>
      </c>
      <c r="D48" s="16" t="e">
        <f>-(APC_Rate!K49/APC_Rate!J49-1)</f>
        <v>#DIV/0!</v>
      </c>
      <c r="E48" s="16" t="e">
        <f>-(APC_Rate!L49/APC_Rate!K49-1)</f>
        <v>#DIV/0!</v>
      </c>
      <c r="F48" s="16" t="e">
        <f>-(APC_Rate!M49/APC_Rate!L49-1)</f>
        <v>#DIV/0!</v>
      </c>
      <c r="G48" s="16" t="e">
        <f>-(APC_Rate!N49/APC_Rate!M49-1)</f>
        <v>#DIV/0!</v>
      </c>
      <c r="H48" s="16" t="e">
        <f>-(APC_Rate!O49/APC_Rate!N49-1)</f>
        <v>#DIV/0!</v>
      </c>
      <c r="I48" s="16" t="e">
        <f>-(APC_Rate!P49/APC_Rate!O49-1)</f>
        <v>#DIV/0!</v>
      </c>
    </row>
    <row r="49" spans="1:9" ht="19.899999999999999" customHeight="1" x14ac:dyDescent="0.3">
      <c r="A49" s="1">
        <v>46</v>
      </c>
      <c r="B49" s="16" t="e">
        <f>-(APC_Rate!I50/APC_Rate!H50-1)</f>
        <v>#DIV/0!</v>
      </c>
      <c r="C49" s="16" t="e">
        <f>-(APC_Rate!J50/APC_Rate!I50-1)</f>
        <v>#DIV/0!</v>
      </c>
      <c r="D49" s="16" t="e">
        <f>-(APC_Rate!K50/APC_Rate!J50-1)</f>
        <v>#DIV/0!</v>
      </c>
      <c r="E49" s="16" t="e">
        <f>-(APC_Rate!L50/APC_Rate!K50-1)</f>
        <v>#DIV/0!</v>
      </c>
      <c r="F49" s="16" t="e">
        <f>-(APC_Rate!M50/APC_Rate!L50-1)</f>
        <v>#DIV/0!</v>
      </c>
      <c r="G49" s="16" t="e">
        <f>-(APC_Rate!N50/APC_Rate!M50-1)</f>
        <v>#DIV/0!</v>
      </c>
      <c r="H49" s="16" t="e">
        <f>-(APC_Rate!O50/APC_Rate!N50-1)</f>
        <v>#DIV/0!</v>
      </c>
      <c r="I49" s="16" t="e">
        <f>-(APC_Rate!P50/APC_Rate!O50-1)</f>
        <v>#DIV/0!</v>
      </c>
    </row>
    <row r="50" spans="1:9" ht="19.899999999999999" customHeight="1" x14ac:dyDescent="0.3">
      <c r="A50" s="1">
        <v>47</v>
      </c>
      <c r="B50" s="16" t="e">
        <f>-(APC_Rate!I51/APC_Rate!H51-1)</f>
        <v>#DIV/0!</v>
      </c>
      <c r="C50" s="16" t="e">
        <f>-(APC_Rate!J51/APC_Rate!I51-1)</f>
        <v>#DIV/0!</v>
      </c>
      <c r="D50" s="16" t="e">
        <f>-(APC_Rate!K51/APC_Rate!J51-1)</f>
        <v>#DIV/0!</v>
      </c>
      <c r="E50" s="16" t="e">
        <f>-(APC_Rate!L51/APC_Rate!K51-1)</f>
        <v>#DIV/0!</v>
      </c>
      <c r="F50" s="16" t="e">
        <f>-(APC_Rate!M51/APC_Rate!L51-1)</f>
        <v>#DIV/0!</v>
      </c>
      <c r="G50" s="16" t="e">
        <f>-(APC_Rate!N51/APC_Rate!M51-1)</f>
        <v>#DIV/0!</v>
      </c>
      <c r="H50" s="16" t="e">
        <f>-(APC_Rate!O51/APC_Rate!N51-1)</f>
        <v>#DIV/0!</v>
      </c>
      <c r="I50" s="16" t="e">
        <f>-(APC_Rate!P51/APC_Rate!O51-1)</f>
        <v>#DIV/0!</v>
      </c>
    </row>
    <row r="51" spans="1:9" ht="19.899999999999999" customHeight="1" x14ac:dyDescent="0.3">
      <c r="A51" s="1">
        <v>48</v>
      </c>
      <c r="B51" s="16" t="e">
        <f>-(APC_Rate!I52/APC_Rate!H52-1)</f>
        <v>#DIV/0!</v>
      </c>
      <c r="C51" s="16" t="e">
        <f>-(APC_Rate!J52/APC_Rate!I52-1)</f>
        <v>#DIV/0!</v>
      </c>
      <c r="D51" s="16" t="e">
        <f>-(APC_Rate!K52/APC_Rate!J52-1)</f>
        <v>#DIV/0!</v>
      </c>
      <c r="E51" s="16" t="e">
        <f>-(APC_Rate!L52/APC_Rate!K52-1)</f>
        <v>#DIV/0!</v>
      </c>
      <c r="F51" s="16" t="e">
        <f>-(APC_Rate!M52/APC_Rate!L52-1)</f>
        <v>#DIV/0!</v>
      </c>
      <c r="G51" s="16" t="e">
        <f>-(APC_Rate!N52/APC_Rate!M52-1)</f>
        <v>#DIV/0!</v>
      </c>
      <c r="H51" s="16" t="e">
        <f>-(APC_Rate!O52/APC_Rate!N52-1)</f>
        <v>#DIV/0!</v>
      </c>
      <c r="I51" s="16" t="e">
        <f>-(APC_Rate!P52/APC_Rate!O52-1)</f>
        <v>#DIV/0!</v>
      </c>
    </row>
    <row r="52" spans="1:9" ht="19.899999999999999" customHeight="1" x14ac:dyDescent="0.3">
      <c r="A52" s="1">
        <v>49</v>
      </c>
      <c r="B52" s="16" t="e">
        <f>-(APC_Rate!I53/APC_Rate!H53-1)</f>
        <v>#DIV/0!</v>
      </c>
      <c r="C52" s="16" t="e">
        <f>-(APC_Rate!J53/APC_Rate!I53-1)</f>
        <v>#DIV/0!</v>
      </c>
      <c r="D52" s="16" t="e">
        <f>-(APC_Rate!K53/APC_Rate!J53-1)</f>
        <v>#DIV/0!</v>
      </c>
      <c r="E52" s="16" t="e">
        <f>-(APC_Rate!L53/APC_Rate!K53-1)</f>
        <v>#DIV/0!</v>
      </c>
      <c r="F52" s="16" t="e">
        <f>-(APC_Rate!M53/APC_Rate!L53-1)</f>
        <v>#DIV/0!</v>
      </c>
      <c r="G52" s="16" t="e">
        <f>-(APC_Rate!N53/APC_Rate!M53-1)</f>
        <v>#DIV/0!</v>
      </c>
      <c r="H52" s="16" t="e">
        <f>-(APC_Rate!O53/APC_Rate!N53-1)</f>
        <v>#DIV/0!</v>
      </c>
      <c r="I52" s="16" t="e">
        <f>-(APC_Rate!P53/APC_Rate!O53-1)</f>
        <v>#DIV/0!</v>
      </c>
    </row>
    <row r="53" spans="1:9" ht="19.899999999999999" customHeight="1" x14ac:dyDescent="0.3">
      <c r="A53" s="1">
        <v>50</v>
      </c>
      <c r="B53" s="16" t="e">
        <f>-(APC_Rate!I54/APC_Rate!H54-1)</f>
        <v>#DIV/0!</v>
      </c>
      <c r="C53" s="16" t="e">
        <f>-(APC_Rate!J54/APC_Rate!I54-1)</f>
        <v>#DIV/0!</v>
      </c>
      <c r="D53" s="16" t="e">
        <f>-(APC_Rate!K54/APC_Rate!J54-1)</f>
        <v>#DIV/0!</v>
      </c>
      <c r="E53" s="16" t="e">
        <f>-(APC_Rate!L54/APC_Rate!K54-1)</f>
        <v>#DIV/0!</v>
      </c>
      <c r="F53" s="16" t="e">
        <f>-(APC_Rate!M54/APC_Rate!L54-1)</f>
        <v>#DIV/0!</v>
      </c>
      <c r="G53" s="16" t="e">
        <f>-(APC_Rate!N54/APC_Rate!M54-1)</f>
        <v>#DIV/0!</v>
      </c>
      <c r="H53" s="16" t="e">
        <f>-(APC_Rate!O54/APC_Rate!N54-1)</f>
        <v>#DIV/0!</v>
      </c>
      <c r="I53" s="16" t="e">
        <f>-(APC_Rate!P54/APC_Rate!O54-1)</f>
        <v>#DIV/0!</v>
      </c>
    </row>
    <row r="54" spans="1:9" ht="19.899999999999999" customHeight="1" x14ac:dyDescent="0.3">
      <c r="A54" s="1">
        <v>51</v>
      </c>
      <c r="B54" s="16" t="e">
        <f>-(APC_Rate!I55/APC_Rate!H55-1)</f>
        <v>#DIV/0!</v>
      </c>
      <c r="C54" s="16" t="e">
        <f>-(APC_Rate!J55/APC_Rate!I55-1)</f>
        <v>#DIV/0!</v>
      </c>
      <c r="D54" s="16" t="e">
        <f>-(APC_Rate!K55/APC_Rate!J55-1)</f>
        <v>#DIV/0!</v>
      </c>
      <c r="E54" s="16" t="e">
        <f>-(APC_Rate!L55/APC_Rate!K55-1)</f>
        <v>#DIV/0!</v>
      </c>
      <c r="F54" s="16" t="e">
        <f>-(APC_Rate!M55/APC_Rate!L55-1)</f>
        <v>#DIV/0!</v>
      </c>
      <c r="G54" s="16" t="e">
        <f>-(APC_Rate!N55/APC_Rate!M55-1)</f>
        <v>#DIV/0!</v>
      </c>
      <c r="H54" s="16" t="e">
        <f>-(APC_Rate!O55/APC_Rate!N55-1)</f>
        <v>#DIV/0!</v>
      </c>
      <c r="I54" s="16" t="e">
        <f>-(APC_Rate!P55/APC_Rate!O55-1)</f>
        <v>#DIV/0!</v>
      </c>
    </row>
    <row r="55" spans="1:9" ht="19.899999999999999" customHeight="1" x14ac:dyDescent="0.3">
      <c r="A55" s="1">
        <v>52</v>
      </c>
      <c r="B55" s="16" t="e">
        <f>-(APC_Rate!I56/APC_Rate!H56-1)</f>
        <v>#DIV/0!</v>
      </c>
      <c r="C55" s="16" t="e">
        <f>-(APC_Rate!J56/APC_Rate!I56-1)</f>
        <v>#DIV/0!</v>
      </c>
      <c r="D55" s="16" t="e">
        <f>-(APC_Rate!K56/APC_Rate!J56-1)</f>
        <v>#DIV/0!</v>
      </c>
      <c r="E55" s="16" t="e">
        <f>-(APC_Rate!L56/APC_Rate!K56-1)</f>
        <v>#DIV/0!</v>
      </c>
      <c r="F55" s="16" t="e">
        <f>-(APC_Rate!M56/APC_Rate!L56-1)</f>
        <v>#DIV/0!</v>
      </c>
      <c r="G55" s="16" t="e">
        <f>-(APC_Rate!N56/APC_Rate!M56-1)</f>
        <v>#DIV/0!</v>
      </c>
      <c r="H55" s="16" t="e">
        <f>-(APC_Rate!O56/APC_Rate!N56-1)</f>
        <v>#DIV/0!</v>
      </c>
      <c r="I55" s="16" t="e">
        <f>-(APC_Rate!P56/APC_Rate!O56-1)</f>
        <v>#DIV/0!</v>
      </c>
    </row>
    <row r="56" spans="1:9" ht="19.899999999999999" customHeight="1" x14ac:dyDescent="0.3">
      <c r="A56" s="1">
        <v>53</v>
      </c>
      <c r="B56" s="16" t="e">
        <f>-(APC_Rate!I57/APC_Rate!H57-1)</f>
        <v>#DIV/0!</v>
      </c>
      <c r="C56" s="16" t="e">
        <f>-(APC_Rate!J57/APC_Rate!I57-1)</f>
        <v>#DIV/0!</v>
      </c>
      <c r="D56" s="16" t="e">
        <f>-(APC_Rate!K57/APC_Rate!J57-1)</f>
        <v>#DIV/0!</v>
      </c>
      <c r="E56" s="16" t="e">
        <f>-(APC_Rate!L57/APC_Rate!K57-1)</f>
        <v>#DIV/0!</v>
      </c>
      <c r="F56" s="16" t="e">
        <f>-(APC_Rate!M57/APC_Rate!L57-1)</f>
        <v>#DIV/0!</v>
      </c>
      <c r="G56" s="16" t="e">
        <f>-(APC_Rate!N57/APC_Rate!M57-1)</f>
        <v>#DIV/0!</v>
      </c>
      <c r="H56" s="16" t="e">
        <f>-(APC_Rate!O57/APC_Rate!N57-1)</f>
        <v>#DIV/0!</v>
      </c>
      <c r="I56" s="16" t="e">
        <f>-(APC_Rate!P57/APC_Rate!O57-1)</f>
        <v>#DIV/0!</v>
      </c>
    </row>
    <row r="57" spans="1:9" ht="19.899999999999999" customHeight="1" x14ac:dyDescent="0.3">
      <c r="A57" s="1">
        <v>54</v>
      </c>
      <c r="B57" s="16" t="e">
        <f>-(APC_Rate!I58/APC_Rate!H58-1)</f>
        <v>#DIV/0!</v>
      </c>
      <c r="C57" s="16" t="e">
        <f>-(APC_Rate!J58/APC_Rate!I58-1)</f>
        <v>#DIV/0!</v>
      </c>
      <c r="D57" s="16" t="e">
        <f>-(APC_Rate!K58/APC_Rate!J58-1)</f>
        <v>#DIV/0!</v>
      </c>
      <c r="E57" s="16" t="e">
        <f>-(APC_Rate!L58/APC_Rate!K58-1)</f>
        <v>#DIV/0!</v>
      </c>
      <c r="F57" s="16" t="e">
        <f>-(APC_Rate!M58/APC_Rate!L58-1)</f>
        <v>#DIV/0!</v>
      </c>
      <c r="G57" s="16" t="e">
        <f>-(APC_Rate!N58/APC_Rate!M58-1)</f>
        <v>#DIV/0!</v>
      </c>
      <c r="H57" s="16" t="e">
        <f>-(APC_Rate!O58/APC_Rate!N58-1)</f>
        <v>#DIV/0!</v>
      </c>
      <c r="I57" s="16" t="e">
        <f>-(APC_Rate!P58/APC_Rate!O58-1)</f>
        <v>#DIV/0!</v>
      </c>
    </row>
    <row r="58" spans="1:9" ht="19.899999999999999" customHeight="1" x14ac:dyDescent="0.3">
      <c r="A58" s="1">
        <v>55</v>
      </c>
      <c r="B58" s="16" t="e">
        <f>-(APC_Rate!I59/APC_Rate!H59-1)</f>
        <v>#DIV/0!</v>
      </c>
      <c r="C58" s="16" t="e">
        <f>-(APC_Rate!J59/APC_Rate!I59-1)</f>
        <v>#DIV/0!</v>
      </c>
      <c r="D58" s="16" t="e">
        <f>-(APC_Rate!K59/APC_Rate!J59-1)</f>
        <v>#DIV/0!</v>
      </c>
      <c r="E58" s="16" t="e">
        <f>-(APC_Rate!L59/APC_Rate!K59-1)</f>
        <v>#DIV/0!</v>
      </c>
      <c r="F58" s="16" t="e">
        <f>-(APC_Rate!M59/APC_Rate!L59-1)</f>
        <v>#DIV/0!</v>
      </c>
      <c r="G58" s="16" t="e">
        <f>-(APC_Rate!N59/APC_Rate!M59-1)</f>
        <v>#DIV/0!</v>
      </c>
      <c r="H58" s="16" t="e">
        <f>-(APC_Rate!O59/APC_Rate!N59-1)</f>
        <v>#DIV/0!</v>
      </c>
      <c r="I58" s="16" t="e">
        <f>-(APC_Rate!P59/APC_Rate!O59-1)</f>
        <v>#DIV/0!</v>
      </c>
    </row>
    <row r="59" spans="1:9" ht="19.899999999999999" customHeight="1" x14ac:dyDescent="0.3">
      <c r="A59" s="1">
        <v>56</v>
      </c>
      <c r="B59" s="16" t="e">
        <f>-(APC_Rate!I60/APC_Rate!H60-1)</f>
        <v>#DIV/0!</v>
      </c>
      <c r="C59" s="16" t="e">
        <f>-(APC_Rate!J60/APC_Rate!I60-1)</f>
        <v>#DIV/0!</v>
      </c>
      <c r="D59" s="16" t="e">
        <f>-(APC_Rate!K60/APC_Rate!J60-1)</f>
        <v>#DIV/0!</v>
      </c>
      <c r="E59" s="16" t="e">
        <f>-(APC_Rate!L60/APC_Rate!K60-1)</f>
        <v>#DIV/0!</v>
      </c>
      <c r="F59" s="16" t="e">
        <f>-(APC_Rate!M60/APC_Rate!L60-1)</f>
        <v>#DIV/0!</v>
      </c>
      <c r="G59" s="16" t="e">
        <f>-(APC_Rate!N60/APC_Rate!M60-1)</f>
        <v>#DIV/0!</v>
      </c>
      <c r="H59" s="16" t="e">
        <f>-(APC_Rate!O60/APC_Rate!N60-1)</f>
        <v>#DIV/0!</v>
      </c>
      <c r="I59" s="16" t="e">
        <f>-(APC_Rate!P60/APC_Rate!O60-1)</f>
        <v>#DIV/0!</v>
      </c>
    </row>
    <row r="60" spans="1:9" ht="19.899999999999999" customHeight="1" x14ac:dyDescent="0.3">
      <c r="A60" s="1">
        <v>57</v>
      </c>
      <c r="B60" s="16" t="e">
        <f>-(APC_Rate!I61/APC_Rate!H61-1)</f>
        <v>#DIV/0!</v>
      </c>
      <c r="C60" s="16" t="e">
        <f>-(APC_Rate!J61/APC_Rate!I61-1)</f>
        <v>#DIV/0!</v>
      </c>
      <c r="D60" s="16" t="e">
        <f>-(APC_Rate!K61/APC_Rate!J61-1)</f>
        <v>#DIV/0!</v>
      </c>
      <c r="E60" s="16" t="e">
        <f>-(APC_Rate!L61/APC_Rate!K61-1)</f>
        <v>#DIV/0!</v>
      </c>
      <c r="F60" s="16" t="e">
        <f>-(APC_Rate!M61/APC_Rate!L61-1)</f>
        <v>#DIV/0!</v>
      </c>
      <c r="G60" s="16" t="e">
        <f>-(APC_Rate!N61/APC_Rate!M61-1)</f>
        <v>#DIV/0!</v>
      </c>
      <c r="H60" s="16" t="e">
        <f>-(APC_Rate!O61/APC_Rate!N61-1)</f>
        <v>#DIV/0!</v>
      </c>
      <c r="I60" s="16" t="e">
        <f>-(APC_Rate!P61/APC_Rate!O61-1)</f>
        <v>#DIV/0!</v>
      </c>
    </row>
    <row r="61" spans="1:9" ht="19.899999999999999" customHeight="1" x14ac:dyDescent="0.3">
      <c r="A61" s="1">
        <v>58</v>
      </c>
      <c r="B61" s="16" t="e">
        <f>-(APC_Rate!I62/APC_Rate!H62-1)</f>
        <v>#DIV/0!</v>
      </c>
      <c r="C61" s="16" t="e">
        <f>-(APC_Rate!J62/APC_Rate!I62-1)</f>
        <v>#DIV/0!</v>
      </c>
      <c r="D61" s="16" t="e">
        <f>-(APC_Rate!K62/APC_Rate!J62-1)</f>
        <v>#DIV/0!</v>
      </c>
      <c r="E61" s="16" t="e">
        <f>-(APC_Rate!L62/APC_Rate!K62-1)</f>
        <v>#DIV/0!</v>
      </c>
      <c r="F61" s="16" t="e">
        <f>-(APC_Rate!M62/APC_Rate!L62-1)</f>
        <v>#DIV/0!</v>
      </c>
      <c r="G61" s="16" t="e">
        <f>-(APC_Rate!N62/APC_Rate!M62-1)</f>
        <v>#DIV/0!</v>
      </c>
      <c r="H61" s="16" t="e">
        <f>-(APC_Rate!O62/APC_Rate!N62-1)</f>
        <v>#DIV/0!</v>
      </c>
      <c r="I61" s="16" t="e">
        <f>-(APC_Rate!P62/APC_Rate!O62-1)</f>
        <v>#DIV/0!</v>
      </c>
    </row>
    <row r="62" spans="1:9" ht="19.899999999999999" customHeight="1" x14ac:dyDescent="0.3">
      <c r="A62" s="1">
        <v>59</v>
      </c>
      <c r="B62" s="16" t="e">
        <f>-(APC_Rate!I63/APC_Rate!H63-1)</f>
        <v>#DIV/0!</v>
      </c>
      <c r="C62" s="16" t="e">
        <f>-(APC_Rate!J63/APC_Rate!I63-1)</f>
        <v>#DIV/0!</v>
      </c>
      <c r="D62" s="16" t="e">
        <f>-(APC_Rate!K63/APC_Rate!J63-1)</f>
        <v>#DIV/0!</v>
      </c>
      <c r="E62" s="16" t="e">
        <f>-(APC_Rate!L63/APC_Rate!K63-1)</f>
        <v>#DIV/0!</v>
      </c>
      <c r="F62" s="16" t="e">
        <f>-(APC_Rate!M63/APC_Rate!L63-1)</f>
        <v>#DIV/0!</v>
      </c>
      <c r="G62" s="16" t="e">
        <f>-(APC_Rate!N63/APC_Rate!M63-1)</f>
        <v>#DIV/0!</v>
      </c>
      <c r="H62" s="16" t="e">
        <f>-(APC_Rate!O63/APC_Rate!N63-1)</f>
        <v>#DIV/0!</v>
      </c>
      <c r="I62" s="16" t="e">
        <f>-(APC_Rate!P63/APC_Rate!O63-1)</f>
        <v>#DIV/0!</v>
      </c>
    </row>
    <row r="63" spans="1:9" ht="19.899999999999999" customHeight="1" x14ac:dyDescent="0.3">
      <c r="A63" s="1">
        <v>60</v>
      </c>
      <c r="B63" s="16" t="e">
        <f>-(APC_Rate!I64/APC_Rate!H64-1)</f>
        <v>#DIV/0!</v>
      </c>
      <c r="C63" s="16" t="e">
        <f>-(APC_Rate!J64/APC_Rate!I64-1)</f>
        <v>#DIV/0!</v>
      </c>
      <c r="D63" s="16" t="e">
        <f>-(APC_Rate!K64/APC_Rate!J64-1)</f>
        <v>#DIV/0!</v>
      </c>
      <c r="E63" s="16" t="e">
        <f>-(APC_Rate!L64/APC_Rate!K64-1)</f>
        <v>#DIV/0!</v>
      </c>
      <c r="F63" s="16" t="e">
        <f>-(APC_Rate!M64/APC_Rate!L64-1)</f>
        <v>#DIV/0!</v>
      </c>
      <c r="G63" s="16" t="e">
        <f>-(APC_Rate!N64/APC_Rate!M64-1)</f>
        <v>#DIV/0!</v>
      </c>
      <c r="H63" s="16" t="e">
        <f>-(APC_Rate!O64/APC_Rate!N64-1)</f>
        <v>#DIV/0!</v>
      </c>
      <c r="I63" s="16" t="e">
        <f>-(APC_Rate!P64/APC_Rate!O64-1)</f>
        <v>#DIV/0!</v>
      </c>
    </row>
    <row r="64" spans="1:9" ht="19.899999999999999" customHeight="1" x14ac:dyDescent="0.3">
      <c r="A64" s="1">
        <v>61</v>
      </c>
      <c r="B64" s="16" t="e">
        <f>-(APC_Rate!I65/APC_Rate!H65-1)</f>
        <v>#DIV/0!</v>
      </c>
      <c r="C64" s="16" t="e">
        <f>-(APC_Rate!J65/APC_Rate!I65-1)</f>
        <v>#DIV/0!</v>
      </c>
      <c r="D64" s="16" t="e">
        <f>-(APC_Rate!K65/APC_Rate!J65-1)</f>
        <v>#DIV/0!</v>
      </c>
      <c r="E64" s="16" t="e">
        <f>-(APC_Rate!L65/APC_Rate!K65-1)</f>
        <v>#DIV/0!</v>
      </c>
      <c r="F64" s="16" t="e">
        <f>-(APC_Rate!M65/APC_Rate!L65-1)</f>
        <v>#DIV/0!</v>
      </c>
      <c r="G64" s="16" t="e">
        <f>-(APC_Rate!N65/APC_Rate!M65-1)</f>
        <v>#DIV/0!</v>
      </c>
      <c r="H64" s="16" t="e">
        <f>-(APC_Rate!O65/APC_Rate!N65-1)</f>
        <v>#DIV/0!</v>
      </c>
      <c r="I64" s="16" t="e">
        <f>-(APC_Rate!P65/APC_Rate!O65-1)</f>
        <v>#DIV/0!</v>
      </c>
    </row>
    <row r="65" spans="1:9" ht="19.899999999999999" customHeight="1" x14ac:dyDescent="0.3">
      <c r="A65" s="1">
        <v>62</v>
      </c>
      <c r="B65" s="16" t="e">
        <f>-(APC_Rate!I66/APC_Rate!H66-1)</f>
        <v>#DIV/0!</v>
      </c>
      <c r="C65" s="16" t="e">
        <f>-(APC_Rate!J66/APC_Rate!I66-1)</f>
        <v>#DIV/0!</v>
      </c>
      <c r="D65" s="16" t="e">
        <f>-(APC_Rate!K66/APC_Rate!J66-1)</f>
        <v>#DIV/0!</v>
      </c>
      <c r="E65" s="16" t="e">
        <f>-(APC_Rate!L66/APC_Rate!K66-1)</f>
        <v>#DIV/0!</v>
      </c>
      <c r="F65" s="16" t="e">
        <f>-(APC_Rate!M66/APC_Rate!L66-1)</f>
        <v>#DIV/0!</v>
      </c>
      <c r="G65" s="16" t="e">
        <f>-(APC_Rate!N66/APC_Rate!M66-1)</f>
        <v>#DIV/0!</v>
      </c>
      <c r="H65" s="16" t="e">
        <f>-(APC_Rate!O66/APC_Rate!N66-1)</f>
        <v>#DIV/0!</v>
      </c>
      <c r="I65" s="16" t="e">
        <f>-(APC_Rate!P66/APC_Rate!O66-1)</f>
        <v>#DIV/0!</v>
      </c>
    </row>
    <row r="66" spans="1:9" ht="19.899999999999999" customHeight="1" x14ac:dyDescent="0.3">
      <c r="A66" s="1">
        <v>63</v>
      </c>
      <c r="B66" s="16" t="e">
        <f>-(APC_Rate!I67/APC_Rate!H67-1)</f>
        <v>#DIV/0!</v>
      </c>
      <c r="C66" s="16" t="e">
        <f>-(APC_Rate!J67/APC_Rate!I67-1)</f>
        <v>#DIV/0!</v>
      </c>
      <c r="D66" s="16" t="e">
        <f>-(APC_Rate!K67/APC_Rate!J67-1)</f>
        <v>#DIV/0!</v>
      </c>
      <c r="E66" s="16" t="e">
        <f>-(APC_Rate!L67/APC_Rate!K67-1)</f>
        <v>#DIV/0!</v>
      </c>
      <c r="F66" s="16" t="e">
        <f>-(APC_Rate!M67/APC_Rate!L67-1)</f>
        <v>#DIV/0!</v>
      </c>
      <c r="G66" s="16" t="e">
        <f>-(APC_Rate!N67/APC_Rate!M67-1)</f>
        <v>#DIV/0!</v>
      </c>
      <c r="H66" s="16" t="e">
        <f>-(APC_Rate!O67/APC_Rate!N67-1)</f>
        <v>#DIV/0!</v>
      </c>
      <c r="I66" s="16" t="e">
        <f>-(APC_Rate!P67/APC_Rate!O67-1)</f>
        <v>#DIV/0!</v>
      </c>
    </row>
    <row r="67" spans="1:9" ht="19.899999999999999" customHeight="1" x14ac:dyDescent="0.3">
      <c r="A67" s="1">
        <v>64</v>
      </c>
      <c r="B67" s="16" t="e">
        <f>-(APC_Rate!I68/APC_Rate!H68-1)</f>
        <v>#DIV/0!</v>
      </c>
      <c r="C67" s="16" t="e">
        <f>-(APC_Rate!J68/APC_Rate!I68-1)</f>
        <v>#DIV/0!</v>
      </c>
      <c r="D67" s="16" t="e">
        <f>-(APC_Rate!K68/APC_Rate!J68-1)</f>
        <v>#DIV/0!</v>
      </c>
      <c r="E67" s="16" t="e">
        <f>-(APC_Rate!L68/APC_Rate!K68-1)</f>
        <v>#DIV/0!</v>
      </c>
      <c r="F67" s="16" t="e">
        <f>-(APC_Rate!M68/APC_Rate!L68-1)</f>
        <v>#DIV/0!</v>
      </c>
      <c r="G67" s="16" t="e">
        <f>-(APC_Rate!N68/APC_Rate!M68-1)</f>
        <v>#DIV/0!</v>
      </c>
      <c r="H67" s="16" t="e">
        <f>-(APC_Rate!O68/APC_Rate!N68-1)</f>
        <v>#DIV/0!</v>
      </c>
      <c r="I67" s="16" t="e">
        <f>-(APC_Rate!P68/APC_Rate!O68-1)</f>
        <v>#DIV/0!</v>
      </c>
    </row>
    <row r="68" spans="1:9" ht="19.899999999999999" customHeight="1" x14ac:dyDescent="0.3">
      <c r="A68" s="1">
        <v>65</v>
      </c>
      <c r="B68" s="16" t="e">
        <f>-(APC_Rate!I69/APC_Rate!H69-1)</f>
        <v>#DIV/0!</v>
      </c>
      <c r="C68" s="16" t="e">
        <f>-(APC_Rate!J69/APC_Rate!I69-1)</f>
        <v>#DIV/0!</v>
      </c>
      <c r="D68" s="16" t="e">
        <f>-(APC_Rate!K69/APC_Rate!J69-1)</f>
        <v>#DIV/0!</v>
      </c>
      <c r="E68" s="16" t="e">
        <f>-(APC_Rate!L69/APC_Rate!K69-1)</f>
        <v>#DIV/0!</v>
      </c>
      <c r="F68" s="16" t="e">
        <f>-(APC_Rate!M69/APC_Rate!L69-1)</f>
        <v>#DIV/0!</v>
      </c>
      <c r="G68" s="16" t="e">
        <f>-(APC_Rate!N69/APC_Rate!M69-1)</f>
        <v>#DIV/0!</v>
      </c>
      <c r="H68" s="16" t="e">
        <f>-(APC_Rate!O69/APC_Rate!N69-1)</f>
        <v>#DIV/0!</v>
      </c>
      <c r="I68" s="16" t="e">
        <f>-(APC_Rate!P69/APC_Rate!O69-1)</f>
        <v>#DIV/0!</v>
      </c>
    </row>
    <row r="69" spans="1:9" ht="19.899999999999999" customHeight="1" x14ac:dyDescent="0.3">
      <c r="A69" s="1">
        <v>66</v>
      </c>
      <c r="B69" s="16" t="e">
        <f>-(APC_Rate!I70/APC_Rate!H70-1)</f>
        <v>#DIV/0!</v>
      </c>
      <c r="C69" s="16" t="e">
        <f>-(APC_Rate!J70/APC_Rate!I70-1)</f>
        <v>#DIV/0!</v>
      </c>
      <c r="D69" s="16" t="e">
        <f>-(APC_Rate!K70/APC_Rate!J70-1)</f>
        <v>#DIV/0!</v>
      </c>
      <c r="E69" s="16" t="e">
        <f>-(APC_Rate!L70/APC_Rate!K70-1)</f>
        <v>#DIV/0!</v>
      </c>
      <c r="F69" s="16" t="e">
        <f>-(APC_Rate!M70/APC_Rate!L70-1)</f>
        <v>#DIV/0!</v>
      </c>
      <c r="G69" s="16" t="e">
        <f>-(APC_Rate!N70/APC_Rate!M70-1)</f>
        <v>#DIV/0!</v>
      </c>
      <c r="H69" s="16" t="e">
        <f>-(APC_Rate!O70/APC_Rate!N70-1)</f>
        <v>#DIV/0!</v>
      </c>
      <c r="I69" s="16" t="e">
        <f>-(APC_Rate!P70/APC_Rate!O70-1)</f>
        <v>#DIV/0!</v>
      </c>
    </row>
    <row r="70" spans="1:9" ht="19.899999999999999" customHeight="1" x14ac:dyDescent="0.3">
      <c r="A70" s="1">
        <v>67</v>
      </c>
      <c r="B70" s="16" t="e">
        <f>-(APC_Rate!I71/APC_Rate!H71-1)</f>
        <v>#DIV/0!</v>
      </c>
      <c r="C70" s="16" t="e">
        <f>-(APC_Rate!J71/APC_Rate!I71-1)</f>
        <v>#DIV/0!</v>
      </c>
      <c r="D70" s="16" t="e">
        <f>-(APC_Rate!K71/APC_Rate!J71-1)</f>
        <v>#DIV/0!</v>
      </c>
      <c r="E70" s="16" t="e">
        <f>-(APC_Rate!L71/APC_Rate!K71-1)</f>
        <v>#DIV/0!</v>
      </c>
      <c r="F70" s="16" t="e">
        <f>-(APC_Rate!M71/APC_Rate!L71-1)</f>
        <v>#DIV/0!</v>
      </c>
      <c r="G70" s="16" t="e">
        <f>-(APC_Rate!N71/APC_Rate!M71-1)</f>
        <v>#DIV/0!</v>
      </c>
      <c r="H70" s="16" t="e">
        <f>-(APC_Rate!O71/APC_Rate!N71-1)</f>
        <v>#DIV/0!</v>
      </c>
      <c r="I70" s="16" t="e">
        <f>-(APC_Rate!P71/APC_Rate!O71-1)</f>
        <v>#DIV/0!</v>
      </c>
    </row>
    <row r="71" spans="1:9" ht="19.899999999999999" customHeight="1" x14ac:dyDescent="0.3">
      <c r="A71" s="1">
        <v>68</v>
      </c>
      <c r="B71" s="16" t="e">
        <f>-(APC_Rate!I72/APC_Rate!H72-1)</f>
        <v>#DIV/0!</v>
      </c>
      <c r="C71" s="16" t="e">
        <f>-(APC_Rate!J72/APC_Rate!I72-1)</f>
        <v>#DIV/0!</v>
      </c>
      <c r="D71" s="16" t="e">
        <f>-(APC_Rate!K72/APC_Rate!J72-1)</f>
        <v>#DIV/0!</v>
      </c>
      <c r="E71" s="16" t="e">
        <f>-(APC_Rate!L72/APC_Rate!K72-1)</f>
        <v>#DIV/0!</v>
      </c>
      <c r="F71" s="16" t="e">
        <f>-(APC_Rate!M72/APC_Rate!L72-1)</f>
        <v>#DIV/0!</v>
      </c>
      <c r="G71" s="16" t="e">
        <f>-(APC_Rate!N72/APC_Rate!M72-1)</f>
        <v>#DIV/0!</v>
      </c>
      <c r="H71" s="16" t="e">
        <f>-(APC_Rate!O72/APC_Rate!N72-1)</f>
        <v>#DIV/0!</v>
      </c>
      <c r="I71" s="16" t="e">
        <f>-(APC_Rate!P72/APC_Rate!O72-1)</f>
        <v>#DIV/0!</v>
      </c>
    </row>
    <row r="72" spans="1:9" ht="19.899999999999999" customHeight="1" x14ac:dyDescent="0.3">
      <c r="A72" s="1">
        <v>69</v>
      </c>
      <c r="B72" s="16" t="e">
        <f>-(APC_Rate!I73/APC_Rate!H73-1)</f>
        <v>#DIV/0!</v>
      </c>
      <c r="C72" s="16" t="e">
        <f>-(APC_Rate!J73/APC_Rate!I73-1)</f>
        <v>#DIV/0!</v>
      </c>
      <c r="D72" s="16" t="e">
        <f>-(APC_Rate!K73/APC_Rate!J73-1)</f>
        <v>#DIV/0!</v>
      </c>
      <c r="E72" s="16" t="e">
        <f>-(APC_Rate!L73/APC_Rate!K73-1)</f>
        <v>#DIV/0!</v>
      </c>
      <c r="F72" s="16" t="e">
        <f>-(APC_Rate!M73/APC_Rate!L73-1)</f>
        <v>#DIV/0!</v>
      </c>
      <c r="G72" s="16" t="e">
        <f>-(APC_Rate!N73/APC_Rate!M73-1)</f>
        <v>#DIV/0!</v>
      </c>
      <c r="H72" s="16" t="e">
        <f>-(APC_Rate!O73/APC_Rate!N73-1)</f>
        <v>#DIV/0!</v>
      </c>
      <c r="I72" s="16" t="e">
        <f>-(APC_Rate!P73/APC_Rate!O73-1)</f>
        <v>#DIV/0!</v>
      </c>
    </row>
    <row r="73" spans="1:9" ht="19.899999999999999" customHeight="1" x14ac:dyDescent="0.3">
      <c r="A73" s="1">
        <v>70</v>
      </c>
      <c r="B73" s="16" t="e">
        <f>-(APC_Rate!I74/APC_Rate!H74-1)</f>
        <v>#DIV/0!</v>
      </c>
      <c r="C73" s="16" t="e">
        <f>-(APC_Rate!J74/APC_Rate!I74-1)</f>
        <v>#DIV/0!</v>
      </c>
      <c r="D73" s="16" t="e">
        <f>-(APC_Rate!K74/APC_Rate!J74-1)</f>
        <v>#DIV/0!</v>
      </c>
      <c r="E73" s="16" t="e">
        <f>-(APC_Rate!L74/APC_Rate!K74-1)</f>
        <v>#DIV/0!</v>
      </c>
      <c r="F73" s="16" t="e">
        <f>-(APC_Rate!M74/APC_Rate!L74-1)</f>
        <v>#DIV/0!</v>
      </c>
      <c r="G73" s="16" t="e">
        <f>-(APC_Rate!N74/APC_Rate!M74-1)</f>
        <v>#DIV/0!</v>
      </c>
      <c r="H73" s="16" t="e">
        <f>-(APC_Rate!O74/APC_Rate!N74-1)</f>
        <v>#DIV/0!</v>
      </c>
      <c r="I73" s="16" t="e">
        <f>-(APC_Rate!P74/APC_Rate!O74-1)</f>
        <v>#DIV/0!</v>
      </c>
    </row>
    <row r="74" spans="1:9" ht="19.899999999999999" customHeight="1" x14ac:dyDescent="0.3">
      <c r="A74" s="1">
        <v>71</v>
      </c>
      <c r="B74" s="16" t="e">
        <f>-(APC_Rate!I75/APC_Rate!H75-1)</f>
        <v>#DIV/0!</v>
      </c>
      <c r="C74" s="16" t="e">
        <f>-(APC_Rate!J75/APC_Rate!I75-1)</f>
        <v>#DIV/0!</v>
      </c>
      <c r="D74" s="16" t="e">
        <f>-(APC_Rate!K75/APC_Rate!J75-1)</f>
        <v>#DIV/0!</v>
      </c>
      <c r="E74" s="16" t="e">
        <f>-(APC_Rate!L75/APC_Rate!K75-1)</f>
        <v>#DIV/0!</v>
      </c>
      <c r="F74" s="16" t="e">
        <f>-(APC_Rate!M75/APC_Rate!L75-1)</f>
        <v>#DIV/0!</v>
      </c>
      <c r="G74" s="16" t="e">
        <f>-(APC_Rate!N75/APC_Rate!M75-1)</f>
        <v>#DIV/0!</v>
      </c>
      <c r="H74" s="16" t="e">
        <f>-(APC_Rate!O75/APC_Rate!N75-1)</f>
        <v>#DIV/0!</v>
      </c>
      <c r="I74" s="16" t="e">
        <f>-(APC_Rate!P75/APC_Rate!O75-1)</f>
        <v>#DIV/0!</v>
      </c>
    </row>
    <row r="75" spans="1:9" ht="19.899999999999999" customHeight="1" x14ac:dyDescent="0.3">
      <c r="A75" s="1">
        <v>72</v>
      </c>
      <c r="B75" s="16" t="e">
        <f>-(APC_Rate!I76/APC_Rate!H76-1)</f>
        <v>#DIV/0!</v>
      </c>
      <c r="C75" s="16" t="e">
        <f>-(APC_Rate!J76/APC_Rate!I76-1)</f>
        <v>#DIV/0!</v>
      </c>
      <c r="D75" s="16" t="e">
        <f>-(APC_Rate!K76/APC_Rate!J76-1)</f>
        <v>#DIV/0!</v>
      </c>
      <c r="E75" s="16" t="e">
        <f>-(APC_Rate!L76/APC_Rate!K76-1)</f>
        <v>#DIV/0!</v>
      </c>
      <c r="F75" s="16" t="e">
        <f>-(APC_Rate!M76/APC_Rate!L76-1)</f>
        <v>#DIV/0!</v>
      </c>
      <c r="G75" s="16" t="e">
        <f>-(APC_Rate!N76/APC_Rate!M76-1)</f>
        <v>#DIV/0!</v>
      </c>
      <c r="H75" s="16" t="e">
        <f>-(APC_Rate!O76/APC_Rate!N76-1)</f>
        <v>#DIV/0!</v>
      </c>
      <c r="I75" s="16" t="e">
        <f>-(APC_Rate!P76/APC_Rate!O76-1)</f>
        <v>#DIV/0!</v>
      </c>
    </row>
    <row r="76" spans="1:9" ht="19.899999999999999" customHeight="1" x14ac:dyDescent="0.3">
      <c r="A76" s="1">
        <v>73</v>
      </c>
      <c r="B76" s="16" t="e">
        <f>-(APC_Rate!I77/APC_Rate!H77-1)</f>
        <v>#DIV/0!</v>
      </c>
      <c r="C76" s="16" t="e">
        <f>-(APC_Rate!J77/APC_Rate!I77-1)</f>
        <v>#DIV/0!</v>
      </c>
      <c r="D76" s="16" t="e">
        <f>-(APC_Rate!K77/APC_Rate!J77-1)</f>
        <v>#DIV/0!</v>
      </c>
      <c r="E76" s="16" t="e">
        <f>-(APC_Rate!L77/APC_Rate!K77-1)</f>
        <v>#DIV/0!</v>
      </c>
      <c r="F76" s="16" t="e">
        <f>-(APC_Rate!M77/APC_Rate!L77-1)</f>
        <v>#DIV/0!</v>
      </c>
      <c r="G76" s="16" t="e">
        <f>-(APC_Rate!N77/APC_Rate!M77-1)</f>
        <v>#DIV/0!</v>
      </c>
      <c r="H76" s="16" t="e">
        <f>-(APC_Rate!O77/APC_Rate!N77-1)</f>
        <v>#DIV/0!</v>
      </c>
      <c r="I76" s="16" t="e">
        <f>-(APC_Rate!P77/APC_Rate!O77-1)</f>
        <v>#DIV/0!</v>
      </c>
    </row>
    <row r="77" spans="1:9" ht="19.899999999999999" customHeight="1" x14ac:dyDescent="0.3">
      <c r="A77" s="1">
        <v>74</v>
      </c>
      <c r="B77" s="16" t="e">
        <f>-(APC_Rate!I78/APC_Rate!H78-1)</f>
        <v>#DIV/0!</v>
      </c>
      <c r="C77" s="16" t="e">
        <f>-(APC_Rate!J78/APC_Rate!I78-1)</f>
        <v>#DIV/0!</v>
      </c>
      <c r="D77" s="16" t="e">
        <f>-(APC_Rate!K78/APC_Rate!J78-1)</f>
        <v>#DIV/0!</v>
      </c>
      <c r="E77" s="16" t="e">
        <f>-(APC_Rate!L78/APC_Rate!K78-1)</f>
        <v>#DIV/0!</v>
      </c>
      <c r="F77" s="16" t="e">
        <f>-(APC_Rate!M78/APC_Rate!L78-1)</f>
        <v>#DIV/0!</v>
      </c>
      <c r="G77" s="16" t="e">
        <f>-(APC_Rate!N78/APC_Rate!M78-1)</f>
        <v>#DIV/0!</v>
      </c>
      <c r="H77" s="16" t="e">
        <f>-(APC_Rate!O78/APC_Rate!N78-1)</f>
        <v>#DIV/0!</v>
      </c>
      <c r="I77" s="16" t="e">
        <f>-(APC_Rate!P78/APC_Rate!O78-1)</f>
        <v>#DIV/0!</v>
      </c>
    </row>
    <row r="78" spans="1:9" ht="19.899999999999999" customHeight="1" x14ac:dyDescent="0.3">
      <c r="A78" s="1">
        <v>75</v>
      </c>
      <c r="B78" s="16" t="e">
        <f>-(APC_Rate!I79/APC_Rate!H79-1)</f>
        <v>#DIV/0!</v>
      </c>
      <c r="C78" s="16" t="e">
        <f>-(APC_Rate!J79/APC_Rate!I79-1)</f>
        <v>#DIV/0!</v>
      </c>
      <c r="D78" s="16" t="e">
        <f>-(APC_Rate!K79/APC_Rate!J79-1)</f>
        <v>#DIV/0!</v>
      </c>
      <c r="E78" s="16" t="e">
        <f>-(APC_Rate!L79/APC_Rate!K79-1)</f>
        <v>#DIV/0!</v>
      </c>
      <c r="F78" s="16" t="e">
        <f>-(APC_Rate!M79/APC_Rate!L79-1)</f>
        <v>#DIV/0!</v>
      </c>
      <c r="G78" s="16" t="e">
        <f>-(APC_Rate!N79/APC_Rate!M79-1)</f>
        <v>#DIV/0!</v>
      </c>
      <c r="H78" s="16" t="e">
        <f>-(APC_Rate!O79/APC_Rate!N79-1)</f>
        <v>#DIV/0!</v>
      </c>
      <c r="I78" s="16" t="e">
        <f>-(APC_Rate!P79/APC_Rate!O79-1)</f>
        <v>#DIV/0!</v>
      </c>
    </row>
    <row r="79" spans="1:9" ht="19.899999999999999" customHeight="1" x14ac:dyDescent="0.3">
      <c r="A79" s="1">
        <v>76</v>
      </c>
      <c r="B79" s="16" t="e">
        <f>-(APC_Rate!I80/APC_Rate!H80-1)</f>
        <v>#DIV/0!</v>
      </c>
      <c r="C79" s="16" t="e">
        <f>-(APC_Rate!J80/APC_Rate!I80-1)</f>
        <v>#DIV/0!</v>
      </c>
      <c r="D79" s="16" t="e">
        <f>-(APC_Rate!K80/APC_Rate!J80-1)</f>
        <v>#DIV/0!</v>
      </c>
      <c r="E79" s="16" t="e">
        <f>-(APC_Rate!L80/APC_Rate!K80-1)</f>
        <v>#DIV/0!</v>
      </c>
      <c r="F79" s="16" t="e">
        <f>-(APC_Rate!M80/APC_Rate!L80-1)</f>
        <v>#DIV/0!</v>
      </c>
      <c r="G79" s="16" t="e">
        <f>-(APC_Rate!N80/APC_Rate!M80-1)</f>
        <v>#DIV/0!</v>
      </c>
      <c r="H79" s="16" t="e">
        <f>-(APC_Rate!O80/APC_Rate!N80-1)</f>
        <v>#DIV/0!</v>
      </c>
      <c r="I79" s="16" t="e">
        <f>-(APC_Rate!P80/APC_Rate!O80-1)</f>
        <v>#DIV/0!</v>
      </c>
    </row>
    <row r="80" spans="1:9" ht="19.899999999999999" customHeight="1" x14ac:dyDescent="0.3">
      <c r="A80" s="1">
        <v>77</v>
      </c>
      <c r="B80" s="16" t="e">
        <f>-(APC_Rate!I81/APC_Rate!H81-1)</f>
        <v>#DIV/0!</v>
      </c>
      <c r="C80" s="16" t="e">
        <f>-(APC_Rate!J81/APC_Rate!I81-1)</f>
        <v>#DIV/0!</v>
      </c>
      <c r="D80" s="16" t="e">
        <f>-(APC_Rate!K81/APC_Rate!J81-1)</f>
        <v>#DIV/0!</v>
      </c>
      <c r="E80" s="16" t="e">
        <f>-(APC_Rate!L81/APC_Rate!K81-1)</f>
        <v>#DIV/0!</v>
      </c>
      <c r="F80" s="16" t="e">
        <f>-(APC_Rate!M81/APC_Rate!L81-1)</f>
        <v>#DIV/0!</v>
      </c>
      <c r="G80" s="16" t="e">
        <f>-(APC_Rate!N81/APC_Rate!M81-1)</f>
        <v>#DIV/0!</v>
      </c>
      <c r="H80" s="16" t="e">
        <f>-(APC_Rate!O81/APC_Rate!N81-1)</f>
        <v>#DIV/0!</v>
      </c>
      <c r="I80" s="16" t="e">
        <f>-(APC_Rate!P81/APC_Rate!O81-1)</f>
        <v>#DIV/0!</v>
      </c>
    </row>
    <row r="81" spans="1:9" ht="19.899999999999999" customHeight="1" x14ac:dyDescent="0.3">
      <c r="A81" s="1">
        <v>78</v>
      </c>
      <c r="B81" s="16" t="e">
        <f>-(APC_Rate!#REF!/APC_Rate!#REF!-1)</f>
        <v>#REF!</v>
      </c>
      <c r="C81" s="16" t="e">
        <f>-(APC_Rate!#REF!/APC_Rate!#REF!-1)</f>
        <v>#REF!</v>
      </c>
      <c r="D81" s="16" t="e">
        <f>-(APC_Rate!#REF!/APC_Rate!#REF!-1)</f>
        <v>#REF!</v>
      </c>
      <c r="E81" s="16" t="e">
        <f>-(APC_Rate!#REF!/APC_Rate!#REF!-1)</f>
        <v>#REF!</v>
      </c>
      <c r="F81" s="16" t="e">
        <f>-(APC_Rate!#REF!/APC_Rate!#REF!-1)</f>
        <v>#REF!</v>
      </c>
      <c r="G81" s="16" t="e">
        <f>-(APC_Rate!#REF!/APC_Rate!#REF!-1)</f>
        <v>#REF!</v>
      </c>
      <c r="H81" s="16" t="e">
        <f>-(APC_Rate!#REF!/APC_Rate!#REF!-1)</f>
        <v>#REF!</v>
      </c>
      <c r="I81" s="16" t="e">
        <f>-(APC_Rate!#REF!/APC_Rate!#REF!-1)</f>
        <v>#REF!</v>
      </c>
    </row>
    <row r="82" spans="1:9" ht="19.899999999999999" customHeight="1" x14ac:dyDescent="0.3">
      <c r="A82" s="1">
        <v>79</v>
      </c>
      <c r="B82" s="16" t="e">
        <f>-(APC_Rate!#REF!/APC_Rate!#REF!-1)</f>
        <v>#REF!</v>
      </c>
      <c r="C82" s="16" t="e">
        <f>-(APC_Rate!#REF!/APC_Rate!#REF!-1)</f>
        <v>#REF!</v>
      </c>
      <c r="D82" s="16" t="e">
        <f>-(APC_Rate!#REF!/APC_Rate!#REF!-1)</f>
        <v>#REF!</v>
      </c>
      <c r="E82" s="16" t="e">
        <f>-(APC_Rate!#REF!/APC_Rate!#REF!-1)</f>
        <v>#REF!</v>
      </c>
      <c r="F82" s="16" t="e">
        <f>-(APC_Rate!#REF!/APC_Rate!#REF!-1)</f>
        <v>#REF!</v>
      </c>
      <c r="G82" s="16" t="e">
        <f>-(APC_Rate!#REF!/APC_Rate!#REF!-1)</f>
        <v>#REF!</v>
      </c>
      <c r="H82" s="16" t="e">
        <f>-(APC_Rate!#REF!/APC_Rate!#REF!-1)</f>
        <v>#REF!</v>
      </c>
      <c r="I82" s="16" t="e">
        <f>-(APC_Rate!#REF!/APC_Rate!#REF!-1)</f>
        <v>#REF!</v>
      </c>
    </row>
    <row r="83" spans="1:9" ht="19.899999999999999" customHeight="1" x14ac:dyDescent="0.3">
      <c r="A83" s="1">
        <v>80</v>
      </c>
      <c r="B83" s="16" t="e">
        <f>-(APC_Rate!#REF!/APC_Rate!#REF!-1)</f>
        <v>#REF!</v>
      </c>
      <c r="C83" s="16" t="e">
        <f>-(APC_Rate!#REF!/APC_Rate!#REF!-1)</f>
        <v>#REF!</v>
      </c>
      <c r="D83" s="16" t="e">
        <f>-(APC_Rate!#REF!/APC_Rate!#REF!-1)</f>
        <v>#REF!</v>
      </c>
      <c r="E83" s="16" t="e">
        <f>-(APC_Rate!#REF!/APC_Rate!#REF!-1)</f>
        <v>#REF!</v>
      </c>
      <c r="F83" s="16" t="e">
        <f>-(APC_Rate!#REF!/APC_Rate!#REF!-1)</f>
        <v>#REF!</v>
      </c>
      <c r="G83" s="16" t="e">
        <f>-(APC_Rate!#REF!/APC_Rate!#REF!-1)</f>
        <v>#REF!</v>
      </c>
      <c r="H83" s="16" t="e">
        <f>-(APC_Rate!#REF!/APC_Rate!#REF!-1)</f>
        <v>#REF!</v>
      </c>
      <c r="I83" s="16" t="e">
        <f>-(APC_Rate!#REF!/APC_Rate!#REF!-1)</f>
        <v>#REF!</v>
      </c>
    </row>
    <row r="84" spans="1:9" ht="19.899999999999999" customHeight="1" x14ac:dyDescent="0.3">
      <c r="A84" s="1">
        <v>81</v>
      </c>
      <c r="B84" s="16" t="e">
        <f>-(APC_Rate!#REF!/APC_Rate!#REF!-1)</f>
        <v>#REF!</v>
      </c>
      <c r="C84" s="16" t="e">
        <f>-(APC_Rate!#REF!/APC_Rate!#REF!-1)</f>
        <v>#REF!</v>
      </c>
      <c r="D84" s="16" t="e">
        <f>-(APC_Rate!#REF!/APC_Rate!#REF!-1)</f>
        <v>#REF!</v>
      </c>
      <c r="E84" s="16" t="e">
        <f>-(APC_Rate!#REF!/APC_Rate!#REF!-1)</f>
        <v>#REF!</v>
      </c>
      <c r="F84" s="16" t="e">
        <f>-(APC_Rate!#REF!/APC_Rate!#REF!-1)</f>
        <v>#REF!</v>
      </c>
      <c r="G84" s="16" t="e">
        <f>-(APC_Rate!#REF!/APC_Rate!#REF!-1)</f>
        <v>#REF!</v>
      </c>
      <c r="H84" s="16" t="e">
        <f>-(APC_Rate!#REF!/APC_Rate!#REF!-1)</f>
        <v>#REF!</v>
      </c>
      <c r="I84" s="16" t="e">
        <f>-(APC_Rate!#REF!/APC_Rate!#REF!-1)</f>
        <v>#REF!</v>
      </c>
    </row>
    <row r="85" spans="1:9" ht="19.899999999999999" customHeight="1" x14ac:dyDescent="0.3">
      <c r="A85" s="1">
        <v>82</v>
      </c>
      <c r="B85" s="16" t="e">
        <f>-(APC_Rate!#REF!/APC_Rate!#REF!-1)</f>
        <v>#REF!</v>
      </c>
      <c r="C85" s="16" t="e">
        <f>-(APC_Rate!#REF!/APC_Rate!#REF!-1)</f>
        <v>#REF!</v>
      </c>
      <c r="D85" s="16" t="e">
        <f>-(APC_Rate!#REF!/APC_Rate!#REF!-1)</f>
        <v>#REF!</v>
      </c>
      <c r="E85" s="16" t="e">
        <f>-(APC_Rate!#REF!/APC_Rate!#REF!-1)</f>
        <v>#REF!</v>
      </c>
      <c r="F85" s="16" t="e">
        <f>-(APC_Rate!#REF!/APC_Rate!#REF!-1)</f>
        <v>#REF!</v>
      </c>
      <c r="G85" s="16" t="e">
        <f>-(APC_Rate!#REF!/APC_Rate!#REF!-1)</f>
        <v>#REF!</v>
      </c>
      <c r="H85" s="16" t="e">
        <f>-(APC_Rate!#REF!/APC_Rate!#REF!-1)</f>
        <v>#REF!</v>
      </c>
      <c r="I85" s="16" t="e">
        <f>-(APC_Rate!#REF!/APC_Rate!#REF!-1)</f>
        <v>#REF!</v>
      </c>
    </row>
    <row r="86" spans="1:9" ht="19.899999999999999" customHeight="1" x14ac:dyDescent="0.3">
      <c r="A86" s="1">
        <v>83</v>
      </c>
      <c r="B86" s="16" t="e">
        <f>-(APC_Rate!#REF!/APC_Rate!#REF!-1)</f>
        <v>#REF!</v>
      </c>
      <c r="C86" s="16" t="e">
        <f>-(APC_Rate!#REF!/APC_Rate!#REF!-1)</f>
        <v>#REF!</v>
      </c>
      <c r="D86" s="16" t="e">
        <f>-(APC_Rate!#REF!/APC_Rate!#REF!-1)</f>
        <v>#REF!</v>
      </c>
      <c r="E86" s="16" t="e">
        <f>-(APC_Rate!#REF!/APC_Rate!#REF!-1)</f>
        <v>#REF!</v>
      </c>
      <c r="F86" s="16" t="e">
        <f>-(APC_Rate!#REF!/APC_Rate!#REF!-1)</f>
        <v>#REF!</v>
      </c>
      <c r="G86" s="16" t="e">
        <f>-(APC_Rate!#REF!/APC_Rate!#REF!-1)</f>
        <v>#REF!</v>
      </c>
      <c r="H86" s="16" t="e">
        <f>-(APC_Rate!#REF!/APC_Rate!#REF!-1)</f>
        <v>#REF!</v>
      </c>
      <c r="I86" s="16" t="e">
        <f>-(APC_Rate!#REF!/APC_Rate!#REF!-1)</f>
        <v>#REF!</v>
      </c>
    </row>
    <row r="87" spans="1:9" ht="19.899999999999999" customHeight="1" x14ac:dyDescent="0.3">
      <c r="A87" s="1">
        <v>84</v>
      </c>
      <c r="B87" s="16" t="e">
        <f>-(APC_Rate!#REF!/APC_Rate!#REF!-1)</f>
        <v>#REF!</v>
      </c>
      <c r="C87" s="16" t="e">
        <f>-(APC_Rate!#REF!/APC_Rate!#REF!-1)</f>
        <v>#REF!</v>
      </c>
      <c r="D87" s="16" t="e">
        <f>-(APC_Rate!#REF!/APC_Rate!#REF!-1)</f>
        <v>#REF!</v>
      </c>
      <c r="E87" s="16" t="e">
        <f>-(APC_Rate!#REF!/APC_Rate!#REF!-1)</f>
        <v>#REF!</v>
      </c>
      <c r="F87" s="16" t="e">
        <f>-(APC_Rate!#REF!/APC_Rate!#REF!-1)</f>
        <v>#REF!</v>
      </c>
      <c r="G87" s="16" t="e">
        <f>-(APC_Rate!#REF!/APC_Rate!#REF!-1)</f>
        <v>#REF!</v>
      </c>
      <c r="H87" s="16" t="e">
        <f>-(APC_Rate!#REF!/APC_Rate!#REF!-1)</f>
        <v>#REF!</v>
      </c>
      <c r="I87" s="16" t="e">
        <f>-(APC_Rate!#REF!/APC_Rate!#REF!-1)</f>
        <v>#REF!</v>
      </c>
    </row>
    <row r="88" spans="1:9" ht="19.899999999999999" customHeight="1" x14ac:dyDescent="0.3">
      <c r="A88" s="1">
        <v>85</v>
      </c>
      <c r="B88" s="16" t="e">
        <f>-(APC_Rate!#REF!/APC_Rate!#REF!-1)</f>
        <v>#REF!</v>
      </c>
      <c r="C88" s="16" t="e">
        <f>-(APC_Rate!#REF!/APC_Rate!#REF!-1)</f>
        <v>#REF!</v>
      </c>
      <c r="D88" s="16" t="e">
        <f>-(APC_Rate!#REF!/APC_Rate!#REF!-1)</f>
        <v>#REF!</v>
      </c>
      <c r="E88" s="16" t="e">
        <f>-(APC_Rate!#REF!/APC_Rate!#REF!-1)</f>
        <v>#REF!</v>
      </c>
      <c r="F88" s="16" t="e">
        <f>-(APC_Rate!#REF!/APC_Rate!#REF!-1)</f>
        <v>#REF!</v>
      </c>
      <c r="G88" s="16" t="e">
        <f>-(APC_Rate!#REF!/APC_Rate!#REF!-1)</f>
        <v>#REF!</v>
      </c>
      <c r="H88" s="16" t="e">
        <f>-(APC_Rate!#REF!/APC_Rate!#REF!-1)</f>
        <v>#REF!</v>
      </c>
      <c r="I88" s="16" t="e">
        <f>-(APC_Rate!#REF!/APC_Rate!#REF!-1)</f>
        <v>#REF!</v>
      </c>
    </row>
    <row r="89" spans="1:9" ht="19.899999999999999" customHeight="1" x14ac:dyDescent="0.3">
      <c r="A89" s="1">
        <v>86</v>
      </c>
      <c r="B89" s="16" t="e">
        <f>-(APC_Rate!#REF!/APC_Rate!#REF!-1)</f>
        <v>#REF!</v>
      </c>
      <c r="C89" s="16" t="e">
        <f>-(APC_Rate!#REF!/APC_Rate!#REF!-1)</f>
        <v>#REF!</v>
      </c>
      <c r="D89" s="16" t="e">
        <f>-(APC_Rate!#REF!/APC_Rate!#REF!-1)</f>
        <v>#REF!</v>
      </c>
      <c r="E89" s="16" t="e">
        <f>-(APC_Rate!#REF!/APC_Rate!#REF!-1)</f>
        <v>#REF!</v>
      </c>
      <c r="F89" s="16" t="e">
        <f>-(APC_Rate!#REF!/APC_Rate!#REF!-1)</f>
        <v>#REF!</v>
      </c>
      <c r="G89" s="16" t="e">
        <f>-(APC_Rate!#REF!/APC_Rate!#REF!-1)</f>
        <v>#REF!</v>
      </c>
      <c r="H89" s="16" t="e">
        <f>-(APC_Rate!#REF!/APC_Rate!#REF!-1)</f>
        <v>#REF!</v>
      </c>
      <c r="I89" s="16" t="e">
        <f>-(APC_Rate!#REF!/APC_Rate!#REF!-1)</f>
        <v>#REF!</v>
      </c>
    </row>
    <row r="90" spans="1:9" ht="19.899999999999999" customHeight="1" x14ac:dyDescent="0.3">
      <c r="A90" s="1">
        <v>87</v>
      </c>
      <c r="B90" s="16" t="e">
        <f>-(APC_Rate!#REF!/APC_Rate!#REF!-1)</f>
        <v>#REF!</v>
      </c>
      <c r="C90" s="16" t="e">
        <f>-(APC_Rate!#REF!/APC_Rate!#REF!-1)</f>
        <v>#REF!</v>
      </c>
      <c r="D90" s="16" t="e">
        <f>-(APC_Rate!#REF!/APC_Rate!#REF!-1)</f>
        <v>#REF!</v>
      </c>
      <c r="E90" s="16" t="e">
        <f>-(APC_Rate!#REF!/APC_Rate!#REF!-1)</f>
        <v>#REF!</v>
      </c>
      <c r="F90" s="16" t="e">
        <f>-(APC_Rate!#REF!/APC_Rate!#REF!-1)</f>
        <v>#REF!</v>
      </c>
      <c r="G90" s="16" t="e">
        <f>-(APC_Rate!#REF!/APC_Rate!#REF!-1)</f>
        <v>#REF!</v>
      </c>
      <c r="H90" s="16" t="e">
        <f>-(APC_Rate!#REF!/APC_Rate!#REF!-1)</f>
        <v>#REF!</v>
      </c>
      <c r="I90" s="16" t="e">
        <f>-(APC_Rate!#REF!/APC_Rate!#REF!-1)</f>
        <v>#REF!</v>
      </c>
    </row>
    <row r="91" spans="1:9" ht="19.899999999999999" customHeight="1" x14ac:dyDescent="0.3">
      <c r="A91" s="1">
        <v>88</v>
      </c>
      <c r="B91" s="16" t="e">
        <f>-(APC_Rate!#REF!/APC_Rate!#REF!-1)</f>
        <v>#REF!</v>
      </c>
      <c r="C91" s="16" t="e">
        <f>-(APC_Rate!#REF!/APC_Rate!#REF!-1)</f>
        <v>#REF!</v>
      </c>
      <c r="D91" s="16" t="e">
        <f>-(APC_Rate!#REF!/APC_Rate!#REF!-1)</f>
        <v>#REF!</v>
      </c>
      <c r="E91" s="16" t="e">
        <f>-(APC_Rate!#REF!/APC_Rate!#REF!-1)</f>
        <v>#REF!</v>
      </c>
      <c r="F91" s="16" t="e">
        <f>-(APC_Rate!#REF!/APC_Rate!#REF!-1)</f>
        <v>#REF!</v>
      </c>
      <c r="G91" s="16" t="e">
        <f>-(APC_Rate!#REF!/APC_Rate!#REF!-1)</f>
        <v>#REF!</v>
      </c>
      <c r="H91" s="16" t="e">
        <f>-(APC_Rate!#REF!/APC_Rate!#REF!-1)</f>
        <v>#REF!</v>
      </c>
      <c r="I91" s="16" t="e">
        <f>-(APC_Rate!#REF!/APC_Rate!#REF!-1)</f>
        <v>#REF!</v>
      </c>
    </row>
    <row r="92" spans="1:9" ht="19.899999999999999" customHeight="1" x14ac:dyDescent="0.3">
      <c r="A92" s="1">
        <v>89</v>
      </c>
      <c r="B92" s="16" t="e">
        <f>-(APC_Rate!#REF!/APC_Rate!#REF!-1)</f>
        <v>#REF!</v>
      </c>
      <c r="C92" s="16" t="e">
        <f>-(APC_Rate!#REF!/APC_Rate!#REF!-1)</f>
        <v>#REF!</v>
      </c>
      <c r="D92" s="16" t="e">
        <f>-(APC_Rate!#REF!/APC_Rate!#REF!-1)</f>
        <v>#REF!</v>
      </c>
      <c r="E92" s="16" t="e">
        <f>-(APC_Rate!#REF!/APC_Rate!#REF!-1)</f>
        <v>#REF!</v>
      </c>
      <c r="F92" s="16" t="e">
        <f>-(APC_Rate!#REF!/APC_Rate!#REF!-1)</f>
        <v>#REF!</v>
      </c>
      <c r="G92" s="16" t="e">
        <f>-(APC_Rate!#REF!/APC_Rate!#REF!-1)</f>
        <v>#REF!</v>
      </c>
      <c r="H92" s="16" t="e">
        <f>-(APC_Rate!#REF!/APC_Rate!#REF!-1)</f>
        <v>#REF!</v>
      </c>
      <c r="I92" s="16" t="e">
        <f>-(APC_Rate!#REF!/APC_Rate!#REF!-1)</f>
        <v>#REF!</v>
      </c>
    </row>
    <row r="93" spans="1:9" ht="19.899999999999999" customHeight="1" x14ac:dyDescent="0.3">
      <c r="A93" s="1">
        <v>90</v>
      </c>
      <c r="B93" s="16" t="e">
        <f>-(APC_Rate!#REF!/APC_Rate!#REF!-1)</f>
        <v>#REF!</v>
      </c>
      <c r="C93" s="16" t="e">
        <f>-(APC_Rate!#REF!/APC_Rate!#REF!-1)</f>
        <v>#REF!</v>
      </c>
      <c r="D93" s="16" t="e">
        <f>-(APC_Rate!#REF!/APC_Rate!#REF!-1)</f>
        <v>#REF!</v>
      </c>
      <c r="E93" s="16" t="e">
        <f>-(APC_Rate!#REF!/APC_Rate!#REF!-1)</f>
        <v>#REF!</v>
      </c>
      <c r="F93" s="16" t="e">
        <f>-(APC_Rate!#REF!/APC_Rate!#REF!-1)</f>
        <v>#REF!</v>
      </c>
      <c r="G93" s="16" t="e">
        <f>-(APC_Rate!#REF!/APC_Rate!#REF!-1)</f>
        <v>#REF!</v>
      </c>
      <c r="H93" s="16" t="e">
        <f>-(APC_Rate!#REF!/APC_Rate!#REF!-1)</f>
        <v>#REF!</v>
      </c>
      <c r="I93" s="16" t="e">
        <f>-(APC_Rate!#REF!/APC_Rate!#REF!-1)</f>
        <v>#REF!</v>
      </c>
    </row>
    <row r="94" spans="1:9" ht="19.899999999999999" customHeight="1" x14ac:dyDescent="0.3">
      <c r="A94" s="1">
        <v>91</v>
      </c>
      <c r="B94" s="16" t="e">
        <f>-(APC_Rate!#REF!/APC_Rate!#REF!-1)</f>
        <v>#REF!</v>
      </c>
      <c r="C94" s="16" t="e">
        <f>-(APC_Rate!#REF!/APC_Rate!#REF!-1)</f>
        <v>#REF!</v>
      </c>
      <c r="D94" s="16" t="e">
        <f>-(APC_Rate!#REF!/APC_Rate!#REF!-1)</f>
        <v>#REF!</v>
      </c>
      <c r="E94" s="16" t="e">
        <f>-(APC_Rate!#REF!/APC_Rate!#REF!-1)</f>
        <v>#REF!</v>
      </c>
      <c r="F94" s="16" t="e">
        <f>-(APC_Rate!#REF!/APC_Rate!#REF!-1)</f>
        <v>#REF!</v>
      </c>
      <c r="G94" s="16" t="e">
        <f>-(APC_Rate!#REF!/APC_Rate!#REF!-1)</f>
        <v>#REF!</v>
      </c>
      <c r="H94" s="16" t="e">
        <f>-(APC_Rate!#REF!/APC_Rate!#REF!-1)</f>
        <v>#REF!</v>
      </c>
      <c r="I94" s="16" t="e">
        <f>-(APC_Rate!#REF!/APC_Rate!#REF!-1)</f>
        <v>#REF!</v>
      </c>
    </row>
    <row r="95" spans="1:9" ht="19.899999999999999" customHeight="1" x14ac:dyDescent="0.3">
      <c r="A95" s="1">
        <v>92</v>
      </c>
      <c r="B95" s="16" t="e">
        <f>-(APC_Rate!#REF!/APC_Rate!#REF!-1)</f>
        <v>#REF!</v>
      </c>
      <c r="C95" s="16" t="e">
        <f>-(APC_Rate!#REF!/APC_Rate!#REF!-1)</f>
        <v>#REF!</v>
      </c>
      <c r="D95" s="16" t="e">
        <f>-(APC_Rate!#REF!/APC_Rate!#REF!-1)</f>
        <v>#REF!</v>
      </c>
      <c r="E95" s="16" t="e">
        <f>-(APC_Rate!#REF!/APC_Rate!#REF!-1)</f>
        <v>#REF!</v>
      </c>
      <c r="F95" s="16" t="e">
        <f>-(APC_Rate!#REF!/APC_Rate!#REF!-1)</f>
        <v>#REF!</v>
      </c>
      <c r="G95" s="16" t="e">
        <f>-(APC_Rate!#REF!/APC_Rate!#REF!-1)</f>
        <v>#REF!</v>
      </c>
      <c r="H95" s="16" t="e">
        <f>-(APC_Rate!#REF!/APC_Rate!#REF!-1)</f>
        <v>#REF!</v>
      </c>
      <c r="I95" s="16" t="e">
        <f>-(APC_Rate!#REF!/APC_Rate!#REF!-1)</f>
        <v>#REF!</v>
      </c>
    </row>
    <row r="96" spans="1:9" ht="19.899999999999999" customHeight="1" x14ac:dyDescent="0.3">
      <c r="A96" s="1">
        <v>93</v>
      </c>
      <c r="B96" s="16" t="e">
        <f>-(APC_Rate!#REF!/APC_Rate!#REF!-1)</f>
        <v>#REF!</v>
      </c>
      <c r="C96" s="16" t="e">
        <f>-(APC_Rate!#REF!/APC_Rate!#REF!-1)</f>
        <v>#REF!</v>
      </c>
      <c r="D96" s="16" t="e">
        <f>-(APC_Rate!#REF!/APC_Rate!#REF!-1)</f>
        <v>#REF!</v>
      </c>
      <c r="E96" s="16" t="e">
        <f>-(APC_Rate!#REF!/APC_Rate!#REF!-1)</f>
        <v>#REF!</v>
      </c>
      <c r="F96" s="16" t="e">
        <f>-(APC_Rate!#REF!/APC_Rate!#REF!-1)</f>
        <v>#REF!</v>
      </c>
      <c r="G96" s="16" t="e">
        <f>-(APC_Rate!#REF!/APC_Rate!#REF!-1)</f>
        <v>#REF!</v>
      </c>
      <c r="H96" s="16" t="e">
        <f>-(APC_Rate!#REF!/APC_Rate!#REF!-1)</f>
        <v>#REF!</v>
      </c>
      <c r="I96" s="16" t="e">
        <f>-(APC_Rate!#REF!/APC_Rate!#REF!-1)</f>
        <v>#REF!</v>
      </c>
    </row>
    <row r="97" spans="1:9" ht="19.899999999999999" customHeight="1" x14ac:dyDescent="0.3">
      <c r="A97" s="1">
        <v>94</v>
      </c>
      <c r="B97" s="16" t="e">
        <f>-(APC_Rate!#REF!/APC_Rate!#REF!-1)</f>
        <v>#REF!</v>
      </c>
      <c r="C97" s="16" t="e">
        <f>-(APC_Rate!#REF!/APC_Rate!#REF!-1)</f>
        <v>#REF!</v>
      </c>
      <c r="D97" s="16" t="e">
        <f>-(APC_Rate!#REF!/APC_Rate!#REF!-1)</f>
        <v>#REF!</v>
      </c>
      <c r="E97" s="16" t="e">
        <f>-(APC_Rate!#REF!/APC_Rate!#REF!-1)</f>
        <v>#REF!</v>
      </c>
      <c r="F97" s="16" t="e">
        <f>-(APC_Rate!#REF!/APC_Rate!#REF!-1)</f>
        <v>#REF!</v>
      </c>
      <c r="G97" s="16" t="e">
        <f>-(APC_Rate!#REF!/APC_Rate!#REF!-1)</f>
        <v>#REF!</v>
      </c>
      <c r="H97" s="16" t="e">
        <f>-(APC_Rate!#REF!/APC_Rate!#REF!-1)</f>
        <v>#REF!</v>
      </c>
      <c r="I97" s="16" t="e">
        <f>-(APC_Rate!#REF!/APC_Rate!#REF!-1)</f>
        <v>#REF!</v>
      </c>
    </row>
    <row r="98" spans="1:9" ht="19.899999999999999" customHeight="1" x14ac:dyDescent="0.3">
      <c r="A98" s="1">
        <v>95</v>
      </c>
      <c r="B98" s="16" t="e">
        <f>-(APC_Rate!#REF!/APC_Rate!#REF!-1)</f>
        <v>#REF!</v>
      </c>
      <c r="C98" s="16" t="e">
        <f>-(APC_Rate!#REF!/APC_Rate!#REF!-1)</f>
        <v>#REF!</v>
      </c>
      <c r="D98" s="16" t="e">
        <f>-(APC_Rate!#REF!/APC_Rate!#REF!-1)</f>
        <v>#REF!</v>
      </c>
      <c r="E98" s="16" t="e">
        <f>-(APC_Rate!#REF!/APC_Rate!#REF!-1)</f>
        <v>#REF!</v>
      </c>
      <c r="F98" s="16" t="e">
        <f>-(APC_Rate!#REF!/APC_Rate!#REF!-1)</f>
        <v>#REF!</v>
      </c>
      <c r="G98" s="16" t="e">
        <f>-(APC_Rate!#REF!/APC_Rate!#REF!-1)</f>
        <v>#REF!</v>
      </c>
      <c r="H98" s="16" t="e">
        <f>-(APC_Rate!#REF!/APC_Rate!#REF!-1)</f>
        <v>#REF!</v>
      </c>
      <c r="I98" s="16" t="e">
        <f>-(APC_Rate!#REF!/APC_Rate!#REF!-1)</f>
        <v>#REF!</v>
      </c>
    </row>
    <row r="99" spans="1:9" ht="19.899999999999999" customHeight="1" x14ac:dyDescent="0.3">
      <c r="A99" s="1">
        <v>96</v>
      </c>
      <c r="B99" s="16" t="e">
        <f>-(APC_Rate!#REF!/APC_Rate!#REF!-1)</f>
        <v>#REF!</v>
      </c>
      <c r="C99" s="16" t="e">
        <f>-(APC_Rate!#REF!/APC_Rate!#REF!-1)</f>
        <v>#REF!</v>
      </c>
      <c r="D99" s="16" t="e">
        <f>-(APC_Rate!#REF!/APC_Rate!#REF!-1)</f>
        <v>#REF!</v>
      </c>
      <c r="E99" s="16" t="e">
        <f>-(APC_Rate!#REF!/APC_Rate!#REF!-1)</f>
        <v>#REF!</v>
      </c>
      <c r="F99" s="16" t="e">
        <f>-(APC_Rate!#REF!/APC_Rate!#REF!-1)</f>
        <v>#REF!</v>
      </c>
      <c r="G99" s="16" t="e">
        <f>-(APC_Rate!#REF!/APC_Rate!#REF!-1)</f>
        <v>#REF!</v>
      </c>
      <c r="H99" s="16" t="e">
        <f>-(APC_Rate!#REF!/APC_Rate!#REF!-1)</f>
        <v>#REF!</v>
      </c>
      <c r="I99" s="16" t="e">
        <f>-(APC_Rate!#REF!/APC_Rate!#REF!-1)</f>
        <v>#REF!</v>
      </c>
    </row>
    <row r="100" spans="1:9" ht="19.899999999999999" customHeight="1" x14ac:dyDescent="0.3">
      <c r="A100" s="1">
        <v>97</v>
      </c>
      <c r="B100" s="16" t="e">
        <f>-(APC_Rate!#REF!/APC_Rate!#REF!-1)</f>
        <v>#REF!</v>
      </c>
      <c r="C100" s="16" t="e">
        <f>-(APC_Rate!#REF!/APC_Rate!#REF!-1)</f>
        <v>#REF!</v>
      </c>
      <c r="D100" s="16" t="e">
        <f>-(APC_Rate!#REF!/APC_Rate!#REF!-1)</f>
        <v>#REF!</v>
      </c>
      <c r="E100" s="16" t="e">
        <f>-(APC_Rate!#REF!/APC_Rate!#REF!-1)</f>
        <v>#REF!</v>
      </c>
      <c r="F100" s="16" t="e">
        <f>-(APC_Rate!#REF!/APC_Rate!#REF!-1)</f>
        <v>#REF!</v>
      </c>
      <c r="G100" s="16" t="e">
        <f>-(APC_Rate!#REF!/APC_Rate!#REF!-1)</f>
        <v>#REF!</v>
      </c>
      <c r="H100" s="16" t="e">
        <f>-(APC_Rate!#REF!/APC_Rate!#REF!-1)</f>
        <v>#REF!</v>
      </c>
      <c r="I100" s="16" t="e">
        <f>-(APC_Rate!#REF!/APC_Rate!#REF!-1)</f>
        <v>#REF!</v>
      </c>
    </row>
    <row r="101" spans="1:9" ht="19.899999999999999" customHeight="1" x14ac:dyDescent="0.3">
      <c r="A101" s="1">
        <v>98</v>
      </c>
      <c r="B101" s="16" t="e">
        <f>-(APC_Rate!#REF!/APC_Rate!#REF!-1)</f>
        <v>#REF!</v>
      </c>
      <c r="C101" s="16" t="e">
        <f>-(APC_Rate!#REF!/APC_Rate!#REF!-1)</f>
        <v>#REF!</v>
      </c>
      <c r="D101" s="16" t="e">
        <f>-(APC_Rate!#REF!/APC_Rate!#REF!-1)</f>
        <v>#REF!</v>
      </c>
      <c r="E101" s="16" t="e">
        <f>-(APC_Rate!#REF!/APC_Rate!#REF!-1)</f>
        <v>#REF!</v>
      </c>
      <c r="F101" s="16" t="e">
        <f>-(APC_Rate!#REF!/APC_Rate!#REF!-1)</f>
        <v>#REF!</v>
      </c>
      <c r="G101" s="16" t="e">
        <f>-(APC_Rate!#REF!/APC_Rate!#REF!-1)</f>
        <v>#REF!</v>
      </c>
      <c r="H101" s="16" t="e">
        <f>-(APC_Rate!#REF!/APC_Rate!#REF!-1)</f>
        <v>#REF!</v>
      </c>
      <c r="I101" s="16" t="e">
        <f>-(APC_Rate!#REF!/APC_Rate!#REF!-1)</f>
        <v>#REF!</v>
      </c>
    </row>
    <row r="102" spans="1:9" ht="19.899999999999999" customHeight="1" x14ac:dyDescent="0.3">
      <c r="A102" s="1">
        <v>99</v>
      </c>
      <c r="B102" s="16" t="e">
        <f>-(APC_Rate!#REF!/APC_Rate!#REF!-1)</f>
        <v>#REF!</v>
      </c>
      <c r="C102" s="16" t="e">
        <f>-(APC_Rate!#REF!/APC_Rate!#REF!-1)</f>
        <v>#REF!</v>
      </c>
      <c r="D102" s="16" t="e">
        <f>-(APC_Rate!#REF!/APC_Rate!#REF!-1)</f>
        <v>#REF!</v>
      </c>
      <c r="E102" s="16" t="e">
        <f>-(APC_Rate!#REF!/APC_Rate!#REF!-1)</f>
        <v>#REF!</v>
      </c>
      <c r="F102" s="16" t="e">
        <f>-(APC_Rate!#REF!/APC_Rate!#REF!-1)</f>
        <v>#REF!</v>
      </c>
      <c r="G102" s="16" t="e">
        <f>-(APC_Rate!#REF!/APC_Rate!#REF!-1)</f>
        <v>#REF!</v>
      </c>
      <c r="H102" s="16" t="e">
        <f>-(APC_Rate!#REF!/APC_Rate!#REF!-1)</f>
        <v>#REF!</v>
      </c>
      <c r="I102" s="16" t="e">
        <f>-(APC_Rate!#REF!/APC_Rate!#REF!-1)</f>
        <v>#REF!</v>
      </c>
    </row>
    <row r="103" spans="1:9" ht="19.899999999999999" customHeight="1" x14ac:dyDescent="0.3">
      <c r="A103" s="1">
        <v>100</v>
      </c>
      <c r="B103" s="16" t="e">
        <f>-(APC_Rate!#REF!/APC_Rate!#REF!-1)</f>
        <v>#REF!</v>
      </c>
      <c r="C103" s="16" t="e">
        <f>-(APC_Rate!#REF!/APC_Rate!#REF!-1)</f>
        <v>#REF!</v>
      </c>
      <c r="D103" s="16" t="e">
        <f>-(APC_Rate!#REF!/APC_Rate!#REF!-1)</f>
        <v>#REF!</v>
      </c>
      <c r="E103" s="16" t="e">
        <f>-(APC_Rate!#REF!/APC_Rate!#REF!-1)</f>
        <v>#REF!</v>
      </c>
      <c r="F103" s="16" t="e">
        <f>-(APC_Rate!#REF!/APC_Rate!#REF!-1)</f>
        <v>#REF!</v>
      </c>
      <c r="G103" s="16" t="e">
        <f>-(APC_Rate!#REF!/APC_Rate!#REF!-1)</f>
        <v>#REF!</v>
      </c>
      <c r="H103" s="16" t="e">
        <f>-(APC_Rate!#REF!/APC_Rate!#REF!-1)</f>
        <v>#REF!</v>
      </c>
      <c r="I103" s="16" t="e">
        <f>-(APC_Rate!#REF!/APC_Rate!#REF!-1)</f>
        <v>#REF!</v>
      </c>
    </row>
  </sheetData>
  <phoneticPr fontId="2" type="noConversion"/>
  <conditionalFormatting sqref="B3:I103">
    <cfRule type="colorScale" priority="1">
      <colorScale>
        <cfvo type="num" val="-0.1"/>
        <cfvo type="num" val="0"/>
        <cfvo type="num" val="0.1"/>
        <color rgb="FFF8696B"/>
        <color theme="0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8ADB-93F3-4A67-B28A-171175906A81}">
  <sheetPr>
    <tabColor rgb="FFFFFF00"/>
  </sheetPr>
  <dimension ref="A1:AH104"/>
  <sheetViews>
    <sheetView zoomScale="85" zoomScaleNormal="85" workbookViewId="0">
      <selection activeCell="J48" sqref="J48"/>
    </sheetView>
  </sheetViews>
  <sheetFormatPr defaultRowHeight="16.5" x14ac:dyDescent="0.3"/>
  <cols>
    <col min="1" max="1" width="11.25" bestFit="1" customWidth="1"/>
    <col min="3" max="3" width="14.875" customWidth="1"/>
  </cols>
  <sheetData>
    <row r="1" spans="1:34" x14ac:dyDescent="0.3">
      <c r="C1" s="4"/>
    </row>
    <row r="2" spans="1:34" x14ac:dyDescent="0.3">
      <c r="C2" s="7" t="s">
        <v>11</v>
      </c>
      <c r="P2" s="17" t="e">
        <f>AVERAGE(P39:P69)</f>
        <v>#DIV/0!</v>
      </c>
      <c r="Q2" s="17" t="e">
        <f t="shared" ref="Q2:W2" si="0">AVERAGE(Q39:Q69)</f>
        <v>#DIV/0!</v>
      </c>
      <c r="R2" s="17" t="e">
        <f t="shared" si="0"/>
        <v>#DIV/0!</v>
      </c>
      <c r="S2" s="17" t="e">
        <f t="shared" si="0"/>
        <v>#DIV/0!</v>
      </c>
      <c r="T2" s="17" t="e">
        <f t="shared" si="0"/>
        <v>#DIV/0!</v>
      </c>
      <c r="U2" s="17" t="e">
        <f t="shared" si="0"/>
        <v>#DIV/0!</v>
      </c>
      <c r="V2" s="17" t="e">
        <f t="shared" si="0"/>
        <v>#DIV/0!</v>
      </c>
      <c r="W2" s="17" t="e">
        <f t="shared" si="0"/>
        <v>#DIV/0!</v>
      </c>
    </row>
    <row r="3" spans="1:34" x14ac:dyDescent="0.3">
      <c r="A3" t="s">
        <v>4</v>
      </c>
      <c r="B3" t="s">
        <v>2</v>
      </c>
      <c r="C3" s="15" cm="1">
        <f t="array" aca="1" ref="C3" ca="1">SQRT(AVERAGE((실제값_Rate!M$4:O$8 - INDIRECT($A3&amp;"_Rate!M$4:O$8"))^2))</f>
        <v>6.8496530019688097E-4</v>
      </c>
      <c r="P3" s="7">
        <v>2016</v>
      </c>
      <c r="Q3" s="7">
        <v>2017</v>
      </c>
      <c r="R3" s="7">
        <v>2018</v>
      </c>
      <c r="S3" s="7">
        <v>2019</v>
      </c>
      <c r="T3" s="7">
        <v>2020</v>
      </c>
      <c r="U3" s="7">
        <v>2021</v>
      </c>
      <c r="V3" s="7">
        <v>2022</v>
      </c>
      <c r="W3" s="7">
        <v>2023</v>
      </c>
      <c r="Z3" s="7">
        <v>2021</v>
      </c>
      <c r="AA3" s="7">
        <f t="shared" ref="AA3:AB3" si="1">+Z3+1</f>
        <v>2022</v>
      </c>
      <c r="AB3" s="7">
        <f t="shared" si="1"/>
        <v>2023</v>
      </c>
    </row>
    <row r="4" spans="1:34" x14ac:dyDescent="0.3">
      <c r="A4" t="s">
        <v>4</v>
      </c>
      <c r="B4" t="s">
        <v>3</v>
      </c>
      <c r="C4" s="13" cm="1">
        <f t="array" aca="1" ref="C4" ca="1">AVERAGE(ABS(실제값_Rate!M$4:O$8 - INDIRECT($A4&amp;"_Rate!M$4:O$8")))</f>
        <v>4.1934365990822287E-4</v>
      </c>
      <c r="O4" s="1">
        <v>30</v>
      </c>
      <c r="P4" s="17">
        <f>-(실제값_Rate!H4/실제값_Rate!G4-1)</f>
        <v>-0.20066399978229521</v>
      </c>
      <c r="Q4" s="17">
        <f>-(실제값_Rate!I4/실제값_Rate!H4-1)</f>
        <v>-8.6597365867623122E-2</v>
      </c>
      <c r="R4" s="17">
        <f>-(실제값_Rate!J4/실제값_Rate!I4-1)</f>
        <v>-6.8165922051902639E-2</v>
      </c>
      <c r="S4" s="17">
        <f>-(실제값_Rate!K4/실제값_Rate!J4-1)</f>
        <v>0.20243791127797128</v>
      </c>
      <c r="T4" s="17">
        <f>-(실제값_Rate!L4/실제값_Rate!K4-1)</f>
        <v>-0.12725157529218545</v>
      </c>
      <c r="U4" s="17">
        <f>-(실제값_Rate!M4/실제값_Rate!L4-1)</f>
        <v>-0.21041282372249825</v>
      </c>
      <c r="V4" s="17">
        <f>-(실제값_Rate!N4/실제값_Rate!M4-1)</f>
        <v>3.692443302029591E-2</v>
      </c>
      <c r="W4" s="17">
        <f>-(실제값_Rate!O4/실제값_Rate!N4-1)</f>
        <v>-6.2238695634018182E-3</v>
      </c>
      <c r="Y4" s="1">
        <v>30</v>
      </c>
      <c r="Z4" s="14">
        <f>-(APC_Rate!M4/APC_Rate!L4-1)</f>
        <v>-2.949980939525032E-2</v>
      </c>
      <c r="AA4" s="14">
        <f>-(APC_Rate!N4/APC_Rate!M4-1)</f>
        <v>1.3342448036116727E-2</v>
      </c>
      <c r="AB4" s="14">
        <f>-(APC_Rate!O4/APC_Rate!N4-1)</f>
        <v>1.7143641557688882E-2</v>
      </c>
      <c r="AC4" s="14"/>
      <c r="AD4" s="14"/>
      <c r="AE4" s="14"/>
      <c r="AF4" s="14"/>
      <c r="AG4" s="14"/>
      <c r="AH4" s="14"/>
    </row>
    <row r="5" spans="1:34" x14ac:dyDescent="0.3">
      <c r="A5" t="s">
        <v>4</v>
      </c>
      <c r="B5" t="s">
        <v>5</v>
      </c>
      <c r="C5" s="26">
        <f ca="1">1 - (SUMXMY2(실제값_Rate!M$4:O$8, INDIRECT($A5&amp;"_Rate!M$4:O$8")) / DEVSQ(실제값_Rate!M$4:O$8))</f>
        <v>0.97562411693157913</v>
      </c>
      <c r="O5" s="1">
        <v>45</v>
      </c>
      <c r="P5" s="17">
        <f>-(실제값_Rate!H5/실제값_Rate!G5-1)</f>
        <v>-0.30036591981494176</v>
      </c>
      <c r="Q5" s="17">
        <f>-(실제값_Rate!I5/실제값_Rate!H5-1)</f>
        <v>0.14105244722279997</v>
      </c>
      <c r="R5" s="17">
        <f>-(실제값_Rate!J5/실제값_Rate!I5-1)</f>
        <v>-0.20430077356423015</v>
      </c>
      <c r="S5" s="17">
        <f>-(실제값_Rate!K5/실제값_Rate!J5-1)</f>
        <v>-3.5471549683484982E-2</v>
      </c>
      <c r="T5" s="17">
        <f>-(실제값_Rate!L5/실제값_Rate!K5-1)</f>
        <v>0.12547482673095223</v>
      </c>
      <c r="U5" s="17">
        <f>-(실제값_Rate!M5/실제값_Rate!L5-1)</f>
        <v>3.9498838594504759E-2</v>
      </c>
      <c r="V5" s="17">
        <f>-(실제값_Rate!N5/실제값_Rate!M5-1)</f>
        <v>-2.3943266654035567E-2</v>
      </c>
      <c r="W5" s="17">
        <f>-(실제값_Rate!O5/실제값_Rate!N5-1)</f>
        <v>-2.2602042712727366E-2</v>
      </c>
      <c r="Y5" s="1">
        <v>45</v>
      </c>
      <c r="Z5" s="14">
        <f>-(APC_Rate!M5/APC_Rate!L5-1)</f>
        <v>-5.6199622078445755E-2</v>
      </c>
      <c r="AA5" s="14">
        <f>-(APC_Rate!N5/APC_Rate!M5-1)</f>
        <v>2.1506585195317562E-2</v>
      </c>
      <c r="AB5" s="14">
        <f>-(APC_Rate!O5/APC_Rate!N5-1)</f>
        <v>2.2343425359201086E-2</v>
      </c>
      <c r="AC5" s="14"/>
      <c r="AD5" s="14"/>
      <c r="AE5" s="14"/>
      <c r="AF5" s="14"/>
      <c r="AG5" s="14"/>
      <c r="AH5" s="14"/>
    </row>
    <row r="6" spans="1:34" x14ac:dyDescent="0.3">
      <c r="A6" s="27" t="s">
        <v>6</v>
      </c>
      <c r="B6" s="27" t="s">
        <v>2</v>
      </c>
      <c r="C6" s="28" cm="1">
        <f t="array" aca="1" ref="C6" ca="1">SQRT(AVERAGE((실제값_Rate!M$4:O$8 - INDIRECT($A6&amp;"_Rate!M$4:O$8"))^2))</f>
        <v>4.3753882256727071E-4</v>
      </c>
      <c r="O6" s="1">
        <v>55</v>
      </c>
      <c r="P6" s="17">
        <f>-(실제값_Rate!H6/실제값_Rate!G6-1)</f>
        <v>7.4324006884857186E-3</v>
      </c>
      <c r="Q6" s="17">
        <f>-(실제값_Rate!I6/실제값_Rate!H6-1)</f>
        <v>-0.11148181743985908</v>
      </c>
      <c r="R6" s="17">
        <f>-(실제값_Rate!J6/실제값_Rate!I6-1)</f>
        <v>6.5450234547318686E-2</v>
      </c>
      <c r="S6" s="17">
        <f>-(실제값_Rate!K6/실제값_Rate!J6-1)</f>
        <v>3.2012666503062226E-2</v>
      </c>
      <c r="T6" s="17">
        <f>-(실제값_Rate!L6/실제값_Rate!K6-1)</f>
        <v>-9.1636643363388615E-2</v>
      </c>
      <c r="U6" s="17">
        <f>-(실제값_Rate!M6/실제값_Rate!L6-1)</f>
        <v>8.5889050937763889E-2</v>
      </c>
      <c r="V6" s="17">
        <f>-(실제값_Rate!N6/실제값_Rate!M6-1)</f>
        <v>1.4382387066534719E-2</v>
      </c>
      <c r="W6" s="17">
        <f>-(실제값_Rate!O6/실제값_Rate!N6-1)</f>
        <v>3.4784576713329129E-2</v>
      </c>
      <c r="Y6" s="1">
        <v>55</v>
      </c>
      <c r="Z6" s="14">
        <f>-(APC_Rate!M6/APC_Rate!L6-1)</f>
        <v>-5.690151393763565E-2</v>
      </c>
      <c r="AA6" s="14">
        <f>-(APC_Rate!N6/APC_Rate!M6-1)</f>
        <v>-7.4157276391964011E-3</v>
      </c>
      <c r="AB6" s="14">
        <f>-(APC_Rate!O6/APC_Rate!N6-1)</f>
        <v>3.9228398667508046E-2</v>
      </c>
      <c r="AC6" s="14"/>
      <c r="AD6" s="14"/>
      <c r="AE6" s="14"/>
      <c r="AF6" s="14"/>
      <c r="AG6" s="14"/>
      <c r="AH6" s="14"/>
    </row>
    <row r="7" spans="1:34" x14ac:dyDescent="0.3">
      <c r="A7" s="27" t="s">
        <v>6</v>
      </c>
      <c r="B7" s="27" t="s">
        <v>3</v>
      </c>
      <c r="C7" s="29" cm="1">
        <f t="array" aca="1" ref="C7" ca="1">AVERAGE(ABS(실제값_Rate!M$4:O$8 - INDIRECT($A7&amp;"_Rate!M$4:O$8")))</f>
        <v>2.9371733217029304E-4</v>
      </c>
      <c r="O7" s="1">
        <v>65</v>
      </c>
      <c r="P7" s="17">
        <f>-(실제값_Rate!H7/실제값_Rate!G7-1)</f>
        <v>-2.4008980637937327E-3</v>
      </c>
      <c r="Q7" s="17">
        <f>-(실제값_Rate!I7/실제값_Rate!H7-1)</f>
        <v>8.8993626394756165E-2</v>
      </c>
      <c r="R7" s="17">
        <f>-(실제값_Rate!J7/실제값_Rate!I7-1)</f>
        <v>-7.4884664184420302E-2</v>
      </c>
      <c r="S7" s="17">
        <f>-(실제값_Rate!K7/실제값_Rate!J7-1)</f>
        <v>5.8312153614559437E-2</v>
      </c>
      <c r="T7" s="17">
        <f>-(실제값_Rate!L7/실제값_Rate!K7-1)</f>
        <v>-0.17152682790494489</v>
      </c>
      <c r="U7" s="17">
        <f>-(실제값_Rate!M7/실제값_Rate!L7-1)</f>
        <v>6.933389735266493E-2</v>
      </c>
      <c r="V7" s="17">
        <f>-(실제값_Rate!N7/실제값_Rate!M7-1)</f>
        <v>-9.2654256183202888E-2</v>
      </c>
      <c r="W7" s="17">
        <f>-(실제값_Rate!O7/실제값_Rate!N7-1)</f>
        <v>4.5985551974995764E-2</v>
      </c>
      <c r="Y7" s="1">
        <v>65</v>
      </c>
      <c r="Z7" s="14">
        <f>-(APC_Rate!M7/APC_Rate!L7-1)</f>
        <v>-4.1080617521183749E-2</v>
      </c>
      <c r="AA7" s="14">
        <f>-(APC_Rate!N7/APC_Rate!M7-1)</f>
        <v>-7.4157276391990656E-3</v>
      </c>
      <c r="AB7" s="14">
        <f>-(APC_Rate!O7/APC_Rate!N7-1)</f>
        <v>1.1608713538880155E-2</v>
      </c>
      <c r="AC7" s="14"/>
      <c r="AD7" s="14"/>
      <c r="AE7" s="14"/>
      <c r="AF7" s="14"/>
      <c r="AG7" s="14"/>
      <c r="AH7" s="14"/>
    </row>
    <row r="8" spans="1:34" x14ac:dyDescent="0.3">
      <c r="A8" s="27" t="s">
        <v>6</v>
      </c>
      <c r="B8" s="27" t="s">
        <v>5</v>
      </c>
      <c r="C8" s="30">
        <f ca="1">1 - (SUMXMY2(실제값_Rate!M$4:O$8, INDIRECT($A8&amp;"_Rate!M$4:O$8")) / DEVSQ(실제값_Rate!M$4:O$8))</f>
        <v>0.99005381796630998</v>
      </c>
      <c r="O8" s="1">
        <v>80</v>
      </c>
      <c r="P8" s="17">
        <f>-(실제값_Rate!H8/실제값_Rate!G8-1)</f>
        <v>-7.8095262032727764E-2</v>
      </c>
      <c r="Q8" s="17">
        <f>-(실제값_Rate!I8/실제값_Rate!H8-1)</f>
        <v>2.7846012665297071E-2</v>
      </c>
      <c r="R8" s="17">
        <f>-(실제값_Rate!J8/실제값_Rate!I8-1)</f>
        <v>-4.1330498426517925E-2</v>
      </c>
      <c r="S8" s="17">
        <f>-(실제값_Rate!K8/실제값_Rate!J8-1)</f>
        <v>0.12892053276358539</v>
      </c>
      <c r="T8" s="17">
        <f>-(실제값_Rate!L8/실제값_Rate!K8-1)</f>
        <v>5.2141918946768784E-2</v>
      </c>
      <c r="U8" s="17">
        <f>-(실제값_Rate!M8/실제값_Rate!L8-1)</f>
        <v>-4.6231308382177261E-2</v>
      </c>
      <c r="V8" s="17">
        <f>-(실제값_Rate!N8/실제값_Rate!M8-1)</f>
        <v>-7.9261552840280913E-2</v>
      </c>
      <c r="W8" s="17">
        <f>-(실제값_Rate!O8/실제값_Rate!N8-1)</f>
        <v>3.8255745087523607E-2</v>
      </c>
      <c r="Y8" s="1">
        <v>80</v>
      </c>
      <c r="Z8" s="14">
        <f>-(APC_Rate!M8/APC_Rate!L8-1)</f>
        <v>-0.28693584812193196</v>
      </c>
      <c r="AA8" s="14">
        <f>-(APC_Rate!N8/APC_Rate!M8-1)</f>
        <v>-7.4157276391997318E-3</v>
      </c>
      <c r="AB8" s="14">
        <f>-(APC_Rate!O8/APC_Rate!N8-1)</f>
        <v>1.16087135388806E-2</v>
      </c>
      <c r="AC8" s="14"/>
      <c r="AD8" s="14"/>
      <c r="AE8" s="14"/>
      <c r="AF8" s="14"/>
      <c r="AG8" s="14"/>
      <c r="AH8" s="14"/>
    </row>
    <row r="9" spans="1:34" x14ac:dyDescent="0.3">
      <c r="A9" t="s">
        <v>7</v>
      </c>
      <c r="B9" t="s">
        <v>2</v>
      </c>
      <c r="C9" s="15" cm="1">
        <f t="array" aca="1" ref="C9" ca="1">SQRT(AVERAGE((실제값_Rate!M$4:O$8 - INDIRECT($A9&amp;"_Rate!M$4:O$8"))^2))</f>
        <v>3.4882233086819394E-4</v>
      </c>
      <c r="O9" s="1"/>
      <c r="P9" s="17"/>
      <c r="Q9" s="17"/>
      <c r="R9" s="17"/>
      <c r="S9" s="17"/>
      <c r="T9" s="17"/>
      <c r="U9" s="17"/>
      <c r="V9" s="17"/>
      <c r="W9" s="17"/>
      <c r="Y9" s="1"/>
      <c r="Z9" s="14"/>
      <c r="AA9" s="14"/>
      <c r="AB9" s="14"/>
      <c r="AC9" s="14"/>
      <c r="AD9" s="14"/>
      <c r="AE9" s="14"/>
      <c r="AF9" s="14"/>
      <c r="AG9" s="14"/>
      <c r="AH9" s="14"/>
    </row>
    <row r="10" spans="1:34" x14ac:dyDescent="0.3">
      <c r="A10" t="s">
        <v>7</v>
      </c>
      <c r="B10" t="s">
        <v>3</v>
      </c>
      <c r="C10" s="13" cm="1">
        <f t="array" aca="1" ref="C10" ca="1">AVERAGE(ABS(실제값_Rate!M$4:O$8 - INDIRECT($A10&amp;"_Rate!M$4:O$8")))</f>
        <v>2.501336002685968E-4</v>
      </c>
      <c r="O10" s="1"/>
      <c r="P10" s="17"/>
      <c r="Q10" s="17"/>
      <c r="R10" s="17"/>
      <c r="S10" s="17"/>
      <c r="T10" s="17"/>
      <c r="U10" s="17"/>
      <c r="V10" s="17"/>
      <c r="W10" s="17"/>
      <c r="Y10" s="1"/>
      <c r="Z10" s="14"/>
      <c r="AA10" s="14"/>
      <c r="AB10" s="14"/>
      <c r="AC10" s="14"/>
      <c r="AD10" s="14"/>
      <c r="AE10" s="14"/>
      <c r="AF10" s="14"/>
      <c r="AG10" s="14"/>
      <c r="AH10" s="14"/>
    </row>
    <row r="11" spans="1:34" x14ac:dyDescent="0.3">
      <c r="A11" t="s">
        <v>7</v>
      </c>
      <c r="B11" t="s">
        <v>5</v>
      </c>
      <c r="C11" s="14">
        <f ca="1">1 - (SUMXMY2(실제값_Rate!M$4:O$8, INDIRECT($A11&amp;"_Rate!M$4:O$8")) / DEVSQ(실제값_Rate!M$4:O$8))</f>
        <v>0.99367833066888633</v>
      </c>
      <c r="O11" s="1"/>
      <c r="P11" s="17"/>
      <c r="Q11" s="17"/>
      <c r="R11" s="17"/>
      <c r="S11" s="17"/>
      <c r="T11" s="17"/>
      <c r="U11" s="17"/>
      <c r="V11" s="17"/>
      <c r="W11" s="17"/>
      <c r="Y11" s="1"/>
      <c r="Z11" s="14"/>
      <c r="AA11" s="14"/>
      <c r="AB11" s="14"/>
      <c r="AC11" s="14"/>
      <c r="AD11" s="14"/>
      <c r="AE11" s="14"/>
      <c r="AF11" s="14"/>
      <c r="AG11" s="14"/>
      <c r="AH11" s="14"/>
    </row>
    <row r="12" spans="1:34" x14ac:dyDescent="0.3">
      <c r="A12" s="21" t="s">
        <v>8</v>
      </c>
      <c r="B12" s="21" t="s">
        <v>2</v>
      </c>
      <c r="C12" s="22" cm="1">
        <f t="array" aca="1" ref="C12" ca="1">SQRT(AVERAGE((실제값_Rate!M$4:O$8 - INDIRECT($A12&amp;"_Rate!M$4:O$8"))^2))</f>
        <v>3.3753594817633516E-4</v>
      </c>
      <c r="O12" s="1"/>
      <c r="P12" s="17"/>
      <c r="Q12" s="17"/>
      <c r="R12" s="17"/>
      <c r="S12" s="17"/>
      <c r="T12" s="17"/>
      <c r="U12" s="17"/>
      <c r="V12" s="17"/>
      <c r="W12" s="17"/>
      <c r="Y12" s="1"/>
      <c r="Z12" s="14"/>
      <c r="AA12" s="14"/>
      <c r="AB12" s="14"/>
      <c r="AC12" s="14"/>
      <c r="AD12" s="14"/>
      <c r="AE12" s="14"/>
      <c r="AF12" s="14"/>
      <c r="AG12" s="14"/>
      <c r="AH12" s="14"/>
    </row>
    <row r="13" spans="1:34" x14ac:dyDescent="0.3">
      <c r="A13" s="21" t="s">
        <v>8</v>
      </c>
      <c r="B13" s="21" t="s">
        <v>3</v>
      </c>
      <c r="C13" s="23" cm="1">
        <f t="array" aca="1" ref="C13" ca="1">AVERAGE(ABS(실제값_Rate!M$4:O$8 - INDIRECT($A13&amp;"_Rate!M$4:O$8")))</f>
        <v>2.4358229613557906E-4</v>
      </c>
      <c r="O13" s="1"/>
      <c r="P13" s="17"/>
      <c r="Q13" s="17"/>
      <c r="R13" s="17"/>
      <c r="S13" s="17"/>
      <c r="T13" s="17"/>
      <c r="U13" s="17"/>
      <c r="V13" s="17"/>
      <c r="W13" s="17"/>
      <c r="Y13" s="1"/>
      <c r="Z13" s="14"/>
      <c r="AA13" s="14"/>
      <c r="AB13" s="14"/>
      <c r="AC13" s="14"/>
      <c r="AD13" s="14"/>
      <c r="AE13" s="14"/>
      <c r="AF13" s="14"/>
      <c r="AG13" s="14"/>
      <c r="AH13" s="14"/>
    </row>
    <row r="14" spans="1:34" x14ac:dyDescent="0.3">
      <c r="A14" s="21" t="s">
        <v>8</v>
      </c>
      <c r="B14" s="21" t="s">
        <v>5</v>
      </c>
      <c r="C14" s="24">
        <f ca="1">1 - (SUMXMY2(실제값_Rate!M$4:O$8, INDIRECT($A14&amp;"_Rate!M$4:O$8")) / DEVSQ(실제값_Rate!M$4:O$8))</f>
        <v>0.99408079636032376</v>
      </c>
      <c r="O14" s="1"/>
      <c r="P14" s="17"/>
      <c r="Q14" s="17"/>
      <c r="R14" s="17"/>
      <c r="S14" s="17"/>
      <c r="T14" s="17"/>
      <c r="U14" s="17"/>
      <c r="V14" s="17"/>
      <c r="W14" s="17"/>
      <c r="Y14" s="1"/>
      <c r="Z14" s="14"/>
      <c r="AA14" s="14"/>
      <c r="AB14" s="14"/>
      <c r="AC14" s="14"/>
      <c r="AD14" s="14"/>
      <c r="AE14" s="14"/>
      <c r="AF14" s="14"/>
      <c r="AG14" s="14"/>
      <c r="AH14" s="14"/>
    </row>
    <row r="15" spans="1:34" x14ac:dyDescent="0.3">
      <c r="A15" t="s">
        <v>9</v>
      </c>
      <c r="B15" t="s">
        <v>2</v>
      </c>
      <c r="C15" s="15" cm="1">
        <f t="array" aca="1" ref="C15" ca="1">SQRT(AVERAGE((실제값_Rate!M$4:O$8 - INDIRECT($A15&amp;"_Rate!M$4:O$8"))^2))</f>
        <v>1.0447233011821884E-3</v>
      </c>
      <c r="O15" s="1"/>
      <c r="P15" s="17"/>
      <c r="Q15" s="17"/>
      <c r="R15" s="17"/>
      <c r="S15" s="17"/>
      <c r="T15" s="17"/>
      <c r="U15" s="17"/>
      <c r="V15" s="17"/>
      <c r="W15" s="17"/>
      <c r="Y15" s="1"/>
      <c r="Z15" s="14"/>
      <c r="AA15" s="14"/>
      <c r="AB15" s="14"/>
      <c r="AC15" s="14"/>
      <c r="AD15" s="14"/>
      <c r="AE15" s="14"/>
      <c r="AF15" s="14"/>
      <c r="AG15" s="14"/>
      <c r="AH15" s="14"/>
    </row>
    <row r="16" spans="1:34" x14ac:dyDescent="0.3">
      <c r="A16" t="s">
        <v>9</v>
      </c>
      <c r="B16" t="s">
        <v>3</v>
      </c>
      <c r="C16" s="13" cm="1">
        <f t="array" aca="1" ref="C16" ca="1">AVERAGE(ABS(실제값_Rate!M$4:O$8 - INDIRECT($A16&amp;"_Rate!M$4:O$8")))</f>
        <v>5.8077790675718397E-4</v>
      </c>
      <c r="O16" s="1"/>
      <c r="P16" s="17"/>
      <c r="Q16" s="17"/>
      <c r="R16" s="17"/>
      <c r="S16" s="17"/>
      <c r="T16" s="17"/>
      <c r="U16" s="17"/>
      <c r="V16" s="17"/>
      <c r="W16" s="17"/>
      <c r="Y16" s="1"/>
      <c r="Z16" s="14"/>
      <c r="AA16" s="14"/>
      <c r="AB16" s="14"/>
      <c r="AC16" s="14"/>
      <c r="AD16" s="14"/>
      <c r="AE16" s="14"/>
      <c r="AF16" s="14"/>
      <c r="AG16" s="14"/>
      <c r="AH16" s="14"/>
    </row>
    <row r="17" spans="1:34" x14ac:dyDescent="0.3">
      <c r="A17" t="s">
        <v>9</v>
      </c>
      <c r="B17" t="s">
        <v>5</v>
      </c>
      <c r="C17" s="14">
        <f ca="1">1 - (SUMXMY2(실제값_Rate!M$4:O$8, INDIRECT($A17&amp;"_Rate!M$4:O$8")) / DEVSQ(실제값_Rate!M$4:O$8))</f>
        <v>0.94329442243941752</v>
      </c>
      <c r="O17" s="1"/>
      <c r="P17" s="17"/>
      <c r="Q17" s="17"/>
      <c r="R17" s="17"/>
      <c r="S17" s="17"/>
      <c r="T17" s="17"/>
      <c r="U17" s="17"/>
      <c r="V17" s="17"/>
      <c r="W17" s="17"/>
      <c r="Y17" s="1"/>
      <c r="Z17" s="14"/>
      <c r="AA17" s="14"/>
      <c r="AB17" s="14"/>
      <c r="AC17" s="14"/>
      <c r="AD17" s="14"/>
      <c r="AE17" s="14"/>
      <c r="AF17" s="14"/>
      <c r="AG17" s="14"/>
      <c r="AH17" s="14"/>
    </row>
    <row r="18" spans="1:34" x14ac:dyDescent="0.3">
      <c r="A18" s="27" t="s">
        <v>10</v>
      </c>
      <c r="B18" s="27" t="s">
        <v>2</v>
      </c>
      <c r="C18" s="28" cm="1">
        <f t="array" aca="1" ref="C18" ca="1">SQRT(AVERAGE((실제값_Rate!M$4:O$8 - INDIRECT($A18&amp;"_Rate!M$4:O$8"))^2))</f>
        <v>1.0464974756410209E-3</v>
      </c>
      <c r="O18" s="1"/>
      <c r="P18" s="17"/>
      <c r="Q18" s="17"/>
      <c r="R18" s="17"/>
      <c r="S18" s="17"/>
      <c r="T18" s="17"/>
      <c r="U18" s="17"/>
      <c r="V18" s="17"/>
      <c r="W18" s="17"/>
      <c r="Y18" s="1"/>
      <c r="Z18" s="14"/>
      <c r="AA18" s="14"/>
      <c r="AB18" s="14"/>
      <c r="AC18" s="14"/>
      <c r="AD18" s="14"/>
      <c r="AE18" s="14"/>
      <c r="AF18" s="14"/>
      <c r="AG18" s="14"/>
      <c r="AH18" s="14"/>
    </row>
    <row r="19" spans="1:34" x14ac:dyDescent="0.3">
      <c r="A19" s="27" t="s">
        <v>10</v>
      </c>
      <c r="B19" s="27" t="s">
        <v>3</v>
      </c>
      <c r="C19" s="29" cm="1">
        <f t="array" aca="1" ref="C19" ca="1">AVERAGE(ABS(실제값_Rate!M$4:O$8 - INDIRECT($A19&amp;"_Rate!M$4:O$8")))</f>
        <v>5.9651573510795264E-4</v>
      </c>
      <c r="O19" s="1"/>
      <c r="P19" s="17"/>
      <c r="Q19" s="17"/>
      <c r="R19" s="17"/>
      <c r="S19" s="17"/>
      <c r="T19" s="17"/>
      <c r="U19" s="17"/>
      <c r="V19" s="17"/>
      <c r="W19" s="17"/>
      <c r="Y19" s="1"/>
      <c r="Z19" s="14"/>
      <c r="AA19" s="14"/>
      <c r="AB19" s="14"/>
      <c r="AC19" s="14"/>
      <c r="AD19" s="14"/>
      <c r="AE19" s="14"/>
      <c r="AF19" s="14"/>
      <c r="AG19" s="14"/>
      <c r="AH19" s="14"/>
    </row>
    <row r="20" spans="1:34" x14ac:dyDescent="0.3">
      <c r="A20" s="27" t="s">
        <v>10</v>
      </c>
      <c r="B20" s="27" t="s">
        <v>5</v>
      </c>
      <c r="C20" s="30">
        <f ca="1">1 - (SUMXMY2(실제값_Rate!M$4:O$8, INDIRECT($A20&amp;"_Rate!M$4:O$8")) / DEVSQ(실제값_Rate!M$4:O$8))</f>
        <v>0.94310166132708828</v>
      </c>
      <c r="O20" s="1"/>
      <c r="P20" s="17"/>
      <c r="Q20" s="17"/>
      <c r="R20" s="17"/>
      <c r="S20" s="17"/>
      <c r="T20" s="17"/>
      <c r="U20" s="17"/>
      <c r="V20" s="17"/>
      <c r="W20" s="17"/>
      <c r="Y20" s="1"/>
      <c r="Z20" s="14"/>
      <c r="AA20" s="14"/>
      <c r="AB20" s="14"/>
      <c r="AC20" s="14"/>
      <c r="AD20" s="14"/>
      <c r="AE20" s="14"/>
      <c r="AF20" s="14"/>
      <c r="AG20" s="14"/>
      <c r="AH20" s="14"/>
    </row>
    <row r="21" spans="1:34" x14ac:dyDescent="0.3">
      <c r="O21" s="1"/>
      <c r="P21" s="17"/>
      <c r="Q21" s="17"/>
      <c r="R21" s="17"/>
      <c r="S21" s="17"/>
      <c r="T21" s="17"/>
      <c r="U21" s="17"/>
      <c r="V21" s="17"/>
      <c r="W21" s="17"/>
      <c r="Y21" s="1"/>
      <c r="Z21" s="14"/>
      <c r="AA21" s="14"/>
      <c r="AB21" s="14"/>
      <c r="AC21" s="14"/>
      <c r="AD21" s="14"/>
      <c r="AE21" s="14"/>
      <c r="AF21" s="14"/>
      <c r="AG21" s="14"/>
      <c r="AH21" s="14"/>
    </row>
    <row r="22" spans="1:34" x14ac:dyDescent="0.3">
      <c r="O22" s="1"/>
      <c r="P22" s="17"/>
      <c r="Q22" s="17"/>
      <c r="R22" s="17"/>
      <c r="S22" s="17"/>
      <c r="T22" s="17"/>
      <c r="U22" s="17"/>
      <c r="V22" s="17"/>
      <c r="W22" s="17"/>
      <c r="Y22" s="1"/>
      <c r="Z22" s="14"/>
      <c r="AA22" s="14"/>
      <c r="AB22" s="14"/>
      <c r="AC22" s="14"/>
      <c r="AD22" s="14"/>
      <c r="AE22" s="14"/>
      <c r="AF22" s="14"/>
      <c r="AG22" s="14"/>
      <c r="AH22" s="14"/>
    </row>
    <row r="23" spans="1:34" x14ac:dyDescent="0.3">
      <c r="O23" s="1"/>
      <c r="P23" s="17"/>
      <c r="Q23" s="17"/>
      <c r="R23" s="17"/>
      <c r="S23" s="17"/>
      <c r="T23" s="17"/>
      <c r="U23" s="17"/>
      <c r="V23" s="17"/>
      <c r="W23" s="17"/>
      <c r="Y23" s="1"/>
      <c r="Z23" s="14"/>
      <c r="AA23" s="14"/>
      <c r="AB23" s="14"/>
      <c r="AC23" s="14"/>
      <c r="AD23" s="14"/>
      <c r="AE23" s="14"/>
      <c r="AF23" s="14"/>
      <c r="AG23" s="14"/>
      <c r="AH23" s="14"/>
    </row>
    <row r="24" spans="1:34" x14ac:dyDescent="0.3">
      <c r="O24" s="1"/>
      <c r="P24" s="17"/>
      <c r="Q24" s="17"/>
      <c r="R24" s="17"/>
      <c r="S24" s="17"/>
      <c r="T24" s="17"/>
      <c r="U24" s="17"/>
      <c r="V24" s="17"/>
      <c r="W24" s="17"/>
      <c r="Y24" s="1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1:34" x14ac:dyDescent="0.3">
      <c r="O25" s="1"/>
      <c r="P25" s="17"/>
      <c r="Q25" s="17"/>
      <c r="R25" s="17"/>
      <c r="S25" s="17"/>
      <c r="T25" s="17"/>
      <c r="U25" s="17"/>
      <c r="V25" s="17"/>
      <c r="W25" s="17"/>
      <c r="Y25" s="1"/>
      <c r="Z25" s="14"/>
      <c r="AA25" s="14"/>
      <c r="AB25" s="14"/>
      <c r="AC25" s="14"/>
      <c r="AD25" s="14"/>
      <c r="AE25" s="14"/>
      <c r="AF25" s="14"/>
      <c r="AG25" s="14"/>
      <c r="AH25" s="14"/>
    </row>
    <row r="26" spans="1:34" x14ac:dyDescent="0.3">
      <c r="O26" s="1"/>
      <c r="P26" s="17"/>
      <c r="Q26" s="17"/>
      <c r="R26" s="17"/>
      <c r="S26" s="17"/>
      <c r="T26" s="17"/>
      <c r="U26" s="17"/>
      <c r="V26" s="17"/>
      <c r="W26" s="17"/>
      <c r="Y26" s="1"/>
      <c r="Z26" s="14"/>
      <c r="AA26" s="14"/>
      <c r="AB26" s="14"/>
      <c r="AC26" s="14"/>
      <c r="AD26" s="14"/>
      <c r="AE26" s="14"/>
      <c r="AF26" s="14"/>
      <c r="AG26" s="14"/>
      <c r="AH26" s="14"/>
    </row>
    <row r="27" spans="1:34" x14ac:dyDescent="0.3">
      <c r="O27" s="1"/>
      <c r="P27" s="17"/>
      <c r="Q27" s="17"/>
      <c r="R27" s="17"/>
      <c r="S27" s="17"/>
      <c r="T27" s="17"/>
      <c r="U27" s="17"/>
      <c r="V27" s="17"/>
      <c r="W27" s="17"/>
      <c r="Y27" s="1"/>
      <c r="Z27" s="14"/>
      <c r="AA27" s="14"/>
      <c r="AB27" s="14"/>
      <c r="AC27" s="14"/>
      <c r="AD27" s="14"/>
      <c r="AE27" s="14"/>
      <c r="AF27" s="14"/>
      <c r="AG27" s="14"/>
      <c r="AH27" s="14"/>
    </row>
    <row r="28" spans="1:34" x14ac:dyDescent="0.3">
      <c r="O28" s="1"/>
      <c r="P28" s="17"/>
      <c r="Q28" s="17"/>
      <c r="R28" s="17"/>
      <c r="S28" s="17"/>
      <c r="T28" s="17"/>
      <c r="U28" s="17"/>
      <c r="V28" s="17"/>
      <c r="W28" s="17"/>
      <c r="Y28" s="1"/>
      <c r="Z28" s="14"/>
      <c r="AA28" s="14"/>
      <c r="AB28" s="14"/>
      <c r="AC28" s="14"/>
      <c r="AD28" s="14"/>
      <c r="AE28" s="14"/>
      <c r="AF28" s="14"/>
      <c r="AG28" s="14"/>
      <c r="AH28" s="14"/>
    </row>
    <row r="29" spans="1:34" x14ac:dyDescent="0.3">
      <c r="O29" s="1"/>
      <c r="P29" s="17"/>
      <c r="Q29" s="17"/>
      <c r="R29" s="17"/>
      <c r="S29" s="17"/>
      <c r="T29" s="17"/>
      <c r="U29" s="17"/>
      <c r="V29" s="17"/>
      <c r="W29" s="17"/>
      <c r="Y29" s="1"/>
      <c r="Z29" s="14"/>
      <c r="AA29" s="14"/>
      <c r="AB29" s="14"/>
      <c r="AC29" s="14"/>
      <c r="AD29" s="14"/>
      <c r="AE29" s="14"/>
      <c r="AF29" s="14"/>
      <c r="AG29" s="14"/>
      <c r="AH29" s="14"/>
    </row>
    <row r="30" spans="1:34" x14ac:dyDescent="0.3">
      <c r="O30" s="1"/>
      <c r="P30" s="17"/>
      <c r="Q30" s="17"/>
      <c r="R30" s="17"/>
      <c r="S30" s="17"/>
      <c r="T30" s="17"/>
      <c r="U30" s="17"/>
      <c r="V30" s="17"/>
      <c r="W30" s="17"/>
      <c r="Y30" s="1"/>
      <c r="Z30" s="14"/>
      <c r="AA30" s="14"/>
      <c r="AB30" s="14"/>
      <c r="AC30" s="14"/>
      <c r="AD30" s="14"/>
      <c r="AE30" s="14"/>
      <c r="AF30" s="14"/>
      <c r="AG30" s="14"/>
      <c r="AH30" s="14"/>
    </row>
    <row r="31" spans="1:34" x14ac:dyDescent="0.3">
      <c r="O31" s="1"/>
      <c r="P31" s="17"/>
      <c r="Q31" s="17"/>
      <c r="R31" s="17"/>
      <c r="S31" s="17"/>
      <c r="T31" s="17"/>
      <c r="U31" s="17"/>
      <c r="V31" s="17"/>
      <c r="W31" s="17"/>
      <c r="Y31" s="1"/>
      <c r="Z31" s="14"/>
      <c r="AA31" s="14"/>
      <c r="AB31" s="14"/>
      <c r="AC31" s="14"/>
      <c r="AD31" s="14"/>
      <c r="AE31" s="14"/>
      <c r="AF31" s="14"/>
      <c r="AG31" s="14"/>
      <c r="AH31" s="14"/>
    </row>
    <row r="32" spans="1:34" x14ac:dyDescent="0.3">
      <c r="O32" s="1"/>
      <c r="P32" s="17"/>
      <c r="Q32" s="17"/>
      <c r="R32" s="17"/>
      <c r="S32" s="17"/>
      <c r="T32" s="17"/>
      <c r="U32" s="17"/>
      <c r="V32" s="17"/>
      <c r="W32" s="17"/>
      <c r="Y32" s="1"/>
      <c r="Z32" s="14"/>
      <c r="AA32" s="14"/>
      <c r="AB32" s="14"/>
      <c r="AC32" s="14"/>
      <c r="AD32" s="14"/>
      <c r="AE32" s="14"/>
      <c r="AF32" s="14"/>
      <c r="AG32" s="14"/>
      <c r="AH32" s="14"/>
    </row>
    <row r="33" spans="15:34" x14ac:dyDescent="0.3">
      <c r="O33" s="1"/>
      <c r="P33" s="17"/>
      <c r="Q33" s="17"/>
      <c r="R33" s="17"/>
      <c r="S33" s="17"/>
      <c r="T33" s="17"/>
      <c r="U33" s="17"/>
      <c r="V33" s="17"/>
      <c r="W33" s="17"/>
      <c r="Y33" s="1"/>
      <c r="Z33" s="14"/>
      <c r="AA33" s="14"/>
      <c r="AB33" s="14"/>
      <c r="AC33" s="14"/>
      <c r="AD33" s="14"/>
      <c r="AE33" s="14"/>
      <c r="AF33" s="14"/>
      <c r="AG33" s="14"/>
      <c r="AH33" s="14"/>
    </row>
    <row r="34" spans="15:34" x14ac:dyDescent="0.3">
      <c r="O34" s="1"/>
      <c r="P34" s="17"/>
      <c r="Q34" s="17"/>
      <c r="R34" s="17"/>
      <c r="S34" s="17"/>
      <c r="T34" s="17"/>
      <c r="U34" s="17"/>
      <c r="V34" s="17"/>
      <c r="W34" s="17"/>
      <c r="Y34" s="1"/>
      <c r="Z34" s="14"/>
      <c r="AA34" s="14"/>
      <c r="AB34" s="14"/>
      <c r="AC34" s="14"/>
      <c r="AD34" s="14"/>
      <c r="AE34" s="14"/>
      <c r="AF34" s="14"/>
      <c r="AG34" s="14"/>
      <c r="AH34" s="14"/>
    </row>
    <row r="35" spans="15:34" x14ac:dyDescent="0.3">
      <c r="O35" s="1"/>
      <c r="P35" s="17"/>
      <c r="Q35" s="17"/>
      <c r="R35" s="17"/>
      <c r="S35" s="17"/>
      <c r="T35" s="17"/>
      <c r="U35" s="17"/>
      <c r="V35" s="17"/>
      <c r="W35" s="17"/>
      <c r="Y35" s="1"/>
      <c r="Z35" s="14"/>
      <c r="AA35" s="14"/>
      <c r="AB35" s="14"/>
      <c r="AC35" s="14"/>
      <c r="AD35" s="14"/>
      <c r="AE35" s="14"/>
      <c r="AF35" s="14"/>
      <c r="AG35" s="14"/>
      <c r="AH35" s="14"/>
    </row>
    <row r="36" spans="15:34" x14ac:dyDescent="0.3">
      <c r="O36" s="1"/>
      <c r="P36" s="17"/>
      <c r="Q36" s="17"/>
      <c r="R36" s="17"/>
      <c r="S36" s="17"/>
      <c r="T36" s="17"/>
      <c r="U36" s="17"/>
      <c r="V36" s="17"/>
      <c r="W36" s="17"/>
      <c r="Y36" s="1"/>
      <c r="Z36" s="14"/>
      <c r="AA36" s="14"/>
      <c r="AB36" s="14"/>
      <c r="AC36" s="14"/>
      <c r="AD36" s="14"/>
      <c r="AE36" s="14"/>
      <c r="AF36" s="14"/>
      <c r="AG36" s="14"/>
      <c r="AH36" s="14"/>
    </row>
    <row r="37" spans="15:34" x14ac:dyDescent="0.3">
      <c r="O37" s="1"/>
      <c r="P37" s="17"/>
      <c r="Q37" s="17"/>
      <c r="R37" s="17"/>
      <c r="S37" s="17"/>
      <c r="T37" s="17"/>
      <c r="U37" s="17"/>
      <c r="V37" s="17"/>
      <c r="W37" s="17"/>
      <c r="Y37" s="1"/>
      <c r="Z37" s="14"/>
      <c r="AA37" s="14"/>
      <c r="AB37" s="14"/>
      <c r="AC37" s="14"/>
      <c r="AD37" s="14"/>
      <c r="AE37" s="14"/>
      <c r="AF37" s="14"/>
      <c r="AG37" s="14"/>
      <c r="AH37" s="14"/>
    </row>
    <row r="38" spans="15:34" x14ac:dyDescent="0.3">
      <c r="O38" s="1"/>
      <c r="P38" s="17"/>
      <c r="Q38" s="17"/>
      <c r="R38" s="17"/>
      <c r="S38" s="17"/>
      <c r="T38" s="17"/>
      <c r="U38" s="17"/>
      <c r="V38" s="17"/>
      <c r="W38" s="17"/>
      <c r="Y38" s="1"/>
      <c r="Z38" s="14"/>
      <c r="AA38" s="14"/>
      <c r="AB38" s="14"/>
      <c r="AC38" s="14"/>
      <c r="AD38" s="14"/>
      <c r="AE38" s="14"/>
      <c r="AF38" s="14"/>
      <c r="AG38" s="14"/>
      <c r="AH38" s="14"/>
    </row>
    <row r="39" spans="15:34" x14ac:dyDescent="0.3">
      <c r="O39" s="1"/>
      <c r="P39" s="17"/>
      <c r="Q39" s="17"/>
      <c r="R39" s="17"/>
      <c r="S39" s="17"/>
      <c r="T39" s="17"/>
      <c r="U39" s="17"/>
      <c r="V39" s="17"/>
      <c r="W39" s="17"/>
      <c r="Y39" s="1"/>
      <c r="Z39" s="14"/>
      <c r="AA39" s="14"/>
      <c r="AB39" s="14"/>
      <c r="AC39" s="14"/>
      <c r="AD39" s="14"/>
      <c r="AE39" s="14"/>
      <c r="AF39" s="14"/>
      <c r="AG39" s="14"/>
      <c r="AH39" s="14"/>
    </row>
    <row r="40" spans="15:34" x14ac:dyDescent="0.3">
      <c r="O40" s="1"/>
      <c r="P40" s="17"/>
      <c r="Q40" s="17"/>
      <c r="R40" s="17"/>
      <c r="S40" s="17"/>
      <c r="T40" s="17"/>
      <c r="U40" s="17"/>
      <c r="V40" s="17"/>
      <c r="W40" s="17"/>
      <c r="Y40" s="1"/>
      <c r="Z40" s="14"/>
      <c r="AA40" s="14"/>
      <c r="AB40" s="14"/>
      <c r="AC40" s="14"/>
      <c r="AD40" s="14"/>
      <c r="AE40" s="14"/>
      <c r="AF40" s="14"/>
      <c r="AG40" s="14"/>
      <c r="AH40" s="14"/>
    </row>
    <row r="41" spans="15:34" x14ac:dyDescent="0.3">
      <c r="O41" s="1"/>
      <c r="P41" s="17"/>
      <c r="Q41" s="17"/>
      <c r="R41" s="17"/>
      <c r="S41" s="17"/>
      <c r="T41" s="17"/>
      <c r="U41" s="17"/>
      <c r="V41" s="17"/>
      <c r="W41" s="17"/>
      <c r="Y41" s="1"/>
      <c r="Z41" s="14"/>
      <c r="AA41" s="14"/>
      <c r="AB41" s="14"/>
      <c r="AC41" s="14"/>
      <c r="AD41" s="14"/>
      <c r="AE41" s="14"/>
      <c r="AF41" s="14"/>
      <c r="AG41" s="14"/>
      <c r="AH41" s="14"/>
    </row>
    <row r="42" spans="15:34" x14ac:dyDescent="0.3">
      <c r="O42" s="1"/>
      <c r="P42" s="17"/>
      <c r="Q42" s="17"/>
      <c r="R42" s="17"/>
      <c r="S42" s="17"/>
      <c r="T42" s="17"/>
      <c r="U42" s="17"/>
      <c r="V42" s="17"/>
      <c r="W42" s="17"/>
      <c r="Y42" s="1"/>
      <c r="Z42" s="14"/>
      <c r="AA42" s="14"/>
      <c r="AB42" s="14"/>
      <c r="AC42" s="14"/>
      <c r="AD42" s="14"/>
      <c r="AE42" s="14"/>
      <c r="AF42" s="14"/>
      <c r="AG42" s="14"/>
      <c r="AH42" s="14"/>
    </row>
    <row r="43" spans="15:34" x14ac:dyDescent="0.3">
      <c r="O43" s="1"/>
      <c r="P43" s="17"/>
      <c r="Q43" s="17"/>
      <c r="R43" s="17"/>
      <c r="S43" s="17"/>
      <c r="T43" s="17"/>
      <c r="U43" s="17"/>
      <c r="V43" s="17"/>
      <c r="W43" s="17"/>
      <c r="Y43" s="1"/>
      <c r="Z43" s="14"/>
      <c r="AA43" s="14"/>
      <c r="AB43" s="14"/>
      <c r="AC43" s="14"/>
      <c r="AD43" s="14"/>
      <c r="AE43" s="14"/>
      <c r="AF43" s="14"/>
      <c r="AG43" s="14"/>
      <c r="AH43" s="14"/>
    </row>
    <row r="44" spans="15:34" x14ac:dyDescent="0.3">
      <c r="O44" s="1"/>
      <c r="P44" s="17"/>
      <c r="Q44" s="17"/>
      <c r="R44" s="17"/>
      <c r="S44" s="17"/>
      <c r="T44" s="17"/>
      <c r="U44" s="17"/>
      <c r="V44" s="17"/>
      <c r="W44" s="17"/>
      <c r="Y44" s="1"/>
      <c r="Z44" s="14"/>
      <c r="AA44" s="14"/>
      <c r="AB44" s="14"/>
      <c r="AC44" s="14"/>
      <c r="AD44" s="14"/>
      <c r="AE44" s="14"/>
      <c r="AF44" s="14"/>
      <c r="AG44" s="14"/>
      <c r="AH44" s="14"/>
    </row>
    <row r="45" spans="15:34" x14ac:dyDescent="0.3">
      <c r="O45" s="1"/>
      <c r="P45" s="17"/>
      <c r="Q45" s="17"/>
      <c r="R45" s="17"/>
      <c r="S45" s="17"/>
      <c r="T45" s="17"/>
      <c r="U45" s="17"/>
      <c r="V45" s="17"/>
      <c r="W45" s="17"/>
      <c r="Y45" s="1"/>
      <c r="Z45" s="14"/>
      <c r="AA45" s="14"/>
      <c r="AB45" s="14"/>
      <c r="AC45" s="14"/>
      <c r="AD45" s="14"/>
      <c r="AE45" s="14"/>
      <c r="AF45" s="14"/>
      <c r="AG45" s="14"/>
      <c r="AH45" s="14"/>
    </row>
    <row r="46" spans="15:34" x14ac:dyDescent="0.3">
      <c r="O46" s="1"/>
      <c r="P46" s="17"/>
      <c r="Q46" s="17"/>
      <c r="R46" s="17"/>
      <c r="S46" s="17"/>
      <c r="T46" s="17"/>
      <c r="U46" s="17"/>
      <c r="V46" s="17"/>
      <c r="W46" s="17"/>
      <c r="Y46" s="1"/>
      <c r="Z46" s="14"/>
      <c r="AA46" s="14"/>
      <c r="AB46" s="14"/>
      <c r="AC46" s="14"/>
      <c r="AD46" s="14"/>
      <c r="AE46" s="14"/>
      <c r="AF46" s="14"/>
      <c r="AG46" s="14"/>
      <c r="AH46" s="14"/>
    </row>
    <row r="47" spans="15:34" x14ac:dyDescent="0.3">
      <c r="O47" s="1"/>
      <c r="P47" s="17"/>
      <c r="Q47" s="17"/>
      <c r="R47" s="17"/>
      <c r="S47" s="17"/>
      <c r="T47" s="17"/>
      <c r="U47" s="17"/>
      <c r="V47" s="17"/>
      <c r="W47" s="17"/>
      <c r="Y47" s="1"/>
      <c r="Z47" s="14"/>
      <c r="AA47" s="14"/>
      <c r="AB47" s="14"/>
      <c r="AC47" s="14"/>
      <c r="AD47" s="14"/>
      <c r="AE47" s="14"/>
      <c r="AF47" s="14"/>
      <c r="AG47" s="14"/>
      <c r="AH47" s="14"/>
    </row>
    <row r="48" spans="15:34" x14ac:dyDescent="0.3">
      <c r="O48" s="1"/>
      <c r="P48" s="17"/>
      <c r="Q48" s="17"/>
      <c r="R48" s="17"/>
      <c r="S48" s="17"/>
      <c r="T48" s="17"/>
      <c r="U48" s="17"/>
      <c r="V48" s="17"/>
      <c r="W48" s="17"/>
      <c r="Y48" s="1"/>
      <c r="Z48" s="14"/>
      <c r="AA48" s="14"/>
      <c r="AB48" s="14"/>
      <c r="AC48" s="14"/>
      <c r="AD48" s="14"/>
      <c r="AE48" s="14"/>
      <c r="AF48" s="14"/>
      <c r="AG48" s="14"/>
      <c r="AH48" s="14"/>
    </row>
    <row r="49" spans="15:34" x14ac:dyDescent="0.3">
      <c r="O49" s="1"/>
      <c r="P49" s="17"/>
      <c r="Q49" s="17"/>
      <c r="R49" s="17"/>
      <c r="S49" s="17"/>
      <c r="T49" s="17"/>
      <c r="U49" s="17"/>
      <c r="V49" s="17"/>
      <c r="W49" s="17"/>
      <c r="Y49" s="1"/>
      <c r="Z49" s="14"/>
      <c r="AA49" s="14"/>
      <c r="AB49" s="14"/>
      <c r="AC49" s="14"/>
      <c r="AD49" s="14"/>
      <c r="AE49" s="14"/>
      <c r="AF49" s="14"/>
      <c r="AG49" s="14"/>
      <c r="AH49" s="14"/>
    </row>
    <row r="50" spans="15:34" x14ac:dyDescent="0.3">
      <c r="O50" s="1"/>
      <c r="P50" s="17"/>
      <c r="Q50" s="17"/>
      <c r="R50" s="17"/>
      <c r="S50" s="17"/>
      <c r="T50" s="17"/>
      <c r="U50" s="17"/>
      <c r="V50" s="17"/>
      <c r="W50" s="17"/>
      <c r="Y50" s="1"/>
      <c r="Z50" s="14"/>
      <c r="AA50" s="14"/>
      <c r="AB50" s="14"/>
      <c r="AC50" s="14"/>
      <c r="AD50" s="14"/>
      <c r="AE50" s="14"/>
      <c r="AF50" s="14"/>
      <c r="AG50" s="14"/>
      <c r="AH50" s="14"/>
    </row>
    <row r="51" spans="15:34" x14ac:dyDescent="0.3">
      <c r="O51" s="1"/>
      <c r="P51" s="17"/>
      <c r="Q51" s="17"/>
      <c r="R51" s="17"/>
      <c r="S51" s="17"/>
      <c r="T51" s="17"/>
      <c r="U51" s="17"/>
      <c r="V51" s="17"/>
      <c r="W51" s="17"/>
      <c r="Y51" s="1"/>
      <c r="Z51" s="14"/>
      <c r="AA51" s="14"/>
      <c r="AB51" s="14"/>
      <c r="AC51" s="14"/>
      <c r="AD51" s="14"/>
      <c r="AE51" s="14"/>
      <c r="AF51" s="14"/>
      <c r="AG51" s="14"/>
      <c r="AH51" s="14"/>
    </row>
    <row r="52" spans="15:34" x14ac:dyDescent="0.3">
      <c r="O52" s="1"/>
      <c r="P52" s="17"/>
      <c r="Q52" s="17"/>
      <c r="R52" s="17"/>
      <c r="S52" s="17"/>
      <c r="T52" s="17"/>
      <c r="U52" s="17"/>
      <c r="V52" s="17"/>
      <c r="W52" s="17"/>
      <c r="Y52" s="1"/>
      <c r="Z52" s="14"/>
      <c r="AA52" s="14"/>
      <c r="AB52" s="14"/>
      <c r="AC52" s="14"/>
      <c r="AD52" s="14"/>
      <c r="AE52" s="14"/>
      <c r="AF52" s="14"/>
      <c r="AG52" s="14"/>
      <c r="AH52" s="14"/>
    </row>
    <row r="53" spans="15:34" x14ac:dyDescent="0.3">
      <c r="O53" s="1"/>
      <c r="P53" s="17"/>
      <c r="Q53" s="17"/>
      <c r="R53" s="17"/>
      <c r="S53" s="17"/>
      <c r="T53" s="17"/>
      <c r="U53" s="17"/>
      <c r="V53" s="17"/>
      <c r="W53" s="17"/>
      <c r="Y53" s="1"/>
      <c r="Z53" s="14"/>
      <c r="AA53" s="14"/>
      <c r="AB53" s="14"/>
      <c r="AC53" s="14"/>
      <c r="AD53" s="14"/>
      <c r="AE53" s="14"/>
      <c r="AF53" s="14"/>
      <c r="AG53" s="14"/>
      <c r="AH53" s="14"/>
    </row>
    <row r="54" spans="15:34" x14ac:dyDescent="0.3">
      <c r="O54" s="1"/>
      <c r="P54" s="17"/>
      <c r="Q54" s="17"/>
      <c r="R54" s="17"/>
      <c r="S54" s="17"/>
      <c r="T54" s="17"/>
      <c r="U54" s="17"/>
      <c r="V54" s="17"/>
      <c r="W54" s="17"/>
      <c r="Y54" s="1"/>
      <c r="Z54" s="14"/>
      <c r="AA54" s="14"/>
      <c r="AB54" s="14"/>
      <c r="AC54" s="14"/>
      <c r="AD54" s="14"/>
      <c r="AE54" s="14"/>
      <c r="AF54" s="14"/>
      <c r="AG54" s="14"/>
      <c r="AH54" s="14"/>
    </row>
    <row r="55" spans="15:34" x14ac:dyDescent="0.3">
      <c r="O55" s="1"/>
      <c r="P55" s="17"/>
      <c r="Q55" s="17"/>
      <c r="R55" s="17"/>
      <c r="S55" s="17"/>
      <c r="T55" s="17"/>
      <c r="U55" s="17"/>
      <c r="V55" s="17"/>
      <c r="W55" s="17"/>
      <c r="Y55" s="1"/>
      <c r="Z55" s="14"/>
      <c r="AA55" s="14"/>
      <c r="AB55" s="14"/>
      <c r="AC55" s="14"/>
      <c r="AD55" s="14"/>
      <c r="AE55" s="14"/>
      <c r="AF55" s="14"/>
      <c r="AG55" s="14"/>
      <c r="AH55" s="14"/>
    </row>
    <row r="56" spans="15:34" x14ac:dyDescent="0.3">
      <c r="O56" s="1"/>
      <c r="P56" s="17"/>
      <c r="Q56" s="17"/>
      <c r="R56" s="17"/>
      <c r="S56" s="17"/>
      <c r="T56" s="17"/>
      <c r="U56" s="17"/>
      <c r="V56" s="17"/>
      <c r="W56" s="17"/>
      <c r="Y56" s="1"/>
      <c r="Z56" s="14"/>
      <c r="AA56" s="14"/>
      <c r="AB56" s="14"/>
      <c r="AC56" s="14"/>
      <c r="AD56" s="14"/>
      <c r="AE56" s="14"/>
      <c r="AF56" s="14"/>
      <c r="AG56" s="14"/>
      <c r="AH56" s="14"/>
    </row>
    <row r="57" spans="15:34" x14ac:dyDescent="0.3">
      <c r="O57" s="1"/>
      <c r="P57" s="17"/>
      <c r="Q57" s="17"/>
      <c r="R57" s="17"/>
      <c r="S57" s="17"/>
      <c r="T57" s="17"/>
      <c r="U57" s="17"/>
      <c r="V57" s="17"/>
      <c r="W57" s="17"/>
      <c r="Y57" s="1"/>
      <c r="Z57" s="14"/>
      <c r="AA57" s="14"/>
      <c r="AB57" s="14"/>
      <c r="AC57" s="14"/>
      <c r="AD57" s="14"/>
      <c r="AE57" s="14"/>
      <c r="AF57" s="14"/>
      <c r="AG57" s="14"/>
      <c r="AH57" s="14"/>
    </row>
    <row r="58" spans="15:34" x14ac:dyDescent="0.3">
      <c r="O58" s="1"/>
      <c r="P58" s="17"/>
      <c r="Q58" s="17"/>
      <c r="R58" s="17"/>
      <c r="S58" s="17"/>
      <c r="T58" s="17"/>
      <c r="U58" s="17"/>
      <c r="V58" s="17"/>
      <c r="W58" s="17"/>
      <c r="Y58" s="1"/>
      <c r="Z58" s="14"/>
      <c r="AA58" s="14"/>
      <c r="AB58" s="14"/>
      <c r="AC58" s="14"/>
      <c r="AD58" s="14"/>
      <c r="AE58" s="14"/>
      <c r="AF58" s="14"/>
      <c r="AG58" s="14"/>
      <c r="AH58" s="14"/>
    </row>
    <row r="59" spans="15:34" x14ac:dyDescent="0.3">
      <c r="O59" s="1"/>
      <c r="P59" s="17"/>
      <c r="Q59" s="17"/>
      <c r="R59" s="17"/>
      <c r="S59" s="17"/>
      <c r="T59" s="17"/>
      <c r="U59" s="17"/>
      <c r="V59" s="17"/>
      <c r="W59" s="17"/>
      <c r="Y59" s="1"/>
      <c r="Z59" s="14"/>
      <c r="AA59" s="14"/>
      <c r="AB59" s="14"/>
      <c r="AC59" s="14"/>
      <c r="AD59" s="14"/>
      <c r="AE59" s="14"/>
      <c r="AF59" s="14"/>
      <c r="AG59" s="14"/>
      <c r="AH59" s="14"/>
    </row>
    <row r="60" spans="15:34" x14ac:dyDescent="0.3">
      <c r="O60" s="1"/>
      <c r="P60" s="17"/>
      <c r="Q60" s="17"/>
      <c r="R60" s="17"/>
      <c r="S60" s="17"/>
      <c r="T60" s="17"/>
      <c r="U60" s="17"/>
      <c r="V60" s="17"/>
      <c r="W60" s="17"/>
      <c r="Y60" s="1"/>
      <c r="Z60" s="14"/>
      <c r="AA60" s="14"/>
      <c r="AB60" s="14"/>
      <c r="AC60" s="14"/>
      <c r="AD60" s="14"/>
      <c r="AE60" s="14"/>
      <c r="AF60" s="14"/>
      <c r="AG60" s="14"/>
      <c r="AH60" s="14"/>
    </row>
    <row r="61" spans="15:34" x14ac:dyDescent="0.3">
      <c r="O61" s="1"/>
      <c r="P61" s="17"/>
      <c r="Q61" s="17"/>
      <c r="R61" s="17"/>
      <c r="S61" s="17"/>
      <c r="T61" s="17"/>
      <c r="U61" s="17"/>
      <c r="V61" s="17"/>
      <c r="W61" s="17"/>
      <c r="Y61" s="1"/>
      <c r="Z61" s="14"/>
      <c r="AA61" s="14"/>
      <c r="AB61" s="14"/>
      <c r="AC61" s="14"/>
      <c r="AD61" s="14"/>
      <c r="AE61" s="14"/>
      <c r="AF61" s="14"/>
      <c r="AG61" s="14"/>
      <c r="AH61" s="14"/>
    </row>
    <row r="62" spans="15:34" x14ac:dyDescent="0.3">
      <c r="O62" s="1"/>
      <c r="P62" s="17"/>
      <c r="Q62" s="17"/>
      <c r="R62" s="17"/>
      <c r="S62" s="17"/>
      <c r="T62" s="17"/>
      <c r="U62" s="17"/>
      <c r="V62" s="17"/>
      <c r="W62" s="17"/>
      <c r="Y62" s="1"/>
      <c r="Z62" s="14"/>
      <c r="AA62" s="14"/>
      <c r="AB62" s="14"/>
      <c r="AC62" s="14"/>
      <c r="AD62" s="14"/>
      <c r="AE62" s="14"/>
      <c r="AF62" s="14"/>
      <c r="AG62" s="14"/>
      <c r="AH62" s="14"/>
    </row>
    <row r="63" spans="15:34" x14ac:dyDescent="0.3">
      <c r="O63" s="1"/>
      <c r="P63" s="17"/>
      <c r="Q63" s="17"/>
      <c r="R63" s="17"/>
      <c r="S63" s="17"/>
      <c r="T63" s="17"/>
      <c r="U63" s="17"/>
      <c r="V63" s="17"/>
      <c r="W63" s="17"/>
      <c r="Y63" s="1"/>
      <c r="Z63" s="14"/>
      <c r="AA63" s="14"/>
      <c r="AB63" s="14"/>
      <c r="AC63" s="14"/>
      <c r="AD63" s="14"/>
      <c r="AE63" s="14"/>
      <c r="AF63" s="14"/>
      <c r="AG63" s="14"/>
      <c r="AH63" s="14"/>
    </row>
    <row r="64" spans="15:34" x14ac:dyDescent="0.3">
      <c r="O64" s="1"/>
      <c r="P64" s="17"/>
      <c r="Q64" s="17"/>
      <c r="R64" s="17"/>
      <c r="S64" s="17"/>
      <c r="T64" s="17"/>
      <c r="U64" s="17"/>
      <c r="V64" s="17"/>
      <c r="W64" s="17"/>
      <c r="Y64" s="1"/>
      <c r="Z64" s="14"/>
      <c r="AA64" s="14"/>
      <c r="AB64" s="14"/>
      <c r="AC64" s="14"/>
      <c r="AD64" s="14"/>
      <c r="AE64" s="14"/>
      <c r="AF64" s="14"/>
      <c r="AG64" s="14"/>
      <c r="AH64" s="14"/>
    </row>
    <row r="65" spans="15:34" x14ac:dyDescent="0.3">
      <c r="O65" s="1"/>
      <c r="P65" s="17"/>
      <c r="Q65" s="17"/>
      <c r="R65" s="17"/>
      <c r="S65" s="17"/>
      <c r="T65" s="17"/>
      <c r="U65" s="17"/>
      <c r="V65" s="17"/>
      <c r="W65" s="17"/>
      <c r="Y65" s="1"/>
      <c r="Z65" s="14"/>
      <c r="AA65" s="14"/>
      <c r="AB65" s="14"/>
      <c r="AC65" s="14"/>
      <c r="AD65" s="14"/>
      <c r="AE65" s="14"/>
      <c r="AF65" s="14"/>
      <c r="AG65" s="14"/>
      <c r="AH65" s="14"/>
    </row>
    <row r="66" spans="15:34" x14ac:dyDescent="0.3">
      <c r="O66" s="1"/>
      <c r="P66" s="17"/>
      <c r="Q66" s="17"/>
      <c r="R66" s="17"/>
      <c r="S66" s="17"/>
      <c r="T66" s="17"/>
      <c r="U66" s="17"/>
      <c r="V66" s="17"/>
      <c r="W66" s="17"/>
      <c r="Y66" s="1"/>
      <c r="Z66" s="14"/>
      <c r="AA66" s="14"/>
      <c r="AB66" s="14"/>
      <c r="AC66" s="14"/>
      <c r="AD66" s="14"/>
      <c r="AE66" s="14"/>
      <c r="AF66" s="14"/>
      <c r="AG66" s="14"/>
      <c r="AH66" s="14"/>
    </row>
    <row r="67" spans="15:34" x14ac:dyDescent="0.3">
      <c r="O67" s="1"/>
      <c r="P67" s="17"/>
      <c r="Q67" s="17"/>
      <c r="R67" s="17"/>
      <c r="S67" s="17"/>
      <c r="T67" s="17"/>
      <c r="U67" s="17"/>
      <c r="V67" s="17"/>
      <c r="W67" s="17"/>
      <c r="Y67" s="1"/>
      <c r="Z67" s="14"/>
      <c r="AA67" s="14"/>
      <c r="AB67" s="14"/>
      <c r="AC67" s="14"/>
      <c r="AD67" s="14"/>
      <c r="AE67" s="14"/>
      <c r="AF67" s="14"/>
      <c r="AG67" s="14"/>
      <c r="AH67" s="14"/>
    </row>
    <row r="68" spans="15:34" x14ac:dyDescent="0.3">
      <c r="O68" s="1"/>
      <c r="P68" s="17"/>
      <c r="Q68" s="17"/>
      <c r="R68" s="17"/>
      <c r="S68" s="17"/>
      <c r="T68" s="17"/>
      <c r="U68" s="17"/>
      <c r="V68" s="17"/>
      <c r="W68" s="17"/>
      <c r="Y68" s="1"/>
      <c r="Z68" s="14"/>
      <c r="AA68" s="14"/>
      <c r="AB68" s="14"/>
      <c r="AC68" s="14"/>
      <c r="AD68" s="14"/>
      <c r="AE68" s="14"/>
      <c r="AF68" s="14"/>
      <c r="AG68" s="14"/>
      <c r="AH68" s="14"/>
    </row>
    <row r="69" spans="15:34" x14ac:dyDescent="0.3">
      <c r="O69" s="1"/>
      <c r="P69" s="17"/>
      <c r="Q69" s="17"/>
      <c r="R69" s="17"/>
      <c r="S69" s="17"/>
      <c r="T69" s="17"/>
      <c r="U69" s="17"/>
      <c r="V69" s="17"/>
      <c r="W69" s="17"/>
      <c r="Y69" s="1"/>
      <c r="Z69" s="14"/>
      <c r="AA69" s="14"/>
      <c r="AB69" s="14"/>
      <c r="AC69" s="14"/>
      <c r="AD69" s="14"/>
      <c r="AE69" s="14"/>
      <c r="AF69" s="14"/>
      <c r="AG69" s="14"/>
      <c r="AH69" s="14"/>
    </row>
    <row r="70" spans="15:34" x14ac:dyDescent="0.3">
      <c r="O70" s="1"/>
      <c r="P70" s="17"/>
      <c r="Q70" s="17"/>
      <c r="R70" s="17"/>
      <c r="S70" s="17"/>
      <c r="T70" s="17"/>
      <c r="U70" s="17"/>
      <c r="V70" s="17"/>
      <c r="W70" s="17"/>
      <c r="Y70" s="1"/>
      <c r="Z70" s="14"/>
      <c r="AA70" s="14"/>
      <c r="AB70" s="14"/>
      <c r="AC70" s="14"/>
      <c r="AD70" s="14"/>
      <c r="AE70" s="14"/>
      <c r="AF70" s="14"/>
      <c r="AG70" s="14"/>
      <c r="AH70" s="14"/>
    </row>
    <row r="71" spans="15:34" x14ac:dyDescent="0.3">
      <c r="O71" s="1"/>
      <c r="P71" s="17"/>
      <c r="Q71" s="17"/>
      <c r="R71" s="17"/>
      <c r="S71" s="17"/>
      <c r="T71" s="17"/>
      <c r="U71" s="17"/>
      <c r="V71" s="17"/>
      <c r="W71" s="17"/>
      <c r="Y71" s="1"/>
      <c r="Z71" s="14"/>
      <c r="AA71" s="14"/>
      <c r="AB71" s="14"/>
      <c r="AC71" s="14"/>
      <c r="AD71" s="14"/>
      <c r="AE71" s="14"/>
      <c r="AF71" s="14"/>
      <c r="AG71" s="14"/>
      <c r="AH71" s="14"/>
    </row>
    <row r="72" spans="15:34" x14ac:dyDescent="0.3">
      <c r="O72" s="1"/>
      <c r="P72" s="17"/>
      <c r="Q72" s="17"/>
      <c r="R72" s="17"/>
      <c r="S72" s="17"/>
      <c r="T72" s="17"/>
      <c r="U72" s="17"/>
      <c r="V72" s="17"/>
      <c r="W72" s="17"/>
      <c r="Y72" s="1"/>
      <c r="Z72" s="14"/>
      <c r="AA72" s="14"/>
      <c r="AB72" s="14"/>
      <c r="AC72" s="14"/>
      <c r="AD72" s="14"/>
      <c r="AE72" s="14"/>
      <c r="AF72" s="14"/>
      <c r="AG72" s="14"/>
      <c r="AH72" s="14"/>
    </row>
    <row r="73" spans="15:34" x14ac:dyDescent="0.3">
      <c r="O73" s="1"/>
      <c r="P73" s="17"/>
      <c r="Q73" s="17"/>
      <c r="R73" s="17"/>
      <c r="S73" s="17"/>
      <c r="T73" s="17"/>
      <c r="U73" s="17"/>
      <c r="V73" s="17"/>
      <c r="W73" s="17"/>
      <c r="Y73" s="1"/>
      <c r="Z73" s="14"/>
      <c r="AA73" s="14"/>
      <c r="AB73" s="14"/>
      <c r="AC73" s="14"/>
      <c r="AD73" s="14"/>
      <c r="AE73" s="14"/>
      <c r="AF73" s="14"/>
      <c r="AG73" s="14"/>
      <c r="AH73" s="14"/>
    </row>
    <row r="74" spans="15:34" x14ac:dyDescent="0.3">
      <c r="O74" s="1"/>
      <c r="P74" s="17"/>
      <c r="Q74" s="17"/>
      <c r="R74" s="17"/>
      <c r="S74" s="17"/>
      <c r="T74" s="17"/>
      <c r="U74" s="17"/>
      <c r="V74" s="17"/>
      <c r="W74" s="17"/>
      <c r="Y74" s="1"/>
      <c r="Z74" s="14"/>
      <c r="AA74" s="14"/>
      <c r="AB74" s="14"/>
      <c r="AC74" s="14"/>
      <c r="AD74" s="14"/>
      <c r="AE74" s="14"/>
      <c r="AF74" s="14"/>
      <c r="AG74" s="14"/>
      <c r="AH74" s="14"/>
    </row>
    <row r="75" spans="15:34" x14ac:dyDescent="0.3">
      <c r="O75" s="1"/>
      <c r="P75" s="17"/>
      <c r="Q75" s="17"/>
      <c r="R75" s="17"/>
      <c r="S75" s="17"/>
      <c r="T75" s="17"/>
      <c r="U75" s="17"/>
      <c r="V75" s="17"/>
      <c r="W75" s="17"/>
      <c r="Y75" s="1"/>
      <c r="Z75" s="14"/>
      <c r="AA75" s="14"/>
      <c r="AB75" s="14"/>
      <c r="AC75" s="14"/>
      <c r="AD75" s="14"/>
      <c r="AE75" s="14"/>
      <c r="AF75" s="14"/>
      <c r="AG75" s="14"/>
      <c r="AH75" s="14"/>
    </row>
    <row r="76" spans="15:34" x14ac:dyDescent="0.3">
      <c r="O76" s="1"/>
      <c r="P76" s="17"/>
      <c r="Q76" s="17"/>
      <c r="R76" s="17"/>
      <c r="S76" s="17"/>
      <c r="T76" s="17"/>
      <c r="U76" s="17"/>
      <c r="V76" s="17"/>
      <c r="W76" s="17"/>
      <c r="Y76" s="1"/>
      <c r="Z76" s="14"/>
      <c r="AA76" s="14"/>
      <c r="AB76" s="14"/>
      <c r="AC76" s="14"/>
      <c r="AD76" s="14"/>
      <c r="AE76" s="14"/>
      <c r="AF76" s="14"/>
      <c r="AG76" s="14"/>
      <c r="AH76" s="14"/>
    </row>
    <row r="77" spans="15:34" x14ac:dyDescent="0.3">
      <c r="O77" s="1"/>
      <c r="P77" s="17"/>
      <c r="Q77" s="17"/>
      <c r="R77" s="17"/>
      <c r="S77" s="17"/>
      <c r="T77" s="17"/>
      <c r="U77" s="17"/>
      <c r="V77" s="17"/>
      <c r="W77" s="17"/>
      <c r="Y77" s="1"/>
      <c r="Z77" s="14"/>
      <c r="AA77" s="14"/>
      <c r="AB77" s="14"/>
      <c r="AC77" s="14"/>
      <c r="AD77" s="14"/>
      <c r="AE77" s="14"/>
      <c r="AF77" s="14"/>
      <c r="AG77" s="14"/>
      <c r="AH77" s="14"/>
    </row>
    <row r="78" spans="15:34" x14ac:dyDescent="0.3">
      <c r="O78" s="1"/>
      <c r="P78" s="17"/>
      <c r="Q78" s="17"/>
      <c r="R78" s="17"/>
      <c r="S78" s="17"/>
      <c r="T78" s="17"/>
      <c r="U78" s="17"/>
      <c r="V78" s="17"/>
      <c r="W78" s="17"/>
      <c r="Y78" s="1"/>
      <c r="Z78" s="14"/>
      <c r="AA78" s="14"/>
      <c r="AB78" s="14"/>
      <c r="AC78" s="14"/>
      <c r="AD78" s="14"/>
      <c r="AE78" s="14"/>
      <c r="AF78" s="14"/>
      <c r="AG78" s="14"/>
      <c r="AH78" s="14"/>
    </row>
    <row r="79" spans="15:34" x14ac:dyDescent="0.3">
      <c r="O79" s="1"/>
      <c r="P79" s="17"/>
      <c r="Q79" s="17"/>
      <c r="R79" s="17"/>
      <c r="S79" s="17"/>
      <c r="T79" s="17"/>
      <c r="U79" s="17"/>
      <c r="V79" s="17"/>
      <c r="W79" s="17"/>
      <c r="Y79" s="1"/>
      <c r="Z79" s="14"/>
      <c r="AA79" s="14"/>
      <c r="AB79" s="14"/>
      <c r="AC79" s="14"/>
      <c r="AD79" s="14"/>
      <c r="AE79" s="14"/>
      <c r="AF79" s="14"/>
      <c r="AG79" s="14"/>
      <c r="AH79" s="14"/>
    </row>
    <row r="80" spans="15:34" x14ac:dyDescent="0.3">
      <c r="O80" s="1"/>
      <c r="P80" s="17"/>
      <c r="Q80" s="17"/>
      <c r="R80" s="17"/>
      <c r="S80" s="17"/>
      <c r="T80" s="17"/>
      <c r="U80" s="17"/>
      <c r="V80" s="17"/>
      <c r="W80" s="17"/>
      <c r="Y80" s="1"/>
      <c r="Z80" s="14"/>
      <c r="AA80" s="14"/>
      <c r="AB80" s="14"/>
      <c r="AC80" s="14"/>
      <c r="AD80" s="14"/>
      <c r="AE80" s="14"/>
      <c r="AF80" s="14"/>
      <c r="AG80" s="14"/>
      <c r="AH80" s="14"/>
    </row>
    <row r="81" spans="15:34" x14ac:dyDescent="0.3">
      <c r="O81" s="1"/>
      <c r="P81" s="17"/>
      <c r="Q81" s="17"/>
      <c r="R81" s="17"/>
      <c r="S81" s="17"/>
      <c r="T81" s="17"/>
      <c r="U81" s="17"/>
      <c r="V81" s="17"/>
      <c r="W81" s="17"/>
      <c r="Y81" s="1"/>
      <c r="Z81" s="14"/>
      <c r="AA81" s="14"/>
      <c r="AB81" s="14"/>
      <c r="AC81" s="14"/>
      <c r="AD81" s="14"/>
      <c r="AE81" s="14"/>
      <c r="AF81" s="14"/>
      <c r="AG81" s="14"/>
      <c r="AH81" s="14"/>
    </row>
    <row r="82" spans="15:34" x14ac:dyDescent="0.3">
      <c r="O82" s="1"/>
      <c r="P82" s="17"/>
      <c r="Q82" s="17"/>
      <c r="R82" s="17"/>
      <c r="S82" s="17"/>
      <c r="T82" s="17"/>
      <c r="U82" s="17"/>
      <c r="V82" s="17"/>
      <c r="W82" s="17"/>
      <c r="Y82" s="1"/>
      <c r="Z82" s="14"/>
      <c r="AA82" s="14"/>
      <c r="AB82" s="14"/>
      <c r="AC82" s="14"/>
      <c r="AD82" s="14"/>
      <c r="AE82" s="14"/>
      <c r="AF82" s="14"/>
      <c r="AG82" s="14"/>
      <c r="AH82" s="14"/>
    </row>
    <row r="83" spans="15:34" x14ac:dyDescent="0.3">
      <c r="O83" s="1"/>
      <c r="P83" s="17"/>
      <c r="Q83" s="17"/>
      <c r="R83" s="17"/>
      <c r="S83" s="17"/>
      <c r="T83" s="17"/>
      <c r="U83" s="17"/>
      <c r="V83" s="17"/>
      <c r="W83" s="17"/>
      <c r="Y83" s="1"/>
      <c r="Z83" s="14"/>
      <c r="AA83" s="14"/>
      <c r="AB83" s="14"/>
      <c r="AC83" s="14"/>
      <c r="AD83" s="14"/>
      <c r="AE83" s="14"/>
      <c r="AF83" s="14"/>
      <c r="AG83" s="14"/>
      <c r="AH83" s="14"/>
    </row>
    <row r="84" spans="15:34" x14ac:dyDescent="0.3">
      <c r="O84" s="1"/>
      <c r="P84" s="17"/>
      <c r="Q84" s="17"/>
      <c r="R84" s="17"/>
      <c r="S84" s="17"/>
      <c r="T84" s="17"/>
      <c r="U84" s="17"/>
      <c r="V84" s="17"/>
      <c r="W84" s="17"/>
      <c r="Y84" s="1"/>
      <c r="Z84" s="14"/>
      <c r="AA84" s="14"/>
      <c r="AB84" s="14"/>
      <c r="AC84" s="14"/>
      <c r="AD84" s="14"/>
      <c r="AE84" s="14"/>
      <c r="AF84" s="14"/>
      <c r="AG84" s="14"/>
      <c r="AH84" s="14"/>
    </row>
    <row r="85" spans="15:34" x14ac:dyDescent="0.3">
      <c r="O85" s="1"/>
      <c r="P85" s="17"/>
      <c r="Q85" s="17"/>
      <c r="R85" s="17"/>
      <c r="S85" s="17"/>
      <c r="T85" s="17"/>
      <c r="U85" s="17"/>
      <c r="V85" s="17"/>
      <c r="W85" s="17"/>
      <c r="Y85" s="1"/>
      <c r="Z85" s="14"/>
      <c r="AA85" s="14"/>
      <c r="AB85" s="14"/>
      <c r="AC85" s="14"/>
      <c r="AD85" s="14"/>
      <c r="AE85" s="14"/>
      <c r="AF85" s="14"/>
      <c r="AG85" s="14"/>
      <c r="AH85" s="14"/>
    </row>
    <row r="86" spans="15:34" x14ac:dyDescent="0.3">
      <c r="O86" s="1"/>
      <c r="P86" s="17"/>
      <c r="Q86" s="17"/>
      <c r="R86" s="17"/>
      <c r="S86" s="17"/>
      <c r="T86" s="17"/>
      <c r="U86" s="17"/>
      <c r="V86" s="17"/>
      <c r="W86" s="17"/>
      <c r="Y86" s="1"/>
      <c r="Z86" s="14"/>
      <c r="AA86" s="14"/>
      <c r="AB86" s="14"/>
      <c r="AC86" s="14"/>
      <c r="AD86" s="14"/>
      <c r="AE86" s="14"/>
      <c r="AF86" s="14"/>
      <c r="AG86" s="14"/>
      <c r="AH86" s="14"/>
    </row>
    <row r="87" spans="15:34" x14ac:dyDescent="0.3">
      <c r="O87" s="1"/>
      <c r="P87" s="17"/>
      <c r="Q87" s="17"/>
      <c r="R87" s="17"/>
      <c r="S87" s="17"/>
      <c r="T87" s="17"/>
      <c r="U87" s="17"/>
      <c r="V87" s="17"/>
      <c r="W87" s="17"/>
      <c r="Y87" s="1"/>
      <c r="Z87" s="14"/>
      <c r="AA87" s="14"/>
      <c r="AB87" s="14"/>
      <c r="AC87" s="14"/>
      <c r="AD87" s="14"/>
      <c r="AE87" s="14"/>
      <c r="AF87" s="14"/>
      <c r="AG87" s="14"/>
      <c r="AH87" s="14"/>
    </row>
    <row r="88" spans="15:34" x14ac:dyDescent="0.3">
      <c r="O88" s="1"/>
      <c r="P88" s="17"/>
      <c r="Q88" s="17"/>
      <c r="R88" s="17"/>
      <c r="S88" s="17"/>
      <c r="T88" s="17"/>
      <c r="U88" s="17"/>
      <c r="V88" s="17"/>
      <c r="W88" s="17"/>
      <c r="Y88" s="1"/>
      <c r="Z88" s="14"/>
      <c r="AA88" s="14"/>
      <c r="AB88" s="14"/>
      <c r="AC88" s="14"/>
      <c r="AD88" s="14"/>
      <c r="AE88" s="14"/>
      <c r="AF88" s="14"/>
      <c r="AG88" s="14"/>
      <c r="AH88" s="14"/>
    </row>
    <row r="89" spans="15:34" x14ac:dyDescent="0.3">
      <c r="O89" s="1"/>
      <c r="P89" s="17"/>
      <c r="Q89" s="17"/>
      <c r="R89" s="17"/>
      <c r="S89" s="17"/>
      <c r="T89" s="17"/>
      <c r="U89" s="17"/>
      <c r="V89" s="17"/>
      <c r="W89" s="17"/>
      <c r="Y89" s="1"/>
      <c r="Z89" s="14"/>
      <c r="AA89" s="14"/>
      <c r="AB89" s="14"/>
      <c r="AC89" s="14"/>
      <c r="AD89" s="14"/>
      <c r="AE89" s="14"/>
      <c r="AF89" s="14"/>
      <c r="AG89" s="14"/>
      <c r="AH89" s="14"/>
    </row>
    <row r="90" spans="15:34" x14ac:dyDescent="0.3">
      <c r="O90" s="1"/>
      <c r="P90" s="17"/>
      <c r="Q90" s="17"/>
      <c r="R90" s="17"/>
      <c r="S90" s="17"/>
      <c r="T90" s="17"/>
      <c r="U90" s="17"/>
      <c r="V90" s="17"/>
      <c r="W90" s="17"/>
      <c r="Y90" s="1"/>
      <c r="Z90" s="14"/>
      <c r="AA90" s="14"/>
      <c r="AB90" s="14"/>
      <c r="AC90" s="14"/>
      <c r="AD90" s="14"/>
      <c r="AE90" s="14"/>
      <c r="AF90" s="14"/>
      <c r="AG90" s="14"/>
      <c r="AH90" s="14"/>
    </row>
    <row r="91" spans="15:34" x14ac:dyDescent="0.3">
      <c r="O91" s="1"/>
      <c r="P91" s="17"/>
      <c r="Q91" s="17"/>
      <c r="R91" s="17"/>
      <c r="S91" s="17"/>
      <c r="T91" s="17"/>
      <c r="U91" s="17"/>
      <c r="V91" s="17"/>
      <c r="W91" s="17"/>
      <c r="Y91" s="1"/>
      <c r="Z91" s="14"/>
      <c r="AA91" s="14"/>
      <c r="AB91" s="14"/>
      <c r="AC91" s="14"/>
      <c r="AD91" s="14"/>
      <c r="AE91" s="14"/>
      <c r="AF91" s="14"/>
      <c r="AG91" s="14"/>
      <c r="AH91" s="14"/>
    </row>
    <row r="92" spans="15:34" x14ac:dyDescent="0.3">
      <c r="O92" s="1"/>
      <c r="P92" s="17"/>
      <c r="Q92" s="17"/>
      <c r="R92" s="17"/>
      <c r="S92" s="17"/>
      <c r="T92" s="17"/>
      <c r="U92" s="17"/>
      <c r="V92" s="17"/>
      <c r="W92" s="17"/>
      <c r="Y92" s="1"/>
      <c r="Z92" s="14"/>
      <c r="AA92" s="14"/>
      <c r="AB92" s="14"/>
      <c r="AC92" s="14"/>
      <c r="AD92" s="14"/>
      <c r="AE92" s="14"/>
      <c r="AF92" s="14"/>
      <c r="AG92" s="14"/>
      <c r="AH92" s="14"/>
    </row>
    <row r="93" spans="15:34" x14ac:dyDescent="0.3">
      <c r="O93" s="1"/>
      <c r="P93" s="17"/>
      <c r="Q93" s="17"/>
      <c r="R93" s="17"/>
      <c r="S93" s="17"/>
      <c r="T93" s="17"/>
      <c r="U93" s="17"/>
      <c r="V93" s="17"/>
      <c r="W93" s="17"/>
      <c r="Y93" s="1"/>
      <c r="Z93" s="14"/>
      <c r="AA93" s="14"/>
      <c r="AB93" s="14"/>
      <c r="AC93" s="14"/>
      <c r="AD93" s="14"/>
      <c r="AE93" s="14"/>
      <c r="AF93" s="14"/>
      <c r="AG93" s="14"/>
      <c r="AH93" s="14"/>
    </row>
    <row r="94" spans="15:34" x14ac:dyDescent="0.3">
      <c r="O94" s="1"/>
      <c r="P94" s="17"/>
      <c r="Q94" s="17"/>
      <c r="R94" s="17"/>
      <c r="S94" s="17"/>
      <c r="T94" s="17"/>
      <c r="U94" s="17"/>
      <c r="V94" s="17"/>
      <c r="W94" s="17"/>
      <c r="Y94" s="1"/>
      <c r="Z94" s="14"/>
      <c r="AA94" s="14"/>
      <c r="AB94" s="14"/>
      <c r="AC94" s="14"/>
      <c r="AD94" s="14"/>
      <c r="AE94" s="14"/>
      <c r="AF94" s="14"/>
      <c r="AG94" s="14"/>
      <c r="AH94" s="14"/>
    </row>
    <row r="95" spans="15:34" x14ac:dyDescent="0.3">
      <c r="O95" s="1"/>
      <c r="P95" s="17"/>
      <c r="Q95" s="17"/>
      <c r="R95" s="17"/>
      <c r="S95" s="17"/>
      <c r="T95" s="17"/>
      <c r="U95" s="17"/>
      <c r="V95" s="17"/>
      <c r="W95" s="17"/>
      <c r="Y95" s="1"/>
      <c r="Z95" s="14"/>
      <c r="AA95" s="14"/>
      <c r="AB95" s="14"/>
      <c r="AC95" s="14"/>
      <c r="AD95" s="14"/>
      <c r="AE95" s="14"/>
      <c r="AF95" s="14"/>
      <c r="AG95" s="14"/>
      <c r="AH95" s="14"/>
    </row>
    <row r="96" spans="15:34" x14ac:dyDescent="0.3">
      <c r="O96" s="1"/>
      <c r="P96" s="17"/>
      <c r="Q96" s="17"/>
      <c r="R96" s="17"/>
      <c r="S96" s="17"/>
      <c r="T96" s="17"/>
      <c r="U96" s="17"/>
      <c r="V96" s="17"/>
      <c r="W96" s="17"/>
      <c r="Y96" s="1"/>
      <c r="Z96" s="14"/>
      <c r="AA96" s="14"/>
      <c r="AB96" s="14"/>
      <c r="AC96" s="14"/>
      <c r="AD96" s="14"/>
      <c r="AE96" s="14"/>
      <c r="AF96" s="14"/>
      <c r="AG96" s="14"/>
      <c r="AH96" s="14"/>
    </row>
    <row r="97" spans="15:34" x14ac:dyDescent="0.3">
      <c r="O97" s="1"/>
      <c r="P97" s="17"/>
      <c r="Q97" s="17"/>
      <c r="R97" s="17"/>
      <c r="S97" s="17"/>
      <c r="T97" s="17"/>
      <c r="U97" s="17"/>
      <c r="V97" s="17"/>
      <c r="W97" s="17"/>
      <c r="Y97" s="1"/>
      <c r="Z97" s="14"/>
      <c r="AA97" s="14"/>
      <c r="AB97" s="14"/>
      <c r="AC97" s="14"/>
      <c r="AD97" s="14"/>
      <c r="AE97" s="14"/>
      <c r="AF97" s="14"/>
      <c r="AG97" s="14"/>
      <c r="AH97" s="14"/>
    </row>
    <row r="98" spans="15:34" x14ac:dyDescent="0.3">
      <c r="O98" s="1"/>
      <c r="P98" s="17"/>
      <c r="Q98" s="17"/>
      <c r="R98" s="17"/>
      <c r="S98" s="17"/>
      <c r="T98" s="17"/>
      <c r="U98" s="17"/>
      <c r="V98" s="17"/>
      <c r="W98" s="17"/>
      <c r="Y98" s="1"/>
      <c r="Z98" s="14"/>
      <c r="AA98" s="14"/>
      <c r="AB98" s="14"/>
      <c r="AC98" s="14"/>
      <c r="AD98" s="14"/>
      <c r="AE98" s="14"/>
      <c r="AF98" s="14"/>
      <c r="AG98" s="14"/>
      <c r="AH98" s="14"/>
    </row>
    <row r="99" spans="15:34" x14ac:dyDescent="0.3">
      <c r="O99" s="1"/>
      <c r="P99" s="17"/>
      <c r="Q99" s="17"/>
      <c r="R99" s="17"/>
      <c r="S99" s="17"/>
      <c r="T99" s="17"/>
      <c r="U99" s="17"/>
      <c r="V99" s="17"/>
      <c r="W99" s="17"/>
      <c r="Y99" s="1"/>
      <c r="Z99" s="14"/>
      <c r="AA99" s="14"/>
      <c r="AB99" s="14"/>
      <c r="AC99" s="14"/>
      <c r="AD99" s="14"/>
      <c r="AE99" s="14"/>
      <c r="AF99" s="14"/>
      <c r="AG99" s="14"/>
      <c r="AH99" s="14"/>
    </row>
    <row r="100" spans="15:34" x14ac:dyDescent="0.3">
      <c r="O100" s="1"/>
      <c r="P100" s="17"/>
      <c r="Q100" s="17"/>
      <c r="R100" s="17"/>
      <c r="S100" s="17"/>
      <c r="T100" s="17"/>
      <c r="U100" s="17"/>
      <c r="V100" s="17"/>
      <c r="W100" s="17"/>
      <c r="Y100" s="1"/>
      <c r="Z100" s="14"/>
      <c r="AA100" s="14"/>
      <c r="AB100" s="14"/>
      <c r="AC100" s="14"/>
      <c r="AD100" s="14"/>
      <c r="AE100" s="14"/>
      <c r="AF100" s="14"/>
      <c r="AG100" s="14"/>
      <c r="AH100" s="14"/>
    </row>
    <row r="101" spans="15:34" x14ac:dyDescent="0.3">
      <c r="O101" s="1"/>
      <c r="P101" s="17"/>
      <c r="Q101" s="17"/>
      <c r="R101" s="17"/>
      <c r="S101" s="17"/>
      <c r="T101" s="17"/>
      <c r="U101" s="17"/>
      <c r="V101" s="17"/>
      <c r="W101" s="17"/>
      <c r="Y101" s="1"/>
      <c r="Z101" s="14"/>
      <c r="AA101" s="14"/>
      <c r="AB101" s="14"/>
      <c r="AC101" s="14"/>
      <c r="AD101" s="14"/>
      <c r="AE101" s="14"/>
      <c r="AF101" s="14"/>
      <c r="AG101" s="14"/>
      <c r="AH101" s="14"/>
    </row>
    <row r="102" spans="15:34" x14ac:dyDescent="0.3">
      <c r="O102" s="1"/>
      <c r="P102" s="17"/>
      <c r="Q102" s="17"/>
      <c r="R102" s="17"/>
      <c r="S102" s="17"/>
      <c r="T102" s="17"/>
      <c r="U102" s="17"/>
      <c r="V102" s="17"/>
      <c r="W102" s="17"/>
      <c r="Y102" s="1"/>
      <c r="Z102" s="14"/>
      <c r="AA102" s="14"/>
      <c r="AB102" s="14"/>
      <c r="AC102" s="14"/>
      <c r="AD102" s="14"/>
      <c r="AE102" s="14"/>
      <c r="AF102" s="14"/>
      <c r="AG102" s="14"/>
      <c r="AH102" s="14"/>
    </row>
    <row r="103" spans="15:34" x14ac:dyDescent="0.3">
      <c r="O103" s="1"/>
      <c r="P103" s="17"/>
      <c r="Q103" s="17"/>
      <c r="R103" s="17"/>
      <c r="S103" s="17"/>
      <c r="T103" s="17"/>
      <c r="U103" s="17"/>
      <c r="V103" s="17"/>
      <c r="W103" s="17"/>
      <c r="Y103" s="1"/>
      <c r="Z103" s="14"/>
      <c r="AA103" s="14"/>
      <c r="AB103" s="14"/>
      <c r="AC103" s="14"/>
      <c r="AD103" s="14"/>
      <c r="AE103" s="14"/>
      <c r="AF103" s="14"/>
      <c r="AG103" s="14"/>
      <c r="AH103" s="14"/>
    </row>
    <row r="104" spans="15:34" x14ac:dyDescent="0.3">
      <c r="O104" s="1"/>
      <c r="P104" s="17"/>
      <c r="Q104" s="17"/>
      <c r="R104" s="17"/>
      <c r="S104" s="17"/>
      <c r="T104" s="17"/>
      <c r="U104" s="17"/>
      <c r="V104" s="17"/>
      <c r="W104" s="17"/>
      <c r="Y104" s="1"/>
      <c r="Z104" s="14"/>
      <c r="AA104" s="14"/>
      <c r="AB104" s="14"/>
      <c r="AC104" s="14"/>
      <c r="AD104" s="14"/>
      <c r="AE104" s="14"/>
      <c r="AF104" s="14"/>
      <c r="AG104" s="14"/>
      <c r="AH104" s="14"/>
    </row>
  </sheetData>
  <phoneticPr fontId="2" type="noConversion"/>
  <conditionalFormatting sqref="Z4:AH10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A88F-B663-43D9-9391-855341EA3A89}">
  <sheetPr>
    <tabColor rgb="FFFFFF00"/>
  </sheetPr>
  <dimension ref="A3:P81"/>
  <sheetViews>
    <sheetView tabSelected="1" zoomScale="70" zoomScaleNormal="70" workbookViewId="0">
      <selection activeCell="E22" sqref="E22"/>
    </sheetView>
  </sheetViews>
  <sheetFormatPr defaultRowHeight="16.5" x14ac:dyDescent="0.3"/>
  <cols>
    <col min="2" max="16" width="10.875" bestFit="1" customWidth="1"/>
  </cols>
  <sheetData>
    <row r="3" spans="1:16" x14ac:dyDescent="0.3">
      <c r="A3" s="1"/>
      <c r="B3" s="1">
        <v>2010</v>
      </c>
      <c r="C3" s="1">
        <f t="shared" ref="C3:G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ref="I3:P3" si="1">+H3+1</f>
        <v>2017</v>
      </c>
      <c r="J3" s="1">
        <f t="shared" si="1"/>
        <v>2018</v>
      </c>
      <c r="K3" s="1">
        <f t="shared" si="1"/>
        <v>2019</v>
      </c>
      <c r="L3" s="1">
        <f t="shared" si="1"/>
        <v>2020</v>
      </c>
      <c r="M3" s="7">
        <f t="shared" si="1"/>
        <v>2021</v>
      </c>
      <c r="N3" s="7">
        <f t="shared" si="1"/>
        <v>2022</v>
      </c>
      <c r="O3" s="7">
        <f t="shared" si="1"/>
        <v>2023</v>
      </c>
      <c r="P3" s="7">
        <f t="shared" si="1"/>
        <v>2024</v>
      </c>
    </row>
    <row r="4" spans="1:16" x14ac:dyDescent="0.3">
      <c r="A4" s="1">
        <v>30</v>
      </c>
      <c r="B4" s="11">
        <f>실제값!B4/10000000</f>
        <v>2.1754642440696844E-4</v>
      </c>
      <c r="C4" s="11">
        <f>실제값!C4/10000000</f>
        <v>4.653883162376499E-4</v>
      </c>
      <c r="D4" s="11">
        <f>실제값!D4/10000000</f>
        <v>4.4263273835258267E-4</v>
      </c>
      <c r="E4" s="11">
        <f>실제값!E4/10000000</f>
        <v>3.4137664624395853E-4</v>
      </c>
      <c r="F4" s="11">
        <f>실제값!F4/10000000</f>
        <v>4.422680782057463E-4</v>
      </c>
      <c r="G4" s="11">
        <f>실제값!G4/10000000</f>
        <v>3.299023489047242E-4</v>
      </c>
      <c r="H4" s="19">
        <f>실제값!H4/10000000</f>
        <v>3.9610187377352044E-4</v>
      </c>
      <c r="I4" s="19">
        <f>실제값!I4/10000000</f>
        <v>4.3040325265753708E-4</v>
      </c>
      <c r="J4" s="19">
        <f>실제값!J4/10000000</f>
        <v>4.5974208722907608E-4</v>
      </c>
      <c r="K4" s="19">
        <f>실제값!K4/10000000</f>
        <v>3.6667285936384703E-4</v>
      </c>
      <c r="L4" s="19">
        <f>실제값!L4/10000000</f>
        <v>4.1333255833478653E-4</v>
      </c>
      <c r="M4" s="12">
        <f>실제값!M4/10000000</f>
        <v>5.003030290704532E-4</v>
      </c>
      <c r="N4" s="12">
        <f>실제값!N4/10000000</f>
        <v>4.8182962338369007E-4</v>
      </c>
      <c r="O4" s="12">
        <f>실제값!O4/10000000</f>
        <v>4.8482846811141316E-4</v>
      </c>
      <c r="P4" s="8"/>
    </row>
    <row r="5" spans="1:16" x14ac:dyDescent="0.3">
      <c r="A5" s="1">
        <v>45</v>
      </c>
      <c r="B5" s="11">
        <f>실제값!B5/10000000</f>
        <v>3.5688167324850081E-4</v>
      </c>
      <c r="C5" s="11">
        <f>실제값!C5/10000000</f>
        <v>8.2665252518950624E-4</v>
      </c>
      <c r="D5" s="11">
        <f>실제값!D5/10000000</f>
        <v>8.1920755957115435E-4</v>
      </c>
      <c r="E5" s="11">
        <f>실제값!E5/10000000</f>
        <v>8.3185373685693443E-4</v>
      </c>
      <c r="F5" s="11">
        <f>실제값!F5/10000000</f>
        <v>7.8531832689400299E-4</v>
      </c>
      <c r="G5" s="11">
        <f>실제값!G5/10000000</f>
        <v>6.8047049674346263E-4</v>
      </c>
      <c r="H5" s="19">
        <f>실제값!H5/10000000</f>
        <v>8.8486064340474312E-4</v>
      </c>
      <c r="I5" s="19">
        <f>실제값!I5/10000000</f>
        <v>7.6004888420136277E-4</v>
      </c>
      <c r="J5" s="19">
        <f>실제값!J5/10000000</f>
        <v>9.1532745919033112E-4</v>
      </c>
      <c r="K5" s="19">
        <f>실제값!K5/10000000</f>
        <v>9.4779554263565893E-4</v>
      </c>
      <c r="L5" s="19">
        <f>실제값!L5/10000000</f>
        <v>8.2887106114708079E-4</v>
      </c>
      <c r="M5" s="12">
        <f>실제값!M5/10000000</f>
        <v>7.9613161688717638E-4</v>
      </c>
      <c r="N5" s="12">
        <f>실제값!N5/10000000</f>
        <v>8.1519360848201453E-4</v>
      </c>
      <c r="O5" s="12">
        <f>실제값!O5/10000000</f>
        <v>8.3361864924006736E-4</v>
      </c>
      <c r="P5" s="8"/>
    </row>
    <row r="6" spans="1:16" x14ac:dyDescent="0.3">
      <c r="A6" s="1">
        <v>55</v>
      </c>
      <c r="B6" s="11">
        <f>실제값!B6/10000000</f>
        <v>1.0186557112068966E-3</v>
      </c>
      <c r="C6" s="11">
        <f>실제값!C6/10000000</f>
        <v>1.9674824872437948E-3</v>
      </c>
      <c r="D6" s="11">
        <f>실제값!D6/10000000</f>
        <v>2.003248168955341E-3</v>
      </c>
      <c r="E6" s="11">
        <f>실제값!E6/10000000</f>
        <v>1.8144071893751955E-3</v>
      </c>
      <c r="F6" s="11">
        <f>실제값!F6/10000000</f>
        <v>1.9194648141000899E-3</v>
      </c>
      <c r="G6" s="11">
        <f>실제값!G6/10000000</f>
        <v>1.7556179775280901E-3</v>
      </c>
      <c r="H6" s="19">
        <f>실제값!H6/10000000</f>
        <v>1.7425695212631924E-3</v>
      </c>
      <c r="I6" s="19">
        <f>실제값!I6/10000000</f>
        <v>1.9368343385089181E-3</v>
      </c>
      <c r="J6" s="19">
        <f>실제값!J6/10000000</f>
        <v>1.8100680767742085E-3</v>
      </c>
      <c r="K6" s="19">
        <f>실제값!K6/10000000</f>
        <v>1.7521229710845965E-3</v>
      </c>
      <c r="L6" s="19">
        <f>실제값!L6/10000000</f>
        <v>1.9126816389146767E-3</v>
      </c>
      <c r="M6" s="12">
        <f>실제값!M6/10000000</f>
        <v>1.7484032282022084E-3</v>
      </c>
      <c r="N6" s="12">
        <f>실제값!N6/10000000</f>
        <v>1.7232570162258253E-3</v>
      </c>
      <c r="O6" s="12">
        <f>실제값!O6/10000000</f>
        <v>1.6633142503481354E-3</v>
      </c>
      <c r="P6" s="8"/>
    </row>
    <row r="7" spans="1:16" x14ac:dyDescent="0.3">
      <c r="A7" s="1">
        <v>65</v>
      </c>
      <c r="B7" s="11">
        <f>실제값!B7/10000000</f>
        <v>2.8270309390265968E-3</v>
      </c>
      <c r="C7" s="11">
        <f>실제값!C7/10000000</f>
        <v>4.9689677493051062E-3</v>
      </c>
      <c r="D7" s="11">
        <f>실제값!D7/10000000</f>
        <v>4.2084923117231892E-3</v>
      </c>
      <c r="E7" s="11">
        <f>실제값!E7/10000000</f>
        <v>4.4646030910978091E-3</v>
      </c>
      <c r="F7" s="11">
        <f>실제값!F7/10000000</f>
        <v>4.4469421164512425E-3</v>
      </c>
      <c r="G7" s="11">
        <f>실제값!G7/10000000</f>
        <v>4.097015636413682E-3</v>
      </c>
      <c r="H7" s="19">
        <f>실제값!H7/10000000</f>
        <v>4.10685215332248E-3</v>
      </c>
      <c r="I7" s="19">
        <f>실제값!I7/10000000</f>
        <v>3.7413684871311992E-3</v>
      </c>
      <c r="J7" s="19">
        <f>실제값!J7/10000000</f>
        <v>4.0215396098801917E-3</v>
      </c>
      <c r="K7" s="19">
        <f>실제값!K7/10000000</f>
        <v>3.7870349743818225E-3</v>
      </c>
      <c r="L7" s="19">
        <f>실제값!L7/10000000</f>
        <v>4.4366130707026207E-3</v>
      </c>
      <c r="M7" s="12">
        <f>실제값!M7/10000000</f>
        <v>4.1290053954650338E-3</v>
      </c>
      <c r="N7" s="12">
        <f>실제값!N7/10000000</f>
        <v>4.5115753191582782E-3</v>
      </c>
      <c r="O7" s="12">
        <f>실제값!O7/10000000</f>
        <v>4.304108037830017E-3</v>
      </c>
      <c r="P7" s="8"/>
    </row>
    <row r="8" spans="1:16" x14ac:dyDescent="0.3">
      <c r="A8" s="1">
        <v>80</v>
      </c>
      <c r="B8" s="11">
        <f>실제값!B8/10000000</f>
        <v>6.3365407181412816E-3</v>
      </c>
      <c r="C8" s="11">
        <f>실제값!C8/10000000</f>
        <v>1.3009106374462124E-2</v>
      </c>
      <c r="D8" s="11">
        <f>실제값!D8/10000000</f>
        <v>1.2509773260359656E-2</v>
      </c>
      <c r="E8" s="11">
        <f>실제값!E8/10000000</f>
        <v>1.3854296388542964E-2</v>
      </c>
      <c r="F8" s="11">
        <f>실제값!F8/10000000</f>
        <v>1.3416876660083088E-2</v>
      </c>
      <c r="G8" s="11">
        <f>실제값!G8/10000000</f>
        <v>1.2519012519012518E-2</v>
      </c>
      <c r="H8" s="19">
        <f>실제값!H8/10000000</f>
        <v>1.3496688082075801E-2</v>
      </c>
      <c r="I8" s="19">
        <f>실제값!I8/10000000</f>
        <v>1.3120859134802754E-2</v>
      </c>
      <c r="J8" s="19">
        <f>실제값!J8/10000000</f>
        <v>1.3663150782628282E-2</v>
      </c>
      <c r="K8" s="19">
        <f>실제값!K8/10000000</f>
        <v>1.1901690104502646E-2</v>
      </c>
      <c r="L8" s="19">
        <f>실제값!L8/10000000</f>
        <v>1.1281113143744109E-2</v>
      </c>
      <c r="M8" s="12">
        <f>실제값!M8/10000000</f>
        <v>1.1802653764386776E-2</v>
      </c>
      <c r="N8" s="12">
        <f>실제값!N8/10000000</f>
        <v>1.2738150429388259E-2</v>
      </c>
      <c r="O8" s="12">
        <f>실제값!O8/10000000</f>
        <v>1.2250842993675053E-2</v>
      </c>
      <c r="P8" s="8"/>
    </row>
    <row r="9" spans="1:16" x14ac:dyDescent="0.3">
      <c r="A9" s="1"/>
      <c r="B9" s="11"/>
      <c r="C9" s="11"/>
      <c r="D9" s="11"/>
      <c r="E9" s="11"/>
      <c r="F9" s="11"/>
      <c r="G9" s="11"/>
      <c r="H9" s="19"/>
      <c r="I9" s="19"/>
      <c r="J9" s="19"/>
      <c r="K9" s="19"/>
      <c r="L9" s="19"/>
      <c r="M9" s="12"/>
      <c r="N9" s="12"/>
      <c r="O9" s="12"/>
      <c r="P9" s="8"/>
    </row>
    <row r="10" spans="1:16" x14ac:dyDescent="0.3">
      <c r="A10" s="1"/>
      <c r="B10" s="11"/>
      <c r="C10" s="11"/>
      <c r="D10" s="11"/>
      <c r="E10" s="11"/>
      <c r="F10" s="11"/>
      <c r="G10" s="11"/>
      <c r="H10" s="19"/>
      <c r="I10" s="19"/>
      <c r="J10" s="19"/>
      <c r="K10" s="19"/>
      <c r="L10" s="19"/>
      <c r="M10" s="12"/>
      <c r="N10" s="12"/>
      <c r="O10" s="12"/>
      <c r="P10" s="8"/>
    </row>
    <row r="11" spans="1:16" x14ac:dyDescent="0.3">
      <c r="A11" s="1"/>
      <c r="B11" s="11"/>
      <c r="C11" s="11"/>
      <c r="D11" s="11"/>
      <c r="E11" s="11"/>
      <c r="F11" s="11"/>
      <c r="G11" s="11"/>
      <c r="H11" s="19"/>
      <c r="I11" s="19"/>
      <c r="J11" s="19"/>
      <c r="K11" s="19"/>
      <c r="L11" s="19"/>
      <c r="M11" s="12"/>
      <c r="N11" s="12"/>
      <c r="O11" s="12"/>
      <c r="P11" s="8"/>
    </row>
    <row r="12" spans="1:16" x14ac:dyDescent="0.3">
      <c r="A12" s="1"/>
      <c r="B12" s="11"/>
      <c r="C12" s="11"/>
      <c r="D12" s="11"/>
      <c r="E12" s="11"/>
      <c r="F12" s="11"/>
      <c r="G12" s="11"/>
      <c r="H12" s="19"/>
      <c r="I12" s="19"/>
      <c r="J12" s="19"/>
      <c r="K12" s="19"/>
      <c r="L12" s="19"/>
      <c r="M12" s="12"/>
      <c r="N12" s="12"/>
      <c r="O12" s="12"/>
      <c r="P12" s="8"/>
    </row>
    <row r="13" spans="1:16" x14ac:dyDescent="0.3">
      <c r="A13" s="1"/>
      <c r="B13" s="11"/>
      <c r="C13" s="11"/>
      <c r="D13" s="11"/>
      <c r="E13" s="11"/>
      <c r="F13" s="11"/>
      <c r="G13" s="11"/>
      <c r="H13" s="19"/>
      <c r="I13" s="19"/>
      <c r="J13" s="19"/>
      <c r="K13" s="19"/>
      <c r="L13" s="19"/>
      <c r="M13" s="12"/>
      <c r="N13" s="12"/>
      <c r="O13" s="12"/>
      <c r="P13" s="8"/>
    </row>
    <row r="14" spans="1:16" x14ac:dyDescent="0.3">
      <c r="A14" s="1"/>
      <c r="B14" s="11"/>
      <c r="C14" s="11"/>
      <c r="D14" s="11"/>
      <c r="E14" s="11"/>
      <c r="F14" s="11"/>
      <c r="G14" s="11"/>
      <c r="H14" s="19"/>
      <c r="I14" s="19"/>
      <c r="J14" s="19"/>
      <c r="K14" s="19"/>
      <c r="L14" s="19"/>
      <c r="M14" s="12"/>
      <c r="N14" s="12"/>
      <c r="O14" s="12"/>
      <c r="P14" s="8"/>
    </row>
    <row r="15" spans="1:16" x14ac:dyDescent="0.3">
      <c r="A15" s="1"/>
      <c r="B15" s="11"/>
      <c r="C15" s="11"/>
      <c r="D15" s="11"/>
      <c r="E15" s="11"/>
      <c r="F15" s="11"/>
      <c r="G15" s="11"/>
      <c r="H15" s="19"/>
      <c r="I15" s="19"/>
      <c r="J15" s="19"/>
      <c r="K15" s="19"/>
      <c r="L15" s="19"/>
      <c r="M15" s="12"/>
      <c r="N15" s="12"/>
      <c r="O15" s="12"/>
      <c r="P15" s="8"/>
    </row>
    <row r="16" spans="1:16" x14ac:dyDescent="0.3">
      <c r="A16" s="1"/>
      <c r="B16" s="11"/>
      <c r="C16" s="11"/>
      <c r="D16" s="11"/>
      <c r="E16" s="11"/>
      <c r="F16" s="11"/>
      <c r="G16" s="11"/>
      <c r="H16" s="19"/>
      <c r="I16" s="19"/>
      <c r="J16" s="19"/>
      <c r="K16" s="19"/>
      <c r="L16" s="19"/>
      <c r="M16" s="12"/>
      <c r="N16" s="12"/>
      <c r="O16" s="12"/>
      <c r="P16" s="8"/>
    </row>
    <row r="17" spans="1:16" x14ac:dyDescent="0.3">
      <c r="A17" s="1"/>
      <c r="B17" s="11"/>
      <c r="C17" s="11"/>
      <c r="D17" s="11"/>
      <c r="E17" s="11"/>
      <c r="F17" s="11"/>
      <c r="G17" s="11"/>
      <c r="H17" s="19"/>
      <c r="I17" s="19"/>
      <c r="J17" s="19"/>
      <c r="K17" s="19"/>
      <c r="L17" s="19"/>
      <c r="M17" s="12"/>
      <c r="N17" s="12"/>
      <c r="O17" s="12"/>
      <c r="P17" s="8"/>
    </row>
    <row r="18" spans="1:16" x14ac:dyDescent="0.3">
      <c r="A18" s="1"/>
      <c r="B18" s="11"/>
      <c r="C18" s="11"/>
      <c r="D18" s="11"/>
      <c r="E18" s="11"/>
      <c r="F18" s="11"/>
      <c r="G18" s="11"/>
      <c r="H18" s="19"/>
      <c r="I18" s="19"/>
      <c r="J18" s="19"/>
      <c r="K18" s="19"/>
      <c r="L18" s="19"/>
      <c r="M18" s="12"/>
      <c r="N18" s="12"/>
      <c r="O18" s="12"/>
      <c r="P18" s="8"/>
    </row>
    <row r="19" spans="1:16" x14ac:dyDescent="0.3">
      <c r="A19" s="1"/>
      <c r="B19" s="11"/>
      <c r="C19" s="11"/>
      <c r="D19" s="11"/>
      <c r="E19" s="11"/>
      <c r="F19" s="11"/>
      <c r="G19" s="11"/>
      <c r="H19" s="19"/>
      <c r="I19" s="19"/>
      <c r="J19" s="19"/>
      <c r="K19" s="19"/>
      <c r="L19" s="19"/>
      <c r="M19" s="12"/>
      <c r="N19" s="12"/>
      <c r="O19" s="12"/>
      <c r="P19" s="8"/>
    </row>
    <row r="20" spans="1:16" x14ac:dyDescent="0.3">
      <c r="A20" s="1"/>
      <c r="B20" s="11"/>
      <c r="C20" s="11"/>
      <c r="D20" s="11"/>
      <c r="E20" s="11"/>
      <c r="F20" s="11"/>
      <c r="G20" s="11"/>
      <c r="H20" s="19"/>
      <c r="I20" s="19"/>
      <c r="J20" s="19"/>
      <c r="K20" s="19"/>
      <c r="L20" s="19"/>
      <c r="M20" s="12"/>
      <c r="N20" s="12"/>
      <c r="O20" s="12"/>
      <c r="P20" s="8"/>
    </row>
    <row r="21" spans="1:16" x14ac:dyDescent="0.3">
      <c r="A21" s="1"/>
      <c r="B21" s="11"/>
      <c r="C21" s="11"/>
      <c r="D21" s="11"/>
      <c r="E21" s="11"/>
      <c r="F21" s="11"/>
      <c r="G21" s="11"/>
      <c r="H21" s="19"/>
      <c r="I21" s="19"/>
      <c r="J21" s="19"/>
      <c r="K21" s="19"/>
      <c r="L21" s="19"/>
      <c r="M21" s="12"/>
      <c r="N21" s="12"/>
      <c r="O21" s="12"/>
      <c r="P21" s="8"/>
    </row>
    <row r="22" spans="1:16" x14ac:dyDescent="0.3">
      <c r="A22" s="1"/>
      <c r="B22" s="11"/>
      <c r="C22" s="11"/>
      <c r="D22" s="11"/>
      <c r="E22" s="11"/>
      <c r="F22" s="11"/>
      <c r="G22" s="11"/>
      <c r="H22" s="19"/>
      <c r="I22" s="19"/>
      <c r="J22" s="19"/>
      <c r="K22" s="19"/>
      <c r="L22" s="19"/>
      <c r="M22" s="12"/>
      <c r="N22" s="12"/>
      <c r="O22" s="12"/>
      <c r="P22" s="8"/>
    </row>
    <row r="23" spans="1:16" x14ac:dyDescent="0.3">
      <c r="A23" s="1"/>
      <c r="B23" s="11"/>
      <c r="C23" s="11"/>
      <c r="D23" s="11"/>
      <c r="E23" s="11"/>
      <c r="F23" s="11"/>
      <c r="G23" s="11"/>
      <c r="H23" s="19"/>
      <c r="I23" s="19"/>
      <c r="J23" s="19"/>
      <c r="K23" s="19"/>
      <c r="L23" s="19"/>
      <c r="M23" s="12"/>
      <c r="N23" s="12"/>
      <c r="O23" s="12"/>
      <c r="P23" s="8"/>
    </row>
    <row r="24" spans="1:16" x14ac:dyDescent="0.3">
      <c r="A24" s="20"/>
      <c r="B24" s="11"/>
      <c r="C24" s="11"/>
      <c r="D24" s="11"/>
      <c r="E24" s="11"/>
      <c r="F24" s="11"/>
      <c r="G24" s="11"/>
      <c r="H24" s="19"/>
      <c r="I24" s="19"/>
      <c r="J24" s="19"/>
      <c r="K24" s="19"/>
      <c r="L24" s="19"/>
      <c r="M24" s="12"/>
      <c r="N24" s="12"/>
      <c r="O24" s="12"/>
      <c r="P24" s="8"/>
    </row>
    <row r="25" spans="1:16" x14ac:dyDescent="0.3">
      <c r="A25" s="20"/>
      <c r="B25" s="11"/>
      <c r="C25" s="11"/>
      <c r="D25" s="11"/>
      <c r="E25" s="11"/>
      <c r="F25" s="11"/>
      <c r="G25" s="11"/>
      <c r="H25" s="19"/>
      <c r="I25" s="19"/>
      <c r="J25" s="19"/>
      <c r="K25" s="19"/>
      <c r="L25" s="19"/>
      <c r="M25" s="12"/>
      <c r="N25" s="12"/>
      <c r="O25" s="12"/>
      <c r="P25" s="8"/>
    </row>
    <row r="26" spans="1:16" x14ac:dyDescent="0.3">
      <c r="A26" s="20"/>
      <c r="B26" s="11"/>
      <c r="C26" s="11"/>
      <c r="D26" s="11"/>
      <c r="E26" s="11"/>
      <c r="F26" s="11"/>
      <c r="G26" s="11"/>
      <c r="H26" s="19"/>
      <c r="I26" s="19"/>
      <c r="J26" s="19"/>
      <c r="K26" s="19"/>
      <c r="L26" s="19"/>
      <c r="M26" s="12"/>
      <c r="N26" s="12"/>
      <c r="O26" s="12"/>
      <c r="P26" s="8"/>
    </row>
    <row r="27" spans="1:16" x14ac:dyDescent="0.3">
      <c r="A27" s="20"/>
      <c r="B27" s="11"/>
      <c r="C27" s="11"/>
      <c r="D27" s="11"/>
      <c r="E27" s="11"/>
      <c r="F27" s="11"/>
      <c r="G27" s="11"/>
      <c r="H27" s="19"/>
      <c r="I27" s="19"/>
      <c r="J27" s="19"/>
      <c r="K27" s="19"/>
      <c r="L27" s="19"/>
      <c r="M27" s="12"/>
      <c r="N27" s="12"/>
      <c r="O27" s="12"/>
      <c r="P27" s="8"/>
    </row>
    <row r="28" spans="1:16" x14ac:dyDescent="0.3">
      <c r="A28" s="20"/>
      <c r="B28" s="11"/>
      <c r="C28" s="11"/>
      <c r="D28" s="11"/>
      <c r="E28" s="11"/>
      <c r="F28" s="11"/>
      <c r="G28" s="11"/>
      <c r="H28" s="19"/>
      <c r="I28" s="19"/>
      <c r="J28" s="19"/>
      <c r="K28" s="19"/>
      <c r="L28" s="19"/>
      <c r="M28" s="12"/>
      <c r="N28" s="12"/>
      <c r="O28" s="12"/>
      <c r="P28" s="8"/>
    </row>
    <row r="29" spans="1:16" x14ac:dyDescent="0.3">
      <c r="A29" s="20"/>
      <c r="B29" s="11"/>
      <c r="C29" s="11"/>
      <c r="D29" s="11"/>
      <c r="E29" s="11"/>
      <c r="F29" s="11"/>
      <c r="G29" s="11"/>
      <c r="H29" s="19"/>
      <c r="I29" s="19"/>
      <c r="J29" s="19"/>
      <c r="K29" s="19"/>
      <c r="L29" s="19"/>
      <c r="M29" s="12"/>
      <c r="N29" s="12"/>
      <c r="O29" s="12"/>
      <c r="P29" s="8"/>
    </row>
    <row r="30" spans="1:16" x14ac:dyDescent="0.3">
      <c r="A30" s="20"/>
      <c r="B30" s="11"/>
      <c r="C30" s="11"/>
      <c r="D30" s="11"/>
      <c r="E30" s="11"/>
      <c r="F30" s="11"/>
      <c r="G30" s="11"/>
      <c r="H30" s="19"/>
      <c r="I30" s="19"/>
      <c r="J30" s="19"/>
      <c r="K30" s="19"/>
      <c r="L30" s="19"/>
      <c r="M30" s="12"/>
      <c r="N30" s="12"/>
      <c r="O30" s="12"/>
      <c r="P30" s="8"/>
    </row>
    <row r="31" spans="1:16" x14ac:dyDescent="0.3">
      <c r="A31" s="20"/>
      <c r="B31" s="11"/>
      <c r="C31" s="11"/>
      <c r="D31" s="11"/>
      <c r="E31" s="11"/>
      <c r="F31" s="11"/>
      <c r="G31" s="11"/>
      <c r="H31" s="19"/>
      <c r="I31" s="19"/>
      <c r="J31" s="19"/>
      <c r="K31" s="19"/>
      <c r="L31" s="19"/>
      <c r="M31" s="12"/>
      <c r="N31" s="12"/>
      <c r="O31" s="12"/>
      <c r="P31" s="8"/>
    </row>
    <row r="32" spans="1:16" x14ac:dyDescent="0.3">
      <c r="A32" s="20"/>
      <c r="B32" s="11"/>
      <c r="C32" s="11"/>
      <c r="D32" s="11"/>
      <c r="E32" s="11"/>
      <c r="F32" s="11"/>
      <c r="G32" s="11"/>
      <c r="H32" s="19"/>
      <c r="I32" s="19"/>
      <c r="J32" s="19"/>
      <c r="K32" s="19"/>
      <c r="L32" s="19"/>
      <c r="M32" s="12"/>
      <c r="N32" s="12"/>
      <c r="O32" s="12"/>
      <c r="P32" s="8"/>
    </row>
    <row r="33" spans="1:16" x14ac:dyDescent="0.3">
      <c r="A33" s="20"/>
      <c r="B33" s="11"/>
      <c r="C33" s="11"/>
      <c r="D33" s="11"/>
      <c r="E33" s="11"/>
      <c r="F33" s="11"/>
      <c r="G33" s="11"/>
      <c r="H33" s="19"/>
      <c r="I33" s="19"/>
      <c r="J33" s="19"/>
      <c r="K33" s="19"/>
      <c r="L33" s="19"/>
      <c r="M33" s="12"/>
      <c r="N33" s="12"/>
      <c r="O33" s="12"/>
      <c r="P33" s="8"/>
    </row>
    <row r="34" spans="1:16" x14ac:dyDescent="0.3">
      <c r="A34" s="20"/>
      <c r="B34" s="11"/>
      <c r="C34" s="11"/>
      <c r="D34" s="11"/>
      <c r="E34" s="11"/>
      <c r="F34" s="11"/>
      <c r="G34" s="11"/>
      <c r="H34" s="19"/>
      <c r="I34" s="19"/>
      <c r="J34" s="19"/>
      <c r="K34" s="19"/>
      <c r="L34" s="19"/>
      <c r="M34" s="12"/>
      <c r="N34" s="12"/>
      <c r="O34" s="12"/>
      <c r="P34" s="8"/>
    </row>
    <row r="35" spans="1:16" x14ac:dyDescent="0.3">
      <c r="A35" s="20"/>
      <c r="B35" s="11"/>
      <c r="C35" s="11"/>
      <c r="D35" s="11"/>
      <c r="E35" s="11"/>
      <c r="F35" s="11"/>
      <c r="G35" s="11"/>
      <c r="H35" s="19"/>
      <c r="I35" s="19"/>
      <c r="J35" s="19"/>
      <c r="K35" s="19"/>
      <c r="L35" s="19"/>
      <c r="M35" s="12"/>
      <c r="N35" s="12"/>
      <c r="O35" s="12"/>
      <c r="P35" s="8"/>
    </row>
    <row r="36" spans="1:16" x14ac:dyDescent="0.3">
      <c r="A36" s="20"/>
      <c r="B36" s="11"/>
      <c r="C36" s="11"/>
      <c r="D36" s="11"/>
      <c r="E36" s="11"/>
      <c r="F36" s="11"/>
      <c r="G36" s="11"/>
      <c r="H36" s="19"/>
      <c r="I36" s="19"/>
      <c r="J36" s="19"/>
      <c r="K36" s="19"/>
      <c r="L36" s="19"/>
      <c r="M36" s="12"/>
      <c r="N36" s="12"/>
      <c r="O36" s="12"/>
      <c r="P36" s="8"/>
    </row>
    <row r="37" spans="1:16" x14ac:dyDescent="0.3">
      <c r="A37" s="20"/>
      <c r="B37" s="11"/>
      <c r="C37" s="11"/>
      <c r="D37" s="11"/>
      <c r="E37" s="11"/>
      <c r="F37" s="11"/>
      <c r="G37" s="11"/>
      <c r="H37" s="19"/>
      <c r="I37" s="19"/>
      <c r="J37" s="19"/>
      <c r="K37" s="19"/>
      <c r="L37" s="19"/>
      <c r="M37" s="12"/>
      <c r="N37" s="12"/>
      <c r="O37" s="12"/>
      <c r="P37" s="8"/>
    </row>
    <row r="38" spans="1:16" x14ac:dyDescent="0.3">
      <c r="A38" s="20"/>
      <c r="B38" s="11"/>
      <c r="C38" s="11"/>
      <c r="D38" s="11"/>
      <c r="E38" s="11"/>
      <c r="F38" s="11"/>
      <c r="G38" s="11"/>
      <c r="H38" s="19"/>
      <c r="I38" s="19"/>
      <c r="J38" s="19"/>
      <c r="K38" s="19"/>
      <c r="L38" s="19"/>
      <c r="M38" s="12"/>
      <c r="N38" s="12"/>
      <c r="O38" s="12"/>
      <c r="P38" s="8"/>
    </row>
    <row r="39" spans="1:16" x14ac:dyDescent="0.3">
      <c r="A39" s="20"/>
      <c r="B39" s="11"/>
      <c r="C39" s="11"/>
      <c r="D39" s="11"/>
      <c r="E39" s="11"/>
      <c r="F39" s="11"/>
      <c r="G39" s="11"/>
      <c r="H39" s="19"/>
      <c r="I39" s="19"/>
      <c r="J39" s="19"/>
      <c r="K39" s="19"/>
      <c r="L39" s="19"/>
      <c r="M39" s="12"/>
      <c r="N39" s="12"/>
      <c r="O39" s="12"/>
      <c r="P39" s="8"/>
    </row>
    <row r="40" spans="1:16" x14ac:dyDescent="0.3">
      <c r="A40" s="20"/>
      <c r="B40" s="11"/>
      <c r="C40" s="11"/>
      <c r="D40" s="11"/>
      <c r="E40" s="11"/>
      <c r="F40" s="11"/>
      <c r="G40" s="11"/>
      <c r="H40" s="19"/>
      <c r="I40" s="19"/>
      <c r="J40" s="19"/>
      <c r="K40" s="19"/>
      <c r="L40" s="19"/>
      <c r="M40" s="12"/>
      <c r="N40" s="12"/>
      <c r="O40" s="12"/>
      <c r="P40" s="8"/>
    </row>
    <row r="41" spans="1:16" x14ac:dyDescent="0.3">
      <c r="A41" s="20"/>
      <c r="B41" s="11"/>
      <c r="C41" s="11"/>
      <c r="D41" s="11"/>
      <c r="E41" s="11"/>
      <c r="F41" s="11"/>
      <c r="G41" s="11"/>
      <c r="H41" s="19"/>
      <c r="I41" s="19"/>
      <c r="J41" s="19"/>
      <c r="K41" s="19"/>
      <c r="L41" s="19"/>
      <c r="M41" s="12"/>
      <c r="N41" s="12"/>
      <c r="O41" s="12"/>
      <c r="P41" s="8"/>
    </row>
    <row r="42" spans="1:16" x14ac:dyDescent="0.3">
      <c r="A42" s="20"/>
      <c r="B42" s="11"/>
      <c r="C42" s="11"/>
      <c r="D42" s="11"/>
      <c r="E42" s="11"/>
      <c r="F42" s="11"/>
      <c r="G42" s="11"/>
      <c r="H42" s="19"/>
      <c r="I42" s="19"/>
      <c r="J42" s="19"/>
      <c r="K42" s="19"/>
      <c r="L42" s="19"/>
      <c r="M42" s="12"/>
      <c r="N42" s="12"/>
      <c r="O42" s="12"/>
      <c r="P42" s="8"/>
    </row>
    <row r="43" spans="1:16" x14ac:dyDescent="0.3">
      <c r="A43" s="20"/>
      <c r="B43" s="11"/>
      <c r="C43" s="11"/>
      <c r="D43" s="11"/>
      <c r="E43" s="11"/>
      <c r="F43" s="11"/>
      <c r="G43" s="11"/>
      <c r="H43" s="19"/>
      <c r="I43" s="19"/>
      <c r="J43" s="19"/>
      <c r="K43" s="19"/>
      <c r="L43" s="19"/>
      <c r="M43" s="12"/>
      <c r="N43" s="12"/>
      <c r="O43" s="12"/>
      <c r="P43" s="8"/>
    </row>
    <row r="44" spans="1:16" x14ac:dyDescent="0.3">
      <c r="A44" s="20"/>
      <c r="B44" s="11"/>
      <c r="C44" s="11"/>
      <c r="D44" s="11"/>
      <c r="E44" s="11"/>
      <c r="F44" s="11"/>
      <c r="G44" s="11"/>
      <c r="H44" s="19"/>
      <c r="I44" s="19"/>
      <c r="J44" s="19"/>
      <c r="K44" s="19"/>
      <c r="L44" s="19"/>
      <c r="M44" s="12"/>
      <c r="N44" s="12"/>
      <c r="O44" s="12"/>
      <c r="P44" s="8"/>
    </row>
    <row r="45" spans="1:16" x14ac:dyDescent="0.3">
      <c r="A45" s="20"/>
      <c r="B45" s="11"/>
      <c r="C45" s="11"/>
      <c r="D45" s="11"/>
      <c r="E45" s="11"/>
      <c r="F45" s="11"/>
      <c r="G45" s="11"/>
      <c r="H45" s="19"/>
      <c r="I45" s="19"/>
      <c r="J45" s="19"/>
      <c r="K45" s="19"/>
      <c r="L45" s="19"/>
      <c r="M45" s="12"/>
      <c r="N45" s="12"/>
      <c r="O45" s="12"/>
      <c r="P45" s="8"/>
    </row>
    <row r="46" spans="1:16" x14ac:dyDescent="0.3">
      <c r="A46" s="20"/>
      <c r="B46" s="11"/>
      <c r="C46" s="11"/>
      <c r="D46" s="11"/>
      <c r="E46" s="11"/>
      <c r="F46" s="11"/>
      <c r="G46" s="11"/>
      <c r="H46" s="19"/>
      <c r="I46" s="19"/>
      <c r="J46" s="19"/>
      <c r="K46" s="19"/>
      <c r="L46" s="19"/>
      <c r="M46" s="12"/>
      <c r="N46" s="12"/>
      <c r="O46" s="12"/>
      <c r="P46" s="8"/>
    </row>
    <row r="47" spans="1:16" x14ac:dyDescent="0.3">
      <c r="A47" s="20"/>
      <c r="B47" s="11"/>
      <c r="C47" s="11"/>
      <c r="D47" s="11"/>
      <c r="E47" s="11"/>
      <c r="F47" s="11"/>
      <c r="G47" s="11"/>
      <c r="H47" s="19"/>
      <c r="I47" s="19"/>
      <c r="J47" s="19"/>
      <c r="K47" s="19"/>
      <c r="L47" s="19"/>
      <c r="M47" s="12"/>
      <c r="N47" s="12"/>
      <c r="O47" s="12"/>
      <c r="P47" s="8"/>
    </row>
    <row r="48" spans="1:16" x14ac:dyDescent="0.3">
      <c r="A48" s="20"/>
      <c r="B48" s="11"/>
      <c r="C48" s="11"/>
      <c r="D48" s="11"/>
      <c r="E48" s="11"/>
      <c r="F48" s="11"/>
      <c r="G48" s="11"/>
      <c r="H48" s="19"/>
      <c r="I48" s="19"/>
      <c r="J48" s="19"/>
      <c r="K48" s="19"/>
      <c r="L48" s="19"/>
      <c r="M48" s="12"/>
      <c r="N48" s="12"/>
      <c r="O48" s="12"/>
      <c r="P48" s="8"/>
    </row>
    <row r="49" spans="1:16" x14ac:dyDescent="0.3">
      <c r="A49" s="20"/>
      <c r="B49" s="11"/>
      <c r="C49" s="11"/>
      <c r="D49" s="11"/>
      <c r="E49" s="11"/>
      <c r="F49" s="11"/>
      <c r="G49" s="11"/>
      <c r="H49" s="19"/>
      <c r="I49" s="19"/>
      <c r="J49" s="19"/>
      <c r="K49" s="19"/>
      <c r="L49" s="19"/>
      <c r="M49" s="12"/>
      <c r="N49" s="12"/>
      <c r="O49" s="12"/>
      <c r="P49" s="8"/>
    </row>
    <row r="50" spans="1:16" x14ac:dyDescent="0.3">
      <c r="A50" s="20"/>
      <c r="B50" s="11"/>
      <c r="C50" s="11"/>
      <c r="D50" s="11"/>
      <c r="E50" s="11"/>
      <c r="F50" s="11"/>
      <c r="G50" s="11"/>
      <c r="H50" s="19"/>
      <c r="I50" s="19"/>
      <c r="J50" s="19"/>
      <c r="K50" s="19"/>
      <c r="L50" s="19"/>
      <c r="M50" s="12"/>
      <c r="N50" s="12"/>
      <c r="O50" s="12"/>
      <c r="P50" s="8"/>
    </row>
    <row r="51" spans="1:16" x14ac:dyDescent="0.3">
      <c r="A51" s="20"/>
      <c r="B51" s="11"/>
      <c r="C51" s="11"/>
      <c r="D51" s="11"/>
      <c r="E51" s="11"/>
      <c r="F51" s="11"/>
      <c r="G51" s="11"/>
      <c r="H51" s="19"/>
      <c r="I51" s="19"/>
      <c r="J51" s="19"/>
      <c r="K51" s="19"/>
      <c r="L51" s="19"/>
      <c r="M51" s="12"/>
      <c r="N51" s="12"/>
      <c r="O51" s="12"/>
      <c r="P51" s="8"/>
    </row>
    <row r="52" spans="1:16" x14ac:dyDescent="0.3">
      <c r="A52" s="20"/>
      <c r="B52" s="11"/>
      <c r="C52" s="11"/>
      <c r="D52" s="11"/>
      <c r="E52" s="11"/>
      <c r="F52" s="11"/>
      <c r="G52" s="11"/>
      <c r="H52" s="19"/>
      <c r="I52" s="19"/>
      <c r="J52" s="19"/>
      <c r="K52" s="19"/>
      <c r="L52" s="19"/>
      <c r="M52" s="12"/>
      <c r="N52" s="12"/>
      <c r="O52" s="12"/>
      <c r="P52" s="8"/>
    </row>
    <row r="53" spans="1:16" x14ac:dyDescent="0.3">
      <c r="A53" s="20"/>
      <c r="B53" s="11"/>
      <c r="C53" s="11"/>
      <c r="D53" s="11"/>
      <c r="E53" s="11"/>
      <c r="F53" s="11"/>
      <c r="G53" s="11"/>
      <c r="H53" s="19"/>
      <c r="I53" s="19"/>
      <c r="J53" s="19"/>
      <c r="K53" s="19"/>
      <c r="L53" s="19"/>
      <c r="M53" s="12"/>
      <c r="N53" s="12"/>
      <c r="O53" s="12"/>
      <c r="P53" s="8"/>
    </row>
    <row r="54" spans="1:16" x14ac:dyDescent="0.3">
      <c r="A54" s="20"/>
      <c r="B54" s="11"/>
      <c r="C54" s="11"/>
      <c r="D54" s="11"/>
      <c r="E54" s="11"/>
      <c r="F54" s="11"/>
      <c r="G54" s="11"/>
      <c r="H54" s="19"/>
      <c r="I54" s="19"/>
      <c r="J54" s="19"/>
      <c r="K54" s="19"/>
      <c r="L54" s="19"/>
      <c r="M54" s="12"/>
      <c r="N54" s="12"/>
      <c r="O54" s="12"/>
      <c r="P54" s="8"/>
    </row>
    <row r="55" spans="1:16" x14ac:dyDescent="0.3">
      <c r="A55" s="20"/>
      <c r="B55" s="11"/>
      <c r="C55" s="11"/>
      <c r="D55" s="11"/>
      <c r="E55" s="11"/>
      <c r="F55" s="11"/>
      <c r="G55" s="11"/>
      <c r="H55" s="19"/>
      <c r="I55" s="19"/>
      <c r="J55" s="19"/>
      <c r="K55" s="19"/>
      <c r="L55" s="19"/>
      <c r="M55" s="12"/>
      <c r="N55" s="12"/>
      <c r="O55" s="12"/>
      <c r="P55" s="8"/>
    </row>
    <row r="56" spans="1:16" x14ac:dyDescent="0.3">
      <c r="A56" s="20"/>
      <c r="B56" s="11"/>
      <c r="C56" s="11"/>
      <c r="D56" s="11"/>
      <c r="E56" s="11"/>
      <c r="F56" s="11"/>
      <c r="G56" s="11"/>
      <c r="H56" s="19"/>
      <c r="I56" s="19"/>
      <c r="J56" s="19"/>
      <c r="K56" s="19"/>
      <c r="L56" s="19"/>
      <c r="M56" s="12"/>
      <c r="N56" s="12"/>
      <c r="O56" s="12"/>
      <c r="P56" s="8"/>
    </row>
    <row r="57" spans="1:16" x14ac:dyDescent="0.3">
      <c r="A57" s="20"/>
      <c r="B57" s="11"/>
      <c r="C57" s="11"/>
      <c r="D57" s="11"/>
      <c r="E57" s="11"/>
      <c r="F57" s="11"/>
      <c r="G57" s="11"/>
      <c r="H57" s="19"/>
      <c r="I57" s="19"/>
      <c r="J57" s="19"/>
      <c r="K57" s="19"/>
      <c r="L57" s="19"/>
      <c r="M57" s="12"/>
      <c r="N57" s="12"/>
      <c r="O57" s="12"/>
      <c r="P57" s="8"/>
    </row>
    <row r="58" spans="1:16" x14ac:dyDescent="0.3">
      <c r="A58" s="20"/>
      <c r="B58" s="11"/>
      <c r="C58" s="11"/>
      <c r="D58" s="11"/>
      <c r="E58" s="11"/>
      <c r="F58" s="11"/>
      <c r="G58" s="11"/>
      <c r="H58" s="19"/>
      <c r="I58" s="19"/>
      <c r="J58" s="19"/>
      <c r="K58" s="19"/>
      <c r="L58" s="19"/>
      <c r="M58" s="12"/>
      <c r="N58" s="12"/>
      <c r="O58" s="12"/>
      <c r="P58" s="8"/>
    </row>
    <row r="59" spans="1:16" x14ac:dyDescent="0.3">
      <c r="A59" s="20"/>
      <c r="B59" s="11"/>
      <c r="C59" s="11"/>
      <c r="D59" s="11"/>
      <c r="E59" s="11"/>
      <c r="F59" s="11"/>
      <c r="G59" s="11"/>
      <c r="H59" s="19"/>
      <c r="I59" s="19"/>
      <c r="J59" s="19"/>
      <c r="K59" s="19"/>
      <c r="L59" s="19"/>
      <c r="M59" s="12"/>
      <c r="N59" s="12"/>
      <c r="O59" s="12"/>
      <c r="P59" s="8"/>
    </row>
    <row r="60" spans="1:16" x14ac:dyDescent="0.3">
      <c r="A60" s="20"/>
      <c r="B60" s="11"/>
      <c r="C60" s="11"/>
      <c r="D60" s="11"/>
      <c r="E60" s="11"/>
      <c r="F60" s="11"/>
      <c r="G60" s="11"/>
      <c r="H60" s="19"/>
      <c r="I60" s="19"/>
      <c r="J60" s="19"/>
      <c r="K60" s="19"/>
      <c r="L60" s="19"/>
      <c r="M60" s="12"/>
      <c r="N60" s="12"/>
      <c r="O60" s="12"/>
      <c r="P60" s="8"/>
    </row>
    <row r="61" spans="1:16" x14ac:dyDescent="0.3">
      <c r="A61" s="20"/>
      <c r="B61" s="11"/>
      <c r="C61" s="11"/>
      <c r="D61" s="11"/>
      <c r="E61" s="11"/>
      <c r="F61" s="11"/>
      <c r="G61" s="11"/>
      <c r="H61" s="19"/>
      <c r="I61" s="19"/>
      <c r="J61" s="19"/>
      <c r="K61" s="19"/>
      <c r="L61" s="19"/>
      <c r="M61" s="12"/>
      <c r="N61" s="12"/>
      <c r="O61" s="12"/>
      <c r="P61" s="8"/>
    </row>
    <row r="62" spans="1:16" x14ac:dyDescent="0.3">
      <c r="A62" s="20"/>
      <c r="B62" s="11"/>
      <c r="C62" s="11"/>
      <c r="D62" s="11"/>
      <c r="E62" s="11"/>
      <c r="F62" s="11"/>
      <c r="G62" s="11"/>
      <c r="H62" s="19"/>
      <c r="I62" s="19"/>
      <c r="J62" s="19"/>
      <c r="K62" s="19"/>
      <c r="L62" s="19"/>
      <c r="M62" s="12"/>
      <c r="N62" s="12"/>
      <c r="O62" s="12"/>
      <c r="P62" s="8"/>
    </row>
    <row r="63" spans="1:16" x14ac:dyDescent="0.3">
      <c r="A63" s="20"/>
      <c r="B63" s="11"/>
      <c r="C63" s="11"/>
      <c r="D63" s="11"/>
      <c r="E63" s="11"/>
      <c r="F63" s="11"/>
      <c r="G63" s="11"/>
      <c r="H63" s="19"/>
      <c r="I63" s="19"/>
      <c r="J63" s="19"/>
      <c r="K63" s="19"/>
      <c r="L63" s="19"/>
      <c r="M63" s="12"/>
      <c r="N63" s="12"/>
      <c r="O63" s="12"/>
      <c r="P63" s="8"/>
    </row>
    <row r="64" spans="1:16" x14ac:dyDescent="0.3">
      <c r="A64" s="1"/>
      <c r="B64" s="11"/>
      <c r="C64" s="11"/>
      <c r="D64" s="11"/>
      <c r="E64" s="11"/>
      <c r="F64" s="11"/>
      <c r="G64" s="11"/>
      <c r="H64" s="19"/>
      <c r="I64" s="19"/>
      <c r="J64" s="19"/>
      <c r="K64" s="19"/>
      <c r="L64" s="19"/>
      <c r="M64" s="12"/>
      <c r="N64" s="12"/>
      <c r="O64" s="12"/>
      <c r="P64" s="8"/>
    </row>
    <row r="65" spans="1:16" x14ac:dyDescent="0.3">
      <c r="A65" s="1"/>
      <c r="B65" s="11"/>
      <c r="C65" s="11"/>
      <c r="D65" s="11"/>
      <c r="E65" s="11"/>
      <c r="F65" s="11"/>
      <c r="G65" s="11"/>
      <c r="H65" s="19"/>
      <c r="I65" s="19"/>
      <c r="J65" s="19"/>
      <c r="K65" s="19"/>
      <c r="L65" s="19"/>
      <c r="M65" s="12"/>
      <c r="N65" s="12"/>
      <c r="O65" s="12"/>
      <c r="P65" s="8"/>
    </row>
    <row r="66" spans="1:16" x14ac:dyDescent="0.3">
      <c r="A66" s="1"/>
      <c r="B66" s="11"/>
      <c r="C66" s="11"/>
      <c r="D66" s="11"/>
      <c r="E66" s="11"/>
      <c r="F66" s="11"/>
      <c r="G66" s="11"/>
      <c r="H66" s="19"/>
      <c r="I66" s="19"/>
      <c r="J66" s="19"/>
      <c r="K66" s="19"/>
      <c r="L66" s="19"/>
      <c r="M66" s="12"/>
      <c r="N66" s="12"/>
      <c r="O66" s="12"/>
      <c r="P66" s="8"/>
    </row>
    <row r="67" spans="1:16" x14ac:dyDescent="0.3">
      <c r="A67" s="1"/>
      <c r="B67" s="11"/>
      <c r="C67" s="11"/>
      <c r="D67" s="11"/>
      <c r="E67" s="11"/>
      <c r="F67" s="11"/>
      <c r="G67" s="11"/>
      <c r="H67" s="19"/>
      <c r="I67" s="19"/>
      <c r="J67" s="19"/>
      <c r="K67" s="19"/>
      <c r="L67" s="19"/>
      <c r="M67" s="12"/>
      <c r="N67" s="12"/>
      <c r="O67" s="12"/>
      <c r="P67" s="8"/>
    </row>
    <row r="68" spans="1:16" x14ac:dyDescent="0.3">
      <c r="A68" s="1"/>
      <c r="B68" s="11"/>
      <c r="C68" s="11"/>
      <c r="D68" s="11"/>
      <c r="E68" s="11"/>
      <c r="F68" s="11"/>
      <c r="G68" s="11"/>
      <c r="H68" s="19"/>
      <c r="I68" s="19"/>
      <c r="J68" s="19"/>
      <c r="K68" s="19"/>
      <c r="L68" s="19"/>
      <c r="M68" s="12"/>
      <c r="N68" s="12"/>
      <c r="O68" s="12"/>
      <c r="P68" s="8"/>
    </row>
    <row r="69" spans="1:16" x14ac:dyDescent="0.3">
      <c r="A69" s="1"/>
      <c r="B69" s="11"/>
      <c r="C69" s="11"/>
      <c r="D69" s="11"/>
      <c r="E69" s="11"/>
      <c r="F69" s="11"/>
      <c r="G69" s="11"/>
      <c r="H69" s="19"/>
      <c r="I69" s="19"/>
      <c r="J69" s="19"/>
      <c r="K69" s="19"/>
      <c r="L69" s="19"/>
      <c r="M69" s="12"/>
      <c r="N69" s="12"/>
      <c r="O69" s="12"/>
      <c r="P69" s="8"/>
    </row>
    <row r="70" spans="1:16" x14ac:dyDescent="0.3">
      <c r="A70" s="1"/>
      <c r="B70" s="11"/>
      <c r="C70" s="11"/>
      <c r="D70" s="11"/>
      <c r="E70" s="11"/>
      <c r="F70" s="11"/>
      <c r="G70" s="11"/>
      <c r="H70" s="19"/>
      <c r="I70" s="19"/>
      <c r="J70" s="19"/>
      <c r="K70" s="19"/>
      <c r="L70" s="19"/>
      <c r="M70" s="12"/>
      <c r="N70" s="12"/>
      <c r="O70" s="12"/>
      <c r="P70" s="8"/>
    </row>
    <row r="71" spans="1:16" x14ac:dyDescent="0.3">
      <c r="A71" s="1"/>
      <c r="B71" s="11"/>
      <c r="C71" s="11"/>
      <c r="D71" s="11"/>
      <c r="E71" s="11"/>
      <c r="F71" s="11"/>
      <c r="G71" s="11"/>
      <c r="H71" s="19"/>
      <c r="I71" s="19"/>
      <c r="J71" s="19"/>
      <c r="K71" s="19"/>
      <c r="L71" s="19"/>
      <c r="M71" s="12"/>
      <c r="N71" s="12"/>
      <c r="O71" s="12"/>
      <c r="P71" s="8"/>
    </row>
    <row r="72" spans="1:16" x14ac:dyDescent="0.3">
      <c r="A72" s="1"/>
      <c r="B72" s="11"/>
      <c r="C72" s="11"/>
      <c r="D72" s="11"/>
      <c r="E72" s="11"/>
      <c r="F72" s="11"/>
      <c r="G72" s="11"/>
      <c r="H72" s="19"/>
      <c r="I72" s="19"/>
      <c r="J72" s="19"/>
      <c r="K72" s="19"/>
      <c r="L72" s="19"/>
      <c r="M72" s="12"/>
      <c r="N72" s="12"/>
      <c r="O72" s="12"/>
      <c r="P72" s="8"/>
    </row>
    <row r="73" spans="1:16" x14ac:dyDescent="0.3">
      <c r="A73" s="1"/>
      <c r="B73" s="11"/>
      <c r="C73" s="11"/>
      <c r="D73" s="11"/>
      <c r="E73" s="11"/>
      <c r="F73" s="11"/>
      <c r="G73" s="11"/>
      <c r="H73" s="19"/>
      <c r="I73" s="19"/>
      <c r="J73" s="19"/>
      <c r="K73" s="19"/>
      <c r="L73" s="19"/>
      <c r="M73" s="12"/>
      <c r="N73" s="12"/>
      <c r="O73" s="12"/>
      <c r="P73" s="8"/>
    </row>
    <row r="74" spans="1:16" x14ac:dyDescent="0.3">
      <c r="A74" s="1"/>
      <c r="B74" s="11"/>
      <c r="C74" s="11"/>
      <c r="D74" s="11"/>
      <c r="E74" s="11"/>
      <c r="F74" s="11"/>
      <c r="G74" s="11"/>
      <c r="H74" s="19"/>
      <c r="I74" s="19"/>
      <c r="J74" s="19"/>
      <c r="K74" s="19"/>
      <c r="L74" s="19"/>
      <c r="M74" s="12"/>
      <c r="N74" s="12"/>
      <c r="O74" s="12"/>
      <c r="P74" s="8"/>
    </row>
    <row r="75" spans="1:16" x14ac:dyDescent="0.3">
      <c r="A75" s="1"/>
      <c r="B75" s="11"/>
      <c r="C75" s="11"/>
      <c r="D75" s="11"/>
      <c r="E75" s="11"/>
      <c r="F75" s="11"/>
      <c r="G75" s="11"/>
      <c r="H75" s="19"/>
      <c r="I75" s="19"/>
      <c r="J75" s="19"/>
      <c r="K75" s="19"/>
      <c r="L75" s="19"/>
      <c r="M75" s="12"/>
      <c r="N75" s="12"/>
      <c r="O75" s="12"/>
      <c r="P75" s="8"/>
    </row>
    <row r="76" spans="1:16" x14ac:dyDescent="0.3">
      <c r="A76" s="1"/>
      <c r="B76" s="11"/>
      <c r="C76" s="11"/>
      <c r="D76" s="11"/>
      <c r="E76" s="11"/>
      <c r="F76" s="11"/>
      <c r="G76" s="11"/>
      <c r="H76" s="19"/>
      <c r="I76" s="19"/>
      <c r="J76" s="19"/>
      <c r="K76" s="19"/>
      <c r="L76" s="19"/>
      <c r="M76" s="12"/>
      <c r="N76" s="12"/>
      <c r="O76" s="12"/>
      <c r="P76" s="8"/>
    </row>
    <row r="77" spans="1:16" x14ac:dyDescent="0.3">
      <c r="A77" s="1"/>
      <c r="B77" s="11"/>
      <c r="C77" s="11"/>
      <c r="D77" s="11"/>
      <c r="E77" s="11"/>
      <c r="F77" s="11"/>
      <c r="G77" s="11"/>
      <c r="H77" s="19"/>
      <c r="I77" s="19"/>
      <c r="J77" s="19"/>
      <c r="K77" s="19"/>
      <c r="L77" s="19"/>
      <c r="M77" s="12"/>
      <c r="N77" s="12"/>
      <c r="O77" s="12"/>
      <c r="P77" s="8"/>
    </row>
    <row r="78" spans="1:16" x14ac:dyDescent="0.3">
      <c r="A78" s="1"/>
      <c r="B78" s="11"/>
      <c r="C78" s="11"/>
      <c r="D78" s="11"/>
      <c r="E78" s="11"/>
      <c r="F78" s="11"/>
      <c r="G78" s="11"/>
      <c r="H78" s="19"/>
      <c r="I78" s="19"/>
      <c r="J78" s="19"/>
      <c r="K78" s="19"/>
      <c r="L78" s="19"/>
      <c r="M78" s="12"/>
      <c r="N78" s="12"/>
      <c r="O78" s="12"/>
      <c r="P78" s="8"/>
    </row>
    <row r="79" spans="1:16" x14ac:dyDescent="0.3">
      <c r="A79" s="1"/>
      <c r="B79" s="11"/>
      <c r="C79" s="11"/>
      <c r="D79" s="11"/>
      <c r="E79" s="11"/>
      <c r="F79" s="11"/>
      <c r="G79" s="11"/>
      <c r="H79" s="19"/>
      <c r="I79" s="19"/>
      <c r="J79" s="19"/>
      <c r="K79" s="19"/>
      <c r="L79" s="19"/>
      <c r="M79" s="12"/>
      <c r="N79" s="12"/>
      <c r="O79" s="12"/>
      <c r="P79" s="8"/>
    </row>
    <row r="80" spans="1:16" x14ac:dyDescent="0.3">
      <c r="A80" s="1"/>
      <c r="B80" s="11"/>
      <c r="C80" s="11"/>
      <c r="D80" s="11"/>
      <c r="E80" s="11"/>
      <c r="F80" s="11"/>
      <c r="G80" s="11"/>
      <c r="H80" s="19"/>
      <c r="I80" s="19"/>
      <c r="J80" s="19"/>
      <c r="K80" s="19"/>
      <c r="L80" s="19"/>
      <c r="M80" s="12"/>
      <c r="N80" s="12"/>
      <c r="O80" s="12"/>
      <c r="P80" s="8"/>
    </row>
    <row r="81" spans="1:16" x14ac:dyDescent="0.3">
      <c r="A81" s="1"/>
      <c r="B81" s="11"/>
      <c r="C81" s="11"/>
      <c r="D81" s="11"/>
      <c r="E81" s="11"/>
      <c r="F81" s="11"/>
      <c r="G81" s="11"/>
      <c r="H81" s="19"/>
      <c r="I81" s="19"/>
      <c r="J81" s="19"/>
      <c r="K81" s="19"/>
      <c r="L81" s="19"/>
      <c r="M81" s="12"/>
      <c r="N81" s="12"/>
      <c r="O81" s="12"/>
      <c r="P81" s="8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9D81-0288-4D89-BBC4-EC23CDAF48D8}">
  <dimension ref="A1:R81"/>
  <sheetViews>
    <sheetView zoomScale="85" zoomScaleNormal="85" workbookViewId="0">
      <selection activeCell="O4" sqref="O4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1" spans="1:18" x14ac:dyDescent="0.3">
      <c r="H1" s="10"/>
    </row>
    <row r="2" spans="1:18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8" x14ac:dyDescent="0.3">
      <c r="A3" s="1"/>
      <c r="B3" s="1">
        <v>2010</v>
      </c>
      <c r="C3" s="1">
        <f t="shared" ref="C3:P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si="0"/>
        <v>2017</v>
      </c>
      <c r="J3" s="1">
        <f t="shared" si="0"/>
        <v>2018</v>
      </c>
      <c r="K3" s="1">
        <f t="shared" si="0"/>
        <v>2019</v>
      </c>
      <c r="L3" s="1">
        <f t="shared" si="0"/>
        <v>2020</v>
      </c>
      <c r="M3" s="7">
        <f t="shared" si="0"/>
        <v>2021</v>
      </c>
      <c r="N3" s="7">
        <f t="shared" si="0"/>
        <v>2022</v>
      </c>
      <c r="O3" s="7">
        <f t="shared" si="0"/>
        <v>2023</v>
      </c>
      <c r="P3" s="7">
        <f t="shared" si="0"/>
        <v>2024</v>
      </c>
      <c r="R3" s="9"/>
    </row>
    <row r="4" spans="1:18" x14ac:dyDescent="0.3">
      <c r="A4" s="1">
        <v>30</v>
      </c>
      <c r="B4" s="11">
        <f>회귀모형!B4/10000000</f>
        <v>2.1754642440696844E-4</v>
      </c>
      <c r="C4" s="11">
        <f>회귀모형!C4/10000000</f>
        <v>4.653883162376499E-4</v>
      </c>
      <c r="D4" s="11">
        <f>회귀모형!D4/10000000</f>
        <v>4.4263273835258267E-4</v>
      </c>
      <c r="E4" s="11">
        <f>회귀모형!E4/10000000</f>
        <v>3.4137664624395853E-4</v>
      </c>
      <c r="F4" s="11">
        <f>회귀모형!F4/10000000</f>
        <v>4.422680782057463E-4</v>
      </c>
      <c r="G4" s="11">
        <f>회귀모형!G4/10000000</f>
        <v>3.299023489047242E-4</v>
      </c>
      <c r="H4" s="19">
        <f>회귀모형!H4/10000000</f>
        <v>3.9610187377352044E-4</v>
      </c>
      <c r="I4" s="19">
        <f>회귀모형!I4/10000000</f>
        <v>4.3040325265753708E-4</v>
      </c>
      <c r="J4" s="19">
        <f>회귀모형!J4/10000000</f>
        <v>4.5974208722907608E-4</v>
      </c>
      <c r="K4" s="19">
        <f>회귀모형!K4/10000000</f>
        <v>3.6667285936384703E-4</v>
      </c>
      <c r="L4" s="19">
        <f>회귀모형!L4/10000000</f>
        <v>4.1333255833478653E-4</v>
      </c>
      <c r="M4" s="12">
        <f>회귀모형!M4/10000000</f>
        <v>4.3324886563739749E-4</v>
      </c>
      <c r="N4" s="12">
        <f>회귀모형!N4/10000000</f>
        <v>4.402241737934728E-4</v>
      </c>
      <c r="O4" s="12">
        <f>회귀모형!O4/10000000</f>
        <v>4.4719948194954815E-4</v>
      </c>
      <c r="P4" s="12"/>
    </row>
    <row r="5" spans="1:18" x14ac:dyDescent="0.3">
      <c r="A5" s="1">
        <v>45</v>
      </c>
      <c r="B5" s="11">
        <f>회귀모형!B5/10000000</f>
        <v>3.5688167324850081E-4</v>
      </c>
      <c r="C5" s="11">
        <f>회귀모형!C5/10000000</f>
        <v>8.2665252518950624E-4</v>
      </c>
      <c r="D5" s="11">
        <f>회귀모형!D5/10000000</f>
        <v>8.1920755957115435E-4</v>
      </c>
      <c r="E5" s="11">
        <f>회귀모형!E5/10000000</f>
        <v>8.3185373685693443E-4</v>
      </c>
      <c r="F5" s="11">
        <f>회귀모형!F5/10000000</f>
        <v>7.8531832689400299E-4</v>
      </c>
      <c r="G5" s="11">
        <f>회귀모형!G5/10000000</f>
        <v>6.8047049674346263E-4</v>
      </c>
      <c r="H5" s="19">
        <f>회귀모형!H5/10000000</f>
        <v>8.8486064340474312E-4</v>
      </c>
      <c r="I5" s="19">
        <f>회귀모형!I5/10000000</f>
        <v>7.6004888420136277E-4</v>
      </c>
      <c r="J5" s="19">
        <f>회귀모형!J5/10000000</f>
        <v>9.1532745919033112E-4</v>
      </c>
      <c r="K5" s="19">
        <f>회귀모형!K5/10000000</f>
        <v>9.4779554263565893E-4</v>
      </c>
      <c r="L5" s="19">
        <f>회귀모형!L5/10000000</f>
        <v>8.2887106114708079E-4</v>
      </c>
      <c r="M5" s="12">
        <f>회귀모형!M5/10000000</f>
        <v>9.5368860915304762E-4</v>
      </c>
      <c r="N5" s="12">
        <f>회귀모형!N5/10000000</f>
        <v>9.8176871205608971E-4</v>
      </c>
      <c r="O5" s="12">
        <f>회귀모형!O5/10000000</f>
        <v>1.0098488149591317E-3</v>
      </c>
      <c r="P5" s="12"/>
    </row>
    <row r="6" spans="1:18" x14ac:dyDescent="0.3">
      <c r="A6" s="1">
        <v>55</v>
      </c>
      <c r="B6" s="11">
        <f>회귀모형!B6/10000000</f>
        <v>1.0186557112068966E-3</v>
      </c>
      <c r="C6" s="11">
        <f>회귀모형!C6/10000000</f>
        <v>1.9674824872437948E-3</v>
      </c>
      <c r="D6" s="11">
        <f>회귀모형!D6/10000000</f>
        <v>2.003248168955341E-3</v>
      </c>
      <c r="E6" s="11">
        <f>회귀모형!E6/10000000</f>
        <v>1.8144071893751955E-3</v>
      </c>
      <c r="F6" s="11">
        <f>회귀모형!F6/10000000</f>
        <v>1.9194648141000899E-3</v>
      </c>
      <c r="G6" s="11">
        <f>회귀모형!G6/10000000</f>
        <v>1.7556179775280901E-3</v>
      </c>
      <c r="H6" s="19">
        <f>회귀모형!H6/10000000</f>
        <v>1.7425695212631924E-3</v>
      </c>
      <c r="I6" s="19">
        <f>회귀모형!I6/10000000</f>
        <v>1.9368343385089181E-3</v>
      </c>
      <c r="J6" s="19">
        <f>회귀모형!J6/10000000</f>
        <v>1.8100680767742085E-3</v>
      </c>
      <c r="K6" s="19">
        <f>회귀모형!K6/10000000</f>
        <v>1.7521229710845965E-3</v>
      </c>
      <c r="L6" s="19">
        <f>회귀모형!L6/10000000</f>
        <v>1.9126816389146767E-3</v>
      </c>
      <c r="M6" s="12">
        <f>회귀모형!M6/10000000</f>
        <v>1.9537653706025956E-3</v>
      </c>
      <c r="N6" s="12">
        <f>회귀모형!N6/10000000</f>
        <v>1.9819209188097708E-3</v>
      </c>
      <c r="O6" s="12">
        <f>회귀모형!O6/10000000</f>
        <v>2.0100764670169459E-3</v>
      </c>
      <c r="P6" s="12"/>
    </row>
    <row r="7" spans="1:18" x14ac:dyDescent="0.3">
      <c r="A7" s="1">
        <v>65</v>
      </c>
      <c r="B7" s="11">
        <f>회귀모형!B7/10000000</f>
        <v>2.8270309390265968E-3</v>
      </c>
      <c r="C7" s="11">
        <f>회귀모형!C7/10000000</f>
        <v>4.9689677493051062E-3</v>
      </c>
      <c r="D7" s="11">
        <f>회귀모형!D7/10000000</f>
        <v>4.2084923117231892E-3</v>
      </c>
      <c r="E7" s="11">
        <f>회귀모형!E7/10000000</f>
        <v>4.4646030910978091E-3</v>
      </c>
      <c r="F7" s="11">
        <f>회귀모형!F7/10000000</f>
        <v>4.4469421164512425E-3</v>
      </c>
      <c r="G7" s="11">
        <f>회귀모형!G7/10000000</f>
        <v>4.097015636413682E-3</v>
      </c>
      <c r="H7" s="19">
        <f>회귀모형!H7/10000000</f>
        <v>4.10685215332248E-3</v>
      </c>
      <c r="I7" s="19">
        <f>회귀모형!I7/10000000</f>
        <v>3.7413684871311992E-3</v>
      </c>
      <c r="J7" s="19">
        <f>회귀모형!J7/10000000</f>
        <v>4.0215396098801917E-3</v>
      </c>
      <c r="K7" s="19">
        <f>회귀모형!K7/10000000</f>
        <v>3.7870349743818225E-3</v>
      </c>
      <c r="L7" s="19">
        <f>회귀모형!L7/10000000</f>
        <v>4.4366130707026207E-3</v>
      </c>
      <c r="M7" s="12">
        <f>회귀모형!M7/10000000</f>
        <v>4.1536470462448681E-3</v>
      </c>
      <c r="N7" s="12">
        <f>회귀모형!N7/10000000</f>
        <v>4.1624903397184691E-3</v>
      </c>
      <c r="O7" s="12">
        <f>회귀모형!O7/10000000</f>
        <v>4.1713336331920692E-3</v>
      </c>
      <c r="P7" s="12"/>
    </row>
    <row r="8" spans="1:18" x14ac:dyDescent="0.3">
      <c r="A8" s="1">
        <v>80</v>
      </c>
      <c r="B8" s="11">
        <f>회귀모형!B8/10000000</f>
        <v>6.3365407181412816E-3</v>
      </c>
      <c r="C8" s="11">
        <f>회귀모형!C8/10000000</f>
        <v>1.3009106374462124E-2</v>
      </c>
      <c r="D8" s="11">
        <f>회귀모형!D8/10000000</f>
        <v>1.2509773260359656E-2</v>
      </c>
      <c r="E8" s="11">
        <f>회귀모형!E8/10000000</f>
        <v>1.3854296388542964E-2</v>
      </c>
      <c r="F8" s="11">
        <f>회귀모형!F8/10000000</f>
        <v>1.3416876660083088E-2</v>
      </c>
      <c r="G8" s="11">
        <f>회귀모형!G8/10000000</f>
        <v>1.2519012519012518E-2</v>
      </c>
      <c r="H8" s="19">
        <f>회귀모형!H8/10000000</f>
        <v>1.3496688082075801E-2</v>
      </c>
      <c r="I8" s="19">
        <f>회귀모형!I8/10000000</f>
        <v>1.3120859134802754E-2</v>
      </c>
      <c r="J8" s="19">
        <f>회귀모형!J8/10000000</f>
        <v>1.3663150782628282E-2</v>
      </c>
      <c r="K8" s="19">
        <f>회귀모형!K8/10000000</f>
        <v>1.1901690104502646E-2</v>
      </c>
      <c r="L8" s="19">
        <f>회귀모형!L8/10000000</f>
        <v>1.1281113143744109E-2</v>
      </c>
      <c r="M8" s="12">
        <f>회귀모형!M8/10000000</f>
        <v>1.3502624280550171E-2</v>
      </c>
      <c r="N8" s="12">
        <f>회귀모형!N8/10000000</f>
        <v>1.3705953976272851E-2</v>
      </c>
      <c r="O8" s="12">
        <f>회귀모형!O8/10000000</f>
        <v>1.3909283671995527E-2</v>
      </c>
      <c r="P8" s="12"/>
    </row>
    <row r="9" spans="1:18" x14ac:dyDescent="0.3">
      <c r="A9" s="1"/>
      <c r="B9" s="11"/>
      <c r="C9" s="11"/>
      <c r="D9" s="11"/>
      <c r="E9" s="11"/>
      <c r="F9" s="11"/>
      <c r="G9" s="11"/>
      <c r="H9" s="19"/>
      <c r="I9" s="19"/>
      <c r="J9" s="19"/>
      <c r="K9" s="19"/>
      <c r="L9" s="19"/>
      <c r="M9" s="12"/>
      <c r="N9" s="12"/>
      <c r="O9" s="12"/>
      <c r="P9" s="12"/>
    </row>
    <row r="10" spans="1:18" x14ac:dyDescent="0.3">
      <c r="A10" s="1"/>
      <c r="B10" s="11"/>
      <c r="C10" s="11"/>
      <c r="D10" s="11"/>
      <c r="E10" s="11"/>
      <c r="F10" s="11"/>
      <c r="G10" s="11"/>
      <c r="H10" s="19"/>
      <c r="I10" s="19"/>
      <c r="J10" s="19"/>
      <c r="K10" s="19"/>
      <c r="L10" s="19"/>
      <c r="M10" s="12"/>
      <c r="N10" s="12"/>
      <c r="O10" s="12"/>
      <c r="P10" s="12"/>
    </row>
    <row r="11" spans="1:18" x14ac:dyDescent="0.3">
      <c r="A11" s="1"/>
      <c r="B11" s="11"/>
      <c r="C11" s="11"/>
      <c r="D11" s="11"/>
      <c r="E11" s="11"/>
      <c r="F11" s="11"/>
      <c r="G11" s="11"/>
      <c r="H11" s="19"/>
      <c r="I11" s="19"/>
      <c r="J11" s="19"/>
      <c r="K11" s="19"/>
      <c r="L11" s="19"/>
      <c r="M11" s="12"/>
      <c r="N11" s="12"/>
      <c r="O11" s="12"/>
      <c r="P11" s="12"/>
    </row>
    <row r="12" spans="1:18" x14ac:dyDescent="0.3">
      <c r="A12" s="1"/>
      <c r="B12" s="11"/>
      <c r="C12" s="11"/>
      <c r="D12" s="11"/>
      <c r="E12" s="11"/>
      <c r="F12" s="11"/>
      <c r="G12" s="11"/>
      <c r="H12" s="19"/>
      <c r="I12" s="19"/>
      <c r="J12" s="19"/>
      <c r="K12" s="19"/>
      <c r="L12" s="19"/>
      <c r="M12" s="12"/>
      <c r="N12" s="12"/>
      <c r="O12" s="12"/>
      <c r="P12" s="12"/>
    </row>
    <row r="13" spans="1:18" x14ac:dyDescent="0.3">
      <c r="A13" s="1"/>
      <c r="B13" s="11"/>
      <c r="C13" s="11"/>
      <c r="D13" s="11"/>
      <c r="E13" s="11"/>
      <c r="F13" s="11"/>
      <c r="G13" s="11"/>
      <c r="H13" s="19"/>
      <c r="I13" s="19"/>
      <c r="J13" s="19"/>
      <c r="K13" s="19"/>
      <c r="L13" s="19"/>
      <c r="M13" s="12"/>
      <c r="N13" s="12"/>
      <c r="O13" s="12"/>
      <c r="P13" s="12"/>
    </row>
    <row r="14" spans="1:18" x14ac:dyDescent="0.3">
      <c r="A14" s="1"/>
      <c r="B14" s="11"/>
      <c r="C14" s="11"/>
      <c r="D14" s="11"/>
      <c r="E14" s="11"/>
      <c r="F14" s="11"/>
      <c r="G14" s="11"/>
      <c r="H14" s="19"/>
      <c r="I14" s="19"/>
      <c r="J14" s="19"/>
      <c r="K14" s="19"/>
      <c r="L14" s="19"/>
      <c r="M14" s="12"/>
      <c r="N14" s="12"/>
      <c r="O14" s="12"/>
      <c r="P14" s="12"/>
    </row>
    <row r="15" spans="1:18" x14ac:dyDescent="0.3">
      <c r="A15" s="1"/>
      <c r="B15" s="11"/>
      <c r="C15" s="11"/>
      <c r="D15" s="11"/>
      <c r="E15" s="11"/>
      <c r="F15" s="11"/>
      <c r="G15" s="11"/>
      <c r="H15" s="19"/>
      <c r="I15" s="19"/>
      <c r="J15" s="19"/>
      <c r="K15" s="19"/>
      <c r="L15" s="19"/>
      <c r="M15" s="12"/>
      <c r="N15" s="12"/>
      <c r="O15" s="12"/>
      <c r="P15" s="12"/>
    </row>
    <row r="16" spans="1:18" x14ac:dyDescent="0.3">
      <c r="A16" s="1"/>
      <c r="B16" s="11"/>
      <c r="C16" s="11"/>
      <c r="D16" s="11"/>
      <c r="E16" s="11"/>
      <c r="F16" s="11"/>
      <c r="G16" s="11"/>
      <c r="H16" s="19"/>
      <c r="I16" s="19"/>
      <c r="J16" s="19"/>
      <c r="K16" s="19"/>
      <c r="L16" s="19"/>
      <c r="M16" s="12"/>
      <c r="N16" s="12"/>
      <c r="O16" s="12"/>
      <c r="P16" s="12"/>
    </row>
    <row r="17" spans="1:16" x14ac:dyDescent="0.3">
      <c r="A17" s="1"/>
      <c r="B17" s="11"/>
      <c r="C17" s="11"/>
      <c r="D17" s="11"/>
      <c r="E17" s="11"/>
      <c r="F17" s="11"/>
      <c r="G17" s="11"/>
      <c r="H17" s="19"/>
      <c r="I17" s="19"/>
      <c r="J17" s="19"/>
      <c r="K17" s="19"/>
      <c r="L17" s="19"/>
      <c r="M17" s="12"/>
      <c r="N17" s="12"/>
      <c r="O17" s="12"/>
      <c r="P17" s="12"/>
    </row>
    <row r="18" spans="1:16" x14ac:dyDescent="0.3">
      <c r="A18" s="1"/>
      <c r="B18" s="11"/>
      <c r="C18" s="11"/>
      <c r="D18" s="11"/>
      <c r="E18" s="11"/>
      <c r="F18" s="11"/>
      <c r="G18" s="11"/>
      <c r="H18" s="19"/>
      <c r="I18" s="19"/>
      <c r="J18" s="19"/>
      <c r="K18" s="19"/>
      <c r="L18" s="19"/>
      <c r="M18" s="12"/>
      <c r="N18" s="12"/>
      <c r="O18" s="12"/>
      <c r="P18" s="12"/>
    </row>
    <row r="19" spans="1:16" x14ac:dyDescent="0.3">
      <c r="A19" s="1"/>
      <c r="B19" s="11"/>
      <c r="C19" s="11"/>
      <c r="D19" s="11"/>
      <c r="E19" s="11"/>
      <c r="F19" s="11"/>
      <c r="G19" s="11"/>
      <c r="H19" s="19"/>
      <c r="I19" s="19"/>
      <c r="J19" s="19"/>
      <c r="K19" s="19"/>
      <c r="L19" s="19"/>
      <c r="M19" s="12"/>
      <c r="N19" s="12"/>
      <c r="O19" s="12"/>
      <c r="P19" s="12"/>
    </row>
    <row r="20" spans="1:16" x14ac:dyDescent="0.3">
      <c r="A20" s="1"/>
      <c r="B20" s="11"/>
      <c r="C20" s="11"/>
      <c r="D20" s="11"/>
      <c r="E20" s="11"/>
      <c r="F20" s="11"/>
      <c r="G20" s="11"/>
      <c r="H20" s="19"/>
      <c r="I20" s="19"/>
      <c r="J20" s="19"/>
      <c r="K20" s="19"/>
      <c r="L20" s="19"/>
      <c r="M20" s="12"/>
      <c r="N20" s="12"/>
      <c r="O20" s="12"/>
      <c r="P20" s="12"/>
    </row>
    <row r="21" spans="1:16" x14ac:dyDescent="0.3">
      <c r="A21" s="1"/>
      <c r="B21" s="11"/>
      <c r="C21" s="11"/>
      <c r="D21" s="11"/>
      <c r="E21" s="11"/>
      <c r="F21" s="11"/>
      <c r="G21" s="11"/>
      <c r="H21" s="19"/>
      <c r="I21" s="19"/>
      <c r="J21" s="19"/>
      <c r="K21" s="19"/>
      <c r="L21" s="19"/>
      <c r="M21" s="12"/>
      <c r="N21" s="12"/>
      <c r="O21" s="12"/>
      <c r="P21" s="12"/>
    </row>
    <row r="22" spans="1:16" x14ac:dyDescent="0.3">
      <c r="A22" s="1"/>
      <c r="B22" s="11"/>
      <c r="C22" s="11"/>
      <c r="D22" s="11"/>
      <c r="E22" s="11"/>
      <c r="F22" s="11"/>
      <c r="G22" s="11"/>
      <c r="H22" s="19"/>
      <c r="I22" s="19"/>
      <c r="J22" s="19"/>
      <c r="K22" s="19"/>
      <c r="L22" s="19"/>
      <c r="M22" s="12"/>
      <c r="N22" s="12"/>
      <c r="O22" s="12"/>
      <c r="P22" s="12"/>
    </row>
    <row r="23" spans="1:16" x14ac:dyDescent="0.3">
      <c r="A23" s="1"/>
      <c r="B23" s="11"/>
      <c r="C23" s="11"/>
      <c r="D23" s="11"/>
      <c r="E23" s="11"/>
      <c r="F23" s="11"/>
      <c r="G23" s="11"/>
      <c r="H23" s="19"/>
      <c r="I23" s="19"/>
      <c r="J23" s="19"/>
      <c r="K23" s="19"/>
      <c r="L23" s="19"/>
      <c r="M23" s="12"/>
      <c r="N23" s="12"/>
      <c r="O23" s="12"/>
      <c r="P23" s="12"/>
    </row>
    <row r="24" spans="1:16" x14ac:dyDescent="0.3">
      <c r="A24" s="1"/>
      <c r="B24" s="11"/>
      <c r="C24" s="11"/>
      <c r="D24" s="11"/>
      <c r="E24" s="11"/>
      <c r="F24" s="11"/>
      <c r="G24" s="11"/>
      <c r="H24" s="19"/>
      <c r="I24" s="19"/>
      <c r="J24" s="19"/>
      <c r="K24" s="19"/>
      <c r="L24" s="19"/>
      <c r="M24" s="12"/>
      <c r="N24" s="12"/>
      <c r="O24" s="12"/>
      <c r="P24" s="12"/>
    </row>
    <row r="25" spans="1:16" x14ac:dyDescent="0.3">
      <c r="A25" s="1"/>
      <c r="B25" s="11"/>
      <c r="C25" s="11"/>
      <c r="D25" s="11"/>
      <c r="E25" s="11"/>
      <c r="F25" s="11"/>
      <c r="G25" s="11"/>
      <c r="H25" s="19"/>
      <c r="I25" s="19"/>
      <c r="J25" s="19"/>
      <c r="K25" s="19"/>
      <c r="L25" s="19"/>
      <c r="M25" s="12"/>
      <c r="N25" s="12"/>
      <c r="O25" s="12"/>
      <c r="P25" s="12"/>
    </row>
    <row r="26" spans="1:16" x14ac:dyDescent="0.3">
      <c r="A26" s="1"/>
      <c r="B26" s="11"/>
      <c r="C26" s="11"/>
      <c r="D26" s="11"/>
      <c r="E26" s="11"/>
      <c r="F26" s="11"/>
      <c r="G26" s="11"/>
      <c r="H26" s="19"/>
      <c r="I26" s="19"/>
      <c r="J26" s="19"/>
      <c r="K26" s="19"/>
      <c r="L26" s="19"/>
      <c r="M26" s="12"/>
      <c r="N26" s="12"/>
      <c r="O26" s="12"/>
      <c r="P26" s="12"/>
    </row>
    <row r="27" spans="1:16" x14ac:dyDescent="0.3">
      <c r="A27" s="1"/>
      <c r="B27" s="11"/>
      <c r="C27" s="11"/>
      <c r="D27" s="11"/>
      <c r="E27" s="11"/>
      <c r="F27" s="11"/>
      <c r="G27" s="11"/>
      <c r="H27" s="19"/>
      <c r="I27" s="19"/>
      <c r="J27" s="19"/>
      <c r="K27" s="19"/>
      <c r="L27" s="19"/>
      <c r="M27" s="12"/>
      <c r="N27" s="12"/>
      <c r="O27" s="12"/>
      <c r="P27" s="12"/>
    </row>
    <row r="28" spans="1:16" x14ac:dyDescent="0.3">
      <c r="A28" s="1"/>
      <c r="B28" s="11"/>
      <c r="C28" s="11"/>
      <c r="D28" s="11"/>
      <c r="E28" s="11"/>
      <c r="F28" s="11"/>
      <c r="G28" s="11"/>
      <c r="H28" s="19"/>
      <c r="I28" s="19"/>
      <c r="J28" s="19"/>
      <c r="K28" s="19"/>
      <c r="L28" s="19"/>
      <c r="M28" s="12"/>
      <c r="N28" s="12"/>
      <c r="O28" s="12"/>
      <c r="P28" s="12"/>
    </row>
    <row r="29" spans="1:16" x14ac:dyDescent="0.3">
      <c r="A29" s="1"/>
      <c r="B29" s="11"/>
      <c r="C29" s="11"/>
      <c r="D29" s="11"/>
      <c r="E29" s="11"/>
      <c r="F29" s="11"/>
      <c r="G29" s="11"/>
      <c r="H29" s="19"/>
      <c r="I29" s="19"/>
      <c r="J29" s="19"/>
      <c r="K29" s="19"/>
      <c r="L29" s="19"/>
      <c r="M29" s="12"/>
      <c r="N29" s="12"/>
      <c r="O29" s="12"/>
      <c r="P29" s="12"/>
    </row>
    <row r="30" spans="1:16" x14ac:dyDescent="0.3">
      <c r="A30" s="1"/>
      <c r="B30" s="11"/>
      <c r="C30" s="11"/>
      <c r="D30" s="11"/>
      <c r="E30" s="11"/>
      <c r="F30" s="11"/>
      <c r="G30" s="11"/>
      <c r="H30" s="19"/>
      <c r="I30" s="19"/>
      <c r="J30" s="19"/>
      <c r="K30" s="19"/>
      <c r="L30" s="19"/>
      <c r="M30" s="12"/>
      <c r="N30" s="12"/>
      <c r="O30" s="12"/>
      <c r="P30" s="12"/>
    </row>
    <row r="31" spans="1:16" x14ac:dyDescent="0.3">
      <c r="A31" s="1"/>
      <c r="B31" s="11"/>
      <c r="C31" s="11"/>
      <c r="D31" s="11"/>
      <c r="E31" s="11"/>
      <c r="F31" s="11"/>
      <c r="G31" s="11"/>
      <c r="H31" s="19"/>
      <c r="I31" s="19"/>
      <c r="J31" s="19"/>
      <c r="K31" s="19"/>
      <c r="L31" s="19"/>
      <c r="M31" s="12"/>
      <c r="N31" s="12"/>
      <c r="O31" s="12"/>
      <c r="P31" s="12"/>
    </row>
    <row r="32" spans="1:16" x14ac:dyDescent="0.3">
      <c r="A32" s="1"/>
      <c r="B32" s="11"/>
      <c r="C32" s="11"/>
      <c r="D32" s="11"/>
      <c r="E32" s="11"/>
      <c r="F32" s="11"/>
      <c r="G32" s="11"/>
      <c r="H32" s="19"/>
      <c r="I32" s="19"/>
      <c r="J32" s="19"/>
      <c r="K32" s="19"/>
      <c r="L32" s="19"/>
      <c r="M32" s="12"/>
      <c r="N32" s="12"/>
      <c r="O32" s="12"/>
      <c r="P32" s="12"/>
    </row>
    <row r="33" spans="1:16" x14ac:dyDescent="0.3">
      <c r="A33" s="1"/>
      <c r="B33" s="11"/>
      <c r="C33" s="11"/>
      <c r="D33" s="11"/>
      <c r="E33" s="11"/>
      <c r="F33" s="11"/>
      <c r="G33" s="11"/>
      <c r="H33" s="19"/>
      <c r="I33" s="19"/>
      <c r="J33" s="19"/>
      <c r="K33" s="19"/>
      <c r="L33" s="19"/>
      <c r="M33" s="12"/>
      <c r="N33" s="12"/>
      <c r="O33" s="12"/>
      <c r="P33" s="12"/>
    </row>
    <row r="34" spans="1:16" x14ac:dyDescent="0.3">
      <c r="A34" s="1"/>
      <c r="B34" s="11"/>
      <c r="C34" s="11"/>
      <c r="D34" s="11"/>
      <c r="E34" s="11"/>
      <c r="F34" s="11"/>
      <c r="G34" s="11"/>
      <c r="H34" s="19"/>
      <c r="I34" s="19"/>
      <c r="J34" s="19"/>
      <c r="K34" s="19"/>
      <c r="L34" s="19"/>
      <c r="M34" s="12"/>
      <c r="N34" s="12"/>
      <c r="O34" s="12"/>
      <c r="P34" s="12"/>
    </row>
    <row r="35" spans="1:16" x14ac:dyDescent="0.3">
      <c r="A35" s="1"/>
      <c r="B35" s="11"/>
      <c r="C35" s="11"/>
      <c r="D35" s="11"/>
      <c r="E35" s="11"/>
      <c r="F35" s="11"/>
      <c r="G35" s="11"/>
      <c r="H35" s="19"/>
      <c r="I35" s="19"/>
      <c r="J35" s="19"/>
      <c r="K35" s="19"/>
      <c r="L35" s="19"/>
      <c r="M35" s="12"/>
      <c r="N35" s="12"/>
      <c r="O35" s="12"/>
      <c r="P35" s="12"/>
    </row>
    <row r="36" spans="1:16" x14ac:dyDescent="0.3">
      <c r="A36" s="1"/>
      <c r="B36" s="11"/>
      <c r="C36" s="11"/>
      <c r="D36" s="11"/>
      <c r="E36" s="11"/>
      <c r="F36" s="11"/>
      <c r="G36" s="11"/>
      <c r="H36" s="19"/>
      <c r="I36" s="19"/>
      <c r="J36" s="19"/>
      <c r="K36" s="19"/>
      <c r="L36" s="19"/>
      <c r="M36" s="12"/>
      <c r="N36" s="12"/>
      <c r="O36" s="12"/>
      <c r="P36" s="12"/>
    </row>
    <row r="37" spans="1:16" x14ac:dyDescent="0.3">
      <c r="A37" s="1"/>
      <c r="B37" s="11"/>
      <c r="C37" s="11"/>
      <c r="D37" s="11"/>
      <c r="E37" s="11"/>
      <c r="F37" s="11"/>
      <c r="G37" s="11"/>
      <c r="H37" s="19"/>
      <c r="I37" s="19"/>
      <c r="J37" s="19"/>
      <c r="K37" s="19"/>
      <c r="L37" s="19"/>
      <c r="M37" s="12"/>
      <c r="N37" s="12"/>
      <c r="O37" s="12"/>
      <c r="P37" s="12"/>
    </row>
    <row r="38" spans="1:16" x14ac:dyDescent="0.3">
      <c r="A38" s="1"/>
      <c r="B38" s="11"/>
      <c r="C38" s="11"/>
      <c r="D38" s="11"/>
      <c r="E38" s="11"/>
      <c r="F38" s="11"/>
      <c r="G38" s="11"/>
      <c r="H38" s="19"/>
      <c r="I38" s="19"/>
      <c r="J38" s="19"/>
      <c r="K38" s="19"/>
      <c r="L38" s="19"/>
      <c r="M38" s="12"/>
      <c r="N38" s="12"/>
      <c r="O38" s="12"/>
      <c r="P38" s="12"/>
    </row>
    <row r="39" spans="1:16" x14ac:dyDescent="0.3">
      <c r="A39" s="1"/>
      <c r="B39" s="11"/>
      <c r="C39" s="11"/>
      <c r="D39" s="11"/>
      <c r="E39" s="11"/>
      <c r="F39" s="11"/>
      <c r="G39" s="11"/>
      <c r="H39" s="19"/>
      <c r="I39" s="19"/>
      <c r="J39" s="19"/>
      <c r="K39" s="19"/>
      <c r="L39" s="19"/>
      <c r="M39" s="12"/>
      <c r="N39" s="12"/>
      <c r="O39" s="12"/>
      <c r="P39" s="12"/>
    </row>
    <row r="40" spans="1:16" x14ac:dyDescent="0.3">
      <c r="A40" s="1"/>
      <c r="B40" s="11"/>
      <c r="C40" s="11"/>
      <c r="D40" s="11"/>
      <c r="E40" s="11"/>
      <c r="F40" s="11"/>
      <c r="G40" s="11"/>
      <c r="H40" s="19"/>
      <c r="I40" s="19"/>
      <c r="J40" s="19"/>
      <c r="K40" s="19"/>
      <c r="L40" s="19"/>
      <c r="M40" s="12"/>
      <c r="N40" s="12"/>
      <c r="O40" s="12"/>
      <c r="P40" s="12"/>
    </row>
    <row r="41" spans="1:16" x14ac:dyDescent="0.3">
      <c r="A41" s="1"/>
      <c r="B41" s="11"/>
      <c r="C41" s="11"/>
      <c r="D41" s="11"/>
      <c r="E41" s="11"/>
      <c r="F41" s="11"/>
      <c r="G41" s="11"/>
      <c r="H41" s="19"/>
      <c r="I41" s="19"/>
      <c r="J41" s="19"/>
      <c r="K41" s="19"/>
      <c r="L41" s="19"/>
      <c r="M41" s="12"/>
      <c r="N41" s="12"/>
      <c r="O41" s="12"/>
      <c r="P41" s="12"/>
    </row>
    <row r="42" spans="1:16" x14ac:dyDescent="0.3">
      <c r="A42" s="1"/>
      <c r="B42" s="11"/>
      <c r="C42" s="11"/>
      <c r="D42" s="11"/>
      <c r="E42" s="11"/>
      <c r="F42" s="11"/>
      <c r="G42" s="11"/>
      <c r="H42" s="19"/>
      <c r="I42" s="19"/>
      <c r="J42" s="19"/>
      <c r="K42" s="19"/>
      <c r="L42" s="19"/>
      <c r="M42" s="12"/>
      <c r="N42" s="12"/>
      <c r="O42" s="12"/>
      <c r="P42" s="12"/>
    </row>
    <row r="43" spans="1:16" x14ac:dyDescent="0.3">
      <c r="A43" s="1"/>
      <c r="B43" s="11"/>
      <c r="C43" s="11"/>
      <c r="D43" s="11"/>
      <c r="E43" s="11"/>
      <c r="F43" s="11"/>
      <c r="G43" s="11"/>
      <c r="H43" s="19"/>
      <c r="I43" s="19"/>
      <c r="J43" s="19"/>
      <c r="K43" s="19"/>
      <c r="L43" s="19"/>
      <c r="M43" s="12"/>
      <c r="N43" s="12"/>
      <c r="O43" s="12"/>
      <c r="P43" s="12"/>
    </row>
    <row r="44" spans="1:16" x14ac:dyDescent="0.3">
      <c r="A44" s="1"/>
      <c r="B44" s="11"/>
      <c r="C44" s="11"/>
      <c r="D44" s="11"/>
      <c r="E44" s="11"/>
      <c r="F44" s="11"/>
      <c r="G44" s="11"/>
      <c r="H44" s="19"/>
      <c r="I44" s="19"/>
      <c r="J44" s="19"/>
      <c r="K44" s="19"/>
      <c r="L44" s="19"/>
      <c r="M44" s="12"/>
      <c r="N44" s="12"/>
      <c r="O44" s="12"/>
      <c r="P44" s="12"/>
    </row>
    <row r="45" spans="1:16" x14ac:dyDescent="0.3">
      <c r="A45" s="1"/>
      <c r="B45" s="11"/>
      <c r="C45" s="11"/>
      <c r="D45" s="11"/>
      <c r="E45" s="11"/>
      <c r="F45" s="11"/>
      <c r="G45" s="11"/>
      <c r="H45" s="19"/>
      <c r="I45" s="19"/>
      <c r="J45" s="19"/>
      <c r="K45" s="19"/>
      <c r="L45" s="19"/>
      <c r="M45" s="12"/>
      <c r="N45" s="12"/>
      <c r="O45" s="12"/>
      <c r="P45" s="12"/>
    </row>
    <row r="46" spans="1:16" x14ac:dyDescent="0.3">
      <c r="A46" s="1"/>
      <c r="B46" s="11"/>
      <c r="C46" s="11"/>
      <c r="D46" s="11"/>
      <c r="E46" s="11"/>
      <c r="F46" s="11"/>
      <c r="G46" s="11"/>
      <c r="H46" s="19"/>
      <c r="I46" s="19"/>
      <c r="J46" s="19"/>
      <c r="K46" s="19"/>
      <c r="L46" s="19"/>
      <c r="M46" s="12"/>
      <c r="N46" s="12"/>
      <c r="O46" s="12"/>
      <c r="P46" s="12"/>
    </row>
    <row r="47" spans="1:16" x14ac:dyDescent="0.3">
      <c r="A47" s="1"/>
      <c r="B47" s="11"/>
      <c r="C47" s="11"/>
      <c r="D47" s="11"/>
      <c r="E47" s="11"/>
      <c r="F47" s="11"/>
      <c r="G47" s="11"/>
      <c r="H47" s="19"/>
      <c r="I47" s="19"/>
      <c r="J47" s="19"/>
      <c r="K47" s="19"/>
      <c r="L47" s="19"/>
      <c r="M47" s="12"/>
      <c r="N47" s="12"/>
      <c r="O47" s="12"/>
      <c r="P47" s="12"/>
    </row>
    <row r="48" spans="1:16" x14ac:dyDescent="0.3">
      <c r="A48" s="1"/>
      <c r="B48" s="11"/>
      <c r="C48" s="11"/>
      <c r="D48" s="11"/>
      <c r="E48" s="11"/>
      <c r="F48" s="11"/>
      <c r="G48" s="11"/>
      <c r="H48" s="19"/>
      <c r="I48" s="19"/>
      <c r="J48" s="19"/>
      <c r="K48" s="19"/>
      <c r="L48" s="19"/>
      <c r="M48" s="12"/>
      <c r="N48" s="12"/>
      <c r="O48" s="12"/>
      <c r="P48" s="12"/>
    </row>
    <row r="49" spans="1:16" x14ac:dyDescent="0.3">
      <c r="A49" s="1"/>
      <c r="B49" s="11"/>
      <c r="C49" s="11"/>
      <c r="D49" s="11"/>
      <c r="E49" s="11"/>
      <c r="F49" s="11"/>
      <c r="G49" s="11"/>
      <c r="H49" s="19"/>
      <c r="I49" s="19"/>
      <c r="J49" s="19"/>
      <c r="K49" s="19"/>
      <c r="L49" s="19"/>
      <c r="M49" s="12"/>
      <c r="N49" s="12"/>
      <c r="O49" s="12"/>
      <c r="P49" s="12"/>
    </row>
    <row r="50" spans="1:16" x14ac:dyDescent="0.3">
      <c r="A50" s="1"/>
      <c r="B50" s="11"/>
      <c r="C50" s="11"/>
      <c r="D50" s="11"/>
      <c r="E50" s="11"/>
      <c r="F50" s="11"/>
      <c r="G50" s="11"/>
      <c r="H50" s="19"/>
      <c r="I50" s="19"/>
      <c r="J50" s="19"/>
      <c r="K50" s="19"/>
      <c r="L50" s="19"/>
      <c r="M50" s="12"/>
      <c r="N50" s="12"/>
      <c r="O50" s="12"/>
      <c r="P50" s="12"/>
    </row>
    <row r="51" spans="1:16" x14ac:dyDescent="0.3">
      <c r="A51" s="1"/>
      <c r="B51" s="11"/>
      <c r="C51" s="11"/>
      <c r="D51" s="11"/>
      <c r="E51" s="11"/>
      <c r="F51" s="11"/>
      <c r="G51" s="11"/>
      <c r="H51" s="19"/>
      <c r="I51" s="19"/>
      <c r="J51" s="19"/>
      <c r="K51" s="19"/>
      <c r="L51" s="19"/>
      <c r="M51" s="12"/>
      <c r="N51" s="12"/>
      <c r="O51" s="12"/>
      <c r="P51" s="12"/>
    </row>
    <row r="52" spans="1:16" x14ac:dyDescent="0.3">
      <c r="A52" s="1"/>
      <c r="B52" s="11"/>
      <c r="C52" s="11"/>
      <c r="D52" s="11"/>
      <c r="E52" s="11"/>
      <c r="F52" s="11"/>
      <c r="G52" s="11"/>
      <c r="H52" s="19"/>
      <c r="I52" s="19"/>
      <c r="J52" s="19"/>
      <c r="K52" s="19"/>
      <c r="L52" s="19"/>
      <c r="M52" s="12"/>
      <c r="N52" s="12"/>
      <c r="O52" s="12"/>
      <c r="P52" s="12"/>
    </row>
    <row r="53" spans="1:16" x14ac:dyDescent="0.3">
      <c r="A53" s="1"/>
      <c r="B53" s="11"/>
      <c r="C53" s="11"/>
      <c r="D53" s="11"/>
      <c r="E53" s="11"/>
      <c r="F53" s="11"/>
      <c r="G53" s="11"/>
      <c r="H53" s="19"/>
      <c r="I53" s="19"/>
      <c r="J53" s="19"/>
      <c r="K53" s="19"/>
      <c r="L53" s="19"/>
      <c r="M53" s="12"/>
      <c r="N53" s="12"/>
      <c r="O53" s="12"/>
      <c r="P53" s="12"/>
    </row>
    <row r="54" spans="1:16" x14ac:dyDescent="0.3">
      <c r="A54" s="1"/>
      <c r="B54" s="11"/>
      <c r="C54" s="11"/>
      <c r="D54" s="11"/>
      <c r="E54" s="11"/>
      <c r="F54" s="11"/>
      <c r="G54" s="11"/>
      <c r="H54" s="19"/>
      <c r="I54" s="19"/>
      <c r="J54" s="19"/>
      <c r="K54" s="19"/>
      <c r="L54" s="19"/>
      <c r="M54" s="12"/>
      <c r="N54" s="12"/>
      <c r="O54" s="12"/>
      <c r="P54" s="12"/>
    </row>
    <row r="55" spans="1:16" x14ac:dyDescent="0.3">
      <c r="A55" s="1"/>
      <c r="B55" s="11"/>
      <c r="C55" s="11"/>
      <c r="D55" s="11"/>
      <c r="E55" s="11"/>
      <c r="F55" s="11"/>
      <c r="G55" s="11"/>
      <c r="H55" s="19"/>
      <c r="I55" s="19"/>
      <c r="J55" s="19"/>
      <c r="K55" s="19"/>
      <c r="L55" s="19"/>
      <c r="M55" s="12"/>
      <c r="N55" s="12"/>
      <c r="O55" s="12"/>
      <c r="P55" s="12"/>
    </row>
    <row r="56" spans="1:16" x14ac:dyDescent="0.3">
      <c r="A56" s="1"/>
      <c r="B56" s="11"/>
      <c r="C56" s="11"/>
      <c r="D56" s="11"/>
      <c r="E56" s="11"/>
      <c r="F56" s="11"/>
      <c r="G56" s="11"/>
      <c r="H56" s="19"/>
      <c r="I56" s="19"/>
      <c r="J56" s="19"/>
      <c r="K56" s="19"/>
      <c r="L56" s="19"/>
      <c r="M56" s="12"/>
      <c r="N56" s="12"/>
      <c r="O56" s="12"/>
      <c r="P56" s="12"/>
    </row>
    <row r="57" spans="1:16" x14ac:dyDescent="0.3">
      <c r="A57" s="1"/>
      <c r="B57" s="11"/>
      <c r="C57" s="11"/>
      <c r="D57" s="11"/>
      <c r="E57" s="11"/>
      <c r="F57" s="11"/>
      <c r="G57" s="11"/>
      <c r="H57" s="19"/>
      <c r="I57" s="19"/>
      <c r="J57" s="19"/>
      <c r="K57" s="19"/>
      <c r="L57" s="19"/>
      <c r="M57" s="12"/>
      <c r="N57" s="12"/>
      <c r="O57" s="12"/>
      <c r="P57" s="12"/>
    </row>
    <row r="58" spans="1:16" x14ac:dyDescent="0.3">
      <c r="A58" s="1"/>
      <c r="B58" s="11"/>
      <c r="C58" s="11"/>
      <c r="D58" s="11"/>
      <c r="E58" s="11"/>
      <c r="F58" s="11"/>
      <c r="G58" s="11"/>
      <c r="H58" s="19"/>
      <c r="I58" s="19"/>
      <c r="J58" s="19"/>
      <c r="K58" s="19"/>
      <c r="L58" s="19"/>
      <c r="M58" s="12"/>
      <c r="N58" s="12"/>
      <c r="O58" s="12"/>
      <c r="P58" s="12"/>
    </row>
    <row r="59" spans="1:16" x14ac:dyDescent="0.3">
      <c r="A59" s="1"/>
      <c r="B59" s="11"/>
      <c r="C59" s="11"/>
      <c r="D59" s="11"/>
      <c r="E59" s="11"/>
      <c r="F59" s="11"/>
      <c r="G59" s="11"/>
      <c r="H59" s="19"/>
      <c r="I59" s="19"/>
      <c r="J59" s="19"/>
      <c r="K59" s="19"/>
      <c r="L59" s="19"/>
      <c r="M59" s="12"/>
      <c r="N59" s="12"/>
      <c r="O59" s="12"/>
      <c r="P59" s="12"/>
    </row>
    <row r="60" spans="1:16" x14ac:dyDescent="0.3">
      <c r="A60" s="1"/>
      <c r="B60" s="11"/>
      <c r="C60" s="11"/>
      <c r="D60" s="11"/>
      <c r="E60" s="11"/>
      <c r="F60" s="11"/>
      <c r="G60" s="11"/>
      <c r="H60" s="19"/>
      <c r="I60" s="19"/>
      <c r="J60" s="19"/>
      <c r="K60" s="19"/>
      <c r="L60" s="19"/>
      <c r="M60" s="12"/>
      <c r="N60" s="12"/>
      <c r="O60" s="12"/>
      <c r="P60" s="12"/>
    </row>
    <row r="61" spans="1:16" x14ac:dyDescent="0.3">
      <c r="A61" s="1"/>
      <c r="B61" s="11"/>
      <c r="C61" s="11"/>
      <c r="D61" s="11"/>
      <c r="E61" s="11"/>
      <c r="F61" s="11"/>
      <c r="G61" s="11"/>
      <c r="H61" s="19"/>
      <c r="I61" s="19"/>
      <c r="J61" s="19"/>
      <c r="K61" s="19"/>
      <c r="L61" s="19"/>
      <c r="M61" s="12"/>
      <c r="N61" s="12"/>
      <c r="O61" s="12"/>
      <c r="P61" s="12"/>
    </row>
    <row r="62" spans="1:16" x14ac:dyDescent="0.3">
      <c r="A62" s="1"/>
      <c r="B62" s="11"/>
      <c r="C62" s="11"/>
      <c r="D62" s="11"/>
      <c r="E62" s="11"/>
      <c r="F62" s="11"/>
      <c r="G62" s="11"/>
      <c r="H62" s="19"/>
      <c r="I62" s="19"/>
      <c r="J62" s="19"/>
      <c r="K62" s="19"/>
      <c r="L62" s="19"/>
      <c r="M62" s="12"/>
      <c r="N62" s="12"/>
      <c r="O62" s="12"/>
      <c r="P62" s="12"/>
    </row>
    <row r="63" spans="1:16" x14ac:dyDescent="0.3">
      <c r="A63" s="1"/>
      <c r="B63" s="11"/>
      <c r="C63" s="11"/>
      <c r="D63" s="11"/>
      <c r="E63" s="11"/>
      <c r="F63" s="11"/>
      <c r="G63" s="11"/>
      <c r="H63" s="19"/>
      <c r="I63" s="19"/>
      <c r="J63" s="19"/>
      <c r="K63" s="19"/>
      <c r="L63" s="19"/>
      <c r="M63" s="12"/>
      <c r="N63" s="12"/>
      <c r="O63" s="12"/>
      <c r="P63" s="12"/>
    </row>
    <row r="64" spans="1:16" x14ac:dyDescent="0.3">
      <c r="A64" s="1"/>
      <c r="B64" s="11"/>
      <c r="C64" s="11"/>
      <c r="D64" s="11"/>
      <c r="E64" s="11"/>
      <c r="F64" s="11"/>
      <c r="G64" s="11"/>
      <c r="H64" s="19"/>
      <c r="I64" s="19"/>
      <c r="J64" s="19"/>
      <c r="K64" s="19"/>
      <c r="L64" s="19"/>
      <c r="M64" s="12"/>
      <c r="N64" s="12"/>
      <c r="O64" s="12"/>
      <c r="P64" s="12"/>
    </row>
    <row r="65" spans="1:16" x14ac:dyDescent="0.3">
      <c r="A65" s="1"/>
      <c r="B65" s="11"/>
      <c r="C65" s="11"/>
      <c r="D65" s="11"/>
      <c r="E65" s="11"/>
      <c r="F65" s="11"/>
      <c r="G65" s="11"/>
      <c r="H65" s="19"/>
      <c r="I65" s="19"/>
      <c r="J65" s="19"/>
      <c r="K65" s="19"/>
      <c r="L65" s="19"/>
      <c r="M65" s="12"/>
      <c r="N65" s="12"/>
      <c r="O65" s="12"/>
      <c r="P65" s="12"/>
    </row>
    <row r="66" spans="1:16" x14ac:dyDescent="0.3">
      <c r="A66" s="1"/>
      <c r="B66" s="11"/>
      <c r="C66" s="11"/>
      <c r="D66" s="11"/>
      <c r="E66" s="11"/>
      <c r="F66" s="11"/>
      <c r="G66" s="11"/>
      <c r="H66" s="19"/>
      <c r="I66" s="19"/>
      <c r="J66" s="19"/>
      <c r="K66" s="19"/>
      <c r="L66" s="19"/>
      <c r="M66" s="12"/>
      <c r="N66" s="12"/>
      <c r="O66" s="12"/>
      <c r="P66" s="12"/>
    </row>
    <row r="67" spans="1:16" x14ac:dyDescent="0.3">
      <c r="A67" s="1"/>
      <c r="B67" s="11"/>
      <c r="C67" s="11"/>
      <c r="D67" s="11"/>
      <c r="E67" s="11"/>
      <c r="F67" s="11"/>
      <c r="G67" s="11"/>
      <c r="H67" s="19"/>
      <c r="I67" s="19"/>
      <c r="J67" s="19"/>
      <c r="K67" s="19"/>
      <c r="L67" s="19"/>
      <c r="M67" s="12"/>
      <c r="N67" s="12"/>
      <c r="O67" s="12"/>
      <c r="P67" s="12"/>
    </row>
    <row r="68" spans="1:16" x14ac:dyDescent="0.3">
      <c r="A68" s="1"/>
      <c r="B68" s="11"/>
      <c r="C68" s="11"/>
      <c r="D68" s="11"/>
      <c r="E68" s="11"/>
      <c r="F68" s="11"/>
      <c r="G68" s="11"/>
      <c r="H68" s="19"/>
      <c r="I68" s="19"/>
      <c r="J68" s="19"/>
      <c r="K68" s="19"/>
      <c r="L68" s="19"/>
      <c r="M68" s="12"/>
      <c r="N68" s="12"/>
      <c r="O68" s="12"/>
      <c r="P68" s="12"/>
    </row>
    <row r="69" spans="1:16" x14ac:dyDescent="0.3">
      <c r="A69" s="1"/>
      <c r="B69" s="11"/>
      <c r="C69" s="11"/>
      <c r="D69" s="11"/>
      <c r="E69" s="11"/>
      <c r="F69" s="11"/>
      <c r="G69" s="11"/>
      <c r="H69" s="19"/>
      <c r="I69" s="19"/>
      <c r="J69" s="19"/>
      <c r="K69" s="19"/>
      <c r="L69" s="19"/>
      <c r="M69" s="12"/>
      <c r="N69" s="12"/>
      <c r="O69" s="12"/>
      <c r="P69" s="12"/>
    </row>
    <row r="70" spans="1:16" x14ac:dyDescent="0.3">
      <c r="A70" s="1"/>
      <c r="B70" s="11"/>
      <c r="C70" s="11"/>
      <c r="D70" s="11"/>
      <c r="E70" s="11"/>
      <c r="F70" s="11"/>
      <c r="G70" s="11"/>
      <c r="H70" s="19"/>
      <c r="I70" s="19"/>
      <c r="J70" s="19"/>
      <c r="K70" s="19"/>
      <c r="L70" s="19"/>
      <c r="M70" s="12"/>
      <c r="N70" s="12"/>
      <c r="O70" s="12"/>
      <c r="P70" s="12"/>
    </row>
    <row r="71" spans="1:16" x14ac:dyDescent="0.3">
      <c r="A71" s="1"/>
      <c r="B71" s="11"/>
      <c r="C71" s="11"/>
      <c r="D71" s="11"/>
      <c r="E71" s="11"/>
      <c r="F71" s="11"/>
      <c r="G71" s="11"/>
      <c r="H71" s="19"/>
      <c r="I71" s="19"/>
      <c r="J71" s="19"/>
      <c r="K71" s="19"/>
      <c r="L71" s="19"/>
      <c r="M71" s="12"/>
      <c r="N71" s="12"/>
      <c r="O71" s="12"/>
      <c r="P71" s="12"/>
    </row>
    <row r="72" spans="1:16" x14ac:dyDescent="0.3">
      <c r="A72" s="1"/>
      <c r="B72" s="11"/>
      <c r="C72" s="11"/>
      <c r="D72" s="11"/>
      <c r="E72" s="11"/>
      <c r="F72" s="11"/>
      <c r="G72" s="11"/>
      <c r="H72" s="19"/>
      <c r="I72" s="19"/>
      <c r="J72" s="19"/>
      <c r="K72" s="19"/>
      <c r="L72" s="19"/>
      <c r="M72" s="12"/>
      <c r="N72" s="12"/>
      <c r="O72" s="12"/>
      <c r="P72" s="12"/>
    </row>
    <row r="73" spans="1:16" x14ac:dyDescent="0.3">
      <c r="A73" s="1"/>
      <c r="B73" s="11"/>
      <c r="C73" s="11"/>
      <c r="D73" s="11"/>
      <c r="E73" s="11"/>
      <c r="F73" s="11"/>
      <c r="G73" s="11"/>
      <c r="H73" s="19"/>
      <c r="I73" s="19"/>
      <c r="J73" s="19"/>
      <c r="K73" s="19"/>
      <c r="L73" s="19"/>
      <c r="M73" s="12"/>
      <c r="N73" s="12"/>
      <c r="O73" s="12"/>
      <c r="P73" s="12"/>
    </row>
    <row r="74" spans="1:16" x14ac:dyDescent="0.3">
      <c r="A74" s="1"/>
      <c r="B74" s="11"/>
      <c r="C74" s="11"/>
      <c r="D74" s="11"/>
      <c r="E74" s="11"/>
      <c r="F74" s="11"/>
      <c r="G74" s="11"/>
      <c r="H74" s="19"/>
      <c r="I74" s="19"/>
      <c r="J74" s="19"/>
      <c r="K74" s="19"/>
      <c r="L74" s="19"/>
      <c r="M74" s="12"/>
      <c r="N74" s="12"/>
      <c r="O74" s="12"/>
      <c r="P74" s="12"/>
    </row>
    <row r="75" spans="1:16" x14ac:dyDescent="0.3">
      <c r="A75" s="1"/>
      <c r="B75" s="11"/>
      <c r="C75" s="11"/>
      <c r="D75" s="11"/>
      <c r="E75" s="11"/>
      <c r="F75" s="11"/>
      <c r="G75" s="11"/>
      <c r="H75" s="19"/>
      <c r="I75" s="19"/>
      <c r="J75" s="19"/>
      <c r="K75" s="19"/>
      <c r="L75" s="19"/>
      <c r="M75" s="12"/>
      <c r="N75" s="12"/>
      <c r="O75" s="12"/>
      <c r="P75" s="12"/>
    </row>
    <row r="76" spans="1:16" x14ac:dyDescent="0.3">
      <c r="A76" s="1"/>
      <c r="B76" s="11"/>
      <c r="C76" s="11"/>
      <c r="D76" s="11"/>
      <c r="E76" s="11"/>
      <c r="F76" s="11"/>
      <c r="G76" s="11"/>
      <c r="H76" s="19"/>
      <c r="I76" s="19"/>
      <c r="J76" s="19"/>
      <c r="K76" s="19"/>
      <c r="L76" s="19"/>
      <c r="M76" s="12"/>
      <c r="N76" s="12"/>
      <c r="O76" s="12"/>
      <c r="P76" s="12"/>
    </row>
    <row r="77" spans="1:16" x14ac:dyDescent="0.3">
      <c r="A77" s="1"/>
      <c r="B77" s="11"/>
      <c r="C77" s="11"/>
      <c r="D77" s="11"/>
      <c r="E77" s="11"/>
      <c r="F77" s="11"/>
      <c r="G77" s="11"/>
      <c r="H77" s="19"/>
      <c r="I77" s="19"/>
      <c r="J77" s="19"/>
      <c r="K77" s="19"/>
      <c r="L77" s="19"/>
      <c r="M77" s="12"/>
      <c r="N77" s="12"/>
      <c r="O77" s="12"/>
      <c r="P77" s="12"/>
    </row>
    <row r="78" spans="1:16" x14ac:dyDescent="0.3">
      <c r="A78" s="1"/>
      <c r="B78" s="11"/>
      <c r="C78" s="11"/>
      <c r="D78" s="11"/>
      <c r="E78" s="11"/>
      <c r="F78" s="11"/>
      <c r="G78" s="11"/>
      <c r="H78" s="19"/>
      <c r="I78" s="19"/>
      <c r="J78" s="19"/>
      <c r="K78" s="19"/>
      <c r="L78" s="19"/>
      <c r="M78" s="12"/>
      <c r="N78" s="12"/>
      <c r="O78" s="12"/>
      <c r="P78" s="12"/>
    </row>
    <row r="79" spans="1:16" x14ac:dyDescent="0.3">
      <c r="A79" s="1"/>
      <c r="B79" s="11"/>
      <c r="C79" s="11"/>
      <c r="D79" s="11"/>
      <c r="E79" s="11"/>
      <c r="F79" s="11"/>
      <c r="G79" s="11"/>
      <c r="H79" s="19"/>
      <c r="I79" s="19"/>
      <c r="J79" s="19"/>
      <c r="K79" s="19"/>
      <c r="L79" s="19"/>
      <c r="M79" s="12"/>
      <c r="N79" s="12"/>
      <c r="O79" s="12"/>
      <c r="P79" s="12"/>
    </row>
    <row r="80" spans="1:16" x14ac:dyDescent="0.3">
      <c r="A80" s="1"/>
      <c r="B80" s="11"/>
      <c r="C80" s="11"/>
      <c r="D80" s="11"/>
      <c r="E80" s="11"/>
      <c r="F80" s="11"/>
      <c r="G80" s="11"/>
      <c r="H80" s="19"/>
      <c r="I80" s="19"/>
      <c r="J80" s="19"/>
      <c r="K80" s="19"/>
      <c r="L80" s="19"/>
      <c r="M80" s="12"/>
      <c r="N80" s="12"/>
      <c r="O80" s="12"/>
      <c r="P80" s="12"/>
    </row>
    <row r="81" spans="1:16" x14ac:dyDescent="0.3">
      <c r="A81" s="1"/>
      <c r="B81" s="11"/>
      <c r="C81" s="11"/>
      <c r="D81" s="11"/>
      <c r="E81" s="11"/>
      <c r="F81" s="11"/>
      <c r="G81" s="11"/>
      <c r="H81" s="19"/>
      <c r="I81" s="19"/>
      <c r="J81" s="19"/>
      <c r="K81" s="19"/>
      <c r="L81" s="19"/>
      <c r="M81" s="12"/>
      <c r="N81" s="12"/>
      <c r="O81" s="12"/>
      <c r="P81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E6874-50F3-4A1D-ACE7-30C17691E3DA}">
  <dimension ref="A3:R81"/>
  <sheetViews>
    <sheetView zoomScale="85" zoomScaleNormal="85" workbookViewId="0">
      <selection activeCell="B4" sqref="B4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f t="shared" ref="C3:G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ref="I3:P3" si="1">+H3+1</f>
        <v>2017</v>
      </c>
      <c r="J3" s="1">
        <f t="shared" si="1"/>
        <v>2018</v>
      </c>
      <c r="K3" s="1">
        <f t="shared" si="1"/>
        <v>2019</v>
      </c>
      <c r="L3" s="1">
        <f t="shared" si="1"/>
        <v>2020</v>
      </c>
      <c r="M3" s="7">
        <f t="shared" si="1"/>
        <v>2021</v>
      </c>
      <c r="N3" s="7">
        <f t="shared" si="1"/>
        <v>2022</v>
      </c>
      <c r="O3" s="7">
        <f t="shared" si="1"/>
        <v>2023</v>
      </c>
      <c r="P3" s="7">
        <f t="shared" si="1"/>
        <v>2024</v>
      </c>
      <c r="R3" s="9"/>
    </row>
    <row r="4" spans="1:18" x14ac:dyDescent="0.3">
      <c r="A4" s="1">
        <v>30</v>
      </c>
      <c r="B4" s="11">
        <f>ARIMA1차!B4/10000000</f>
        <v>2.1754642440696844E-4</v>
      </c>
      <c r="C4" s="11">
        <f>ARIMA1차!C4/10000000</f>
        <v>4.653883162376499E-4</v>
      </c>
      <c r="D4" s="11">
        <f>ARIMA1차!D4/10000000</f>
        <v>4.4263273835258267E-4</v>
      </c>
      <c r="E4" s="11">
        <f>ARIMA1차!E4/10000000</f>
        <v>3.4137664624395853E-4</v>
      </c>
      <c r="F4" s="11">
        <f>ARIMA1차!F4/10000000</f>
        <v>4.422680782057463E-4</v>
      </c>
      <c r="G4" s="11">
        <f>ARIMA1차!G4/10000000</f>
        <v>3.299023489047242E-4</v>
      </c>
      <c r="H4" s="19">
        <f>ARIMA1차!H4/10000000</f>
        <v>3.9610187377352044E-4</v>
      </c>
      <c r="I4" s="19">
        <f>ARIMA1차!I4/10000000</f>
        <v>4.3040325265753708E-4</v>
      </c>
      <c r="J4" s="19">
        <f>ARIMA1차!J4/10000000</f>
        <v>4.5974208722907608E-4</v>
      </c>
      <c r="K4" s="19">
        <f>ARIMA1차!K4/10000000</f>
        <v>3.6667285936384703E-4</v>
      </c>
      <c r="L4" s="19">
        <f>ARIMA1차!L4/10000000</f>
        <v>4.1333255833478653E-4</v>
      </c>
      <c r="M4" s="12">
        <f>ARIMA1차!M4/10000000</f>
        <v>4.0988735137196928E-4</v>
      </c>
      <c r="N4" s="12">
        <f>ARIMA1차!N4/10000000</f>
        <v>4.1009016549931802E-4</v>
      </c>
      <c r="O4" s="12">
        <f>ARIMA1차!O4/10000000</f>
        <v>4.1029297962666688E-4</v>
      </c>
      <c r="P4" s="12"/>
    </row>
    <row r="5" spans="1:18" x14ac:dyDescent="0.3">
      <c r="A5" s="1">
        <v>45</v>
      </c>
      <c r="B5" s="11">
        <f>ARIMA1차!B5/10000000</f>
        <v>3.5688167324850081E-4</v>
      </c>
      <c r="C5" s="11">
        <f>ARIMA1차!C5/10000000</f>
        <v>8.2665252518950624E-4</v>
      </c>
      <c r="D5" s="11">
        <f>ARIMA1차!D5/10000000</f>
        <v>8.1920755957115435E-4</v>
      </c>
      <c r="E5" s="11">
        <f>ARIMA1차!E5/10000000</f>
        <v>8.3185373685693443E-4</v>
      </c>
      <c r="F5" s="11">
        <f>ARIMA1차!F5/10000000</f>
        <v>7.8531832689400299E-4</v>
      </c>
      <c r="G5" s="11">
        <f>ARIMA1차!G5/10000000</f>
        <v>6.8047049674346263E-4</v>
      </c>
      <c r="H5" s="19">
        <f>ARIMA1차!H5/10000000</f>
        <v>8.8486064340474312E-4</v>
      </c>
      <c r="I5" s="19">
        <f>ARIMA1차!I5/10000000</f>
        <v>7.6004888420136277E-4</v>
      </c>
      <c r="J5" s="19">
        <f>ARIMA1차!J5/10000000</f>
        <v>9.1532745919033112E-4</v>
      </c>
      <c r="K5" s="19">
        <f>ARIMA1차!K5/10000000</f>
        <v>9.4779554263565893E-4</v>
      </c>
      <c r="L5" s="19">
        <f>ARIMA1차!L5/10000000</f>
        <v>8.2887106114708079E-4</v>
      </c>
      <c r="M5" s="12">
        <f>ARIMA1차!M5/10000000</f>
        <v>8.3033500528759466E-4</v>
      </c>
      <c r="N5" s="12">
        <f>ARIMA1차!N5/10000000</f>
        <v>8.3074585882806371E-4</v>
      </c>
      <c r="O5" s="12">
        <f>ARIMA1차!O5/10000000</f>
        <v>8.3115671236853254E-4</v>
      </c>
      <c r="P5" s="12"/>
    </row>
    <row r="6" spans="1:18" x14ac:dyDescent="0.3">
      <c r="A6" s="1">
        <v>55</v>
      </c>
      <c r="B6" s="11">
        <f>ARIMA1차!B6/10000000</f>
        <v>1.0186557112068966E-3</v>
      </c>
      <c r="C6" s="11">
        <f>ARIMA1차!C6/10000000</f>
        <v>1.9674824872437948E-3</v>
      </c>
      <c r="D6" s="11">
        <f>ARIMA1차!D6/10000000</f>
        <v>2.003248168955341E-3</v>
      </c>
      <c r="E6" s="11">
        <f>ARIMA1차!E6/10000000</f>
        <v>1.8144071893751955E-3</v>
      </c>
      <c r="F6" s="11">
        <f>ARIMA1차!F6/10000000</f>
        <v>1.9194648141000899E-3</v>
      </c>
      <c r="G6" s="11">
        <f>ARIMA1차!G6/10000000</f>
        <v>1.7556179775280901E-3</v>
      </c>
      <c r="H6" s="19">
        <f>ARIMA1차!H6/10000000</f>
        <v>1.7425695212631924E-3</v>
      </c>
      <c r="I6" s="19">
        <f>ARIMA1차!I6/10000000</f>
        <v>1.9368343385089181E-3</v>
      </c>
      <c r="J6" s="19">
        <f>ARIMA1차!J6/10000000</f>
        <v>1.8100680767742085E-3</v>
      </c>
      <c r="K6" s="19">
        <f>ARIMA1차!K6/10000000</f>
        <v>1.7521229710845965E-3</v>
      </c>
      <c r="L6" s="19">
        <f>ARIMA1차!L6/10000000</f>
        <v>1.9126816389146767E-3</v>
      </c>
      <c r="M6" s="12">
        <f>ARIMA1차!M6/10000000</f>
        <v>1.8664699826900094E-3</v>
      </c>
      <c r="N6" s="12">
        <f>ARIMA1차!N6/10000000</f>
        <v>1.8673935205339924E-3</v>
      </c>
      <c r="O6" s="12">
        <f>ARIMA1차!O6/10000000</f>
        <v>1.8683170583779756E-3</v>
      </c>
      <c r="P6" s="12"/>
    </row>
    <row r="7" spans="1:18" x14ac:dyDescent="0.3">
      <c r="A7" s="1">
        <v>65</v>
      </c>
      <c r="B7" s="11">
        <f>ARIMA1차!B7/10000000</f>
        <v>2.8270309390265968E-3</v>
      </c>
      <c r="C7" s="11">
        <f>ARIMA1차!C7/10000000</f>
        <v>4.9689677493051062E-3</v>
      </c>
      <c r="D7" s="11">
        <f>ARIMA1차!D7/10000000</f>
        <v>4.2084923117231892E-3</v>
      </c>
      <c r="E7" s="11">
        <f>ARIMA1차!E7/10000000</f>
        <v>4.4646030910978091E-3</v>
      </c>
      <c r="F7" s="11">
        <f>ARIMA1차!F7/10000000</f>
        <v>4.4469421164512425E-3</v>
      </c>
      <c r="G7" s="11">
        <f>ARIMA1차!G7/10000000</f>
        <v>4.097015636413682E-3</v>
      </c>
      <c r="H7" s="19">
        <f>ARIMA1차!H7/10000000</f>
        <v>4.10685215332248E-3</v>
      </c>
      <c r="I7" s="19">
        <f>ARIMA1차!I7/10000000</f>
        <v>3.7413684871311992E-3</v>
      </c>
      <c r="J7" s="19">
        <f>ARIMA1차!J7/10000000</f>
        <v>4.0215396098801917E-3</v>
      </c>
      <c r="K7" s="19">
        <f>ARIMA1차!K7/10000000</f>
        <v>3.7870349743818225E-3</v>
      </c>
      <c r="L7" s="19">
        <f>ARIMA1차!L7/10000000</f>
        <v>4.4366130707026207E-3</v>
      </c>
      <c r="M7" s="12">
        <f>ARIMA1차!M7/10000000</f>
        <v>3.8258230785092337E-3</v>
      </c>
      <c r="N7" s="12">
        <f>ARIMA1차!N7/10000000</f>
        <v>3.7527103800489335E-3</v>
      </c>
      <c r="O7" s="12">
        <f>ARIMA1차!O7/10000000</f>
        <v>3.6795976815886095E-3</v>
      </c>
      <c r="P7" s="12"/>
    </row>
    <row r="8" spans="1:18" x14ac:dyDescent="0.3">
      <c r="A8" s="1">
        <v>80</v>
      </c>
      <c r="B8" s="11">
        <f>ARIMA1차!B8/10000000</f>
        <v>6.3365407181412816E-3</v>
      </c>
      <c r="C8" s="11">
        <f>ARIMA1차!C8/10000000</f>
        <v>1.3009106374462124E-2</v>
      </c>
      <c r="D8" s="11">
        <f>ARIMA1차!D8/10000000</f>
        <v>1.2509773260359656E-2</v>
      </c>
      <c r="E8" s="11">
        <f>ARIMA1차!E8/10000000</f>
        <v>1.3854296388542964E-2</v>
      </c>
      <c r="F8" s="11">
        <f>ARIMA1차!F8/10000000</f>
        <v>1.3416876660083088E-2</v>
      </c>
      <c r="G8" s="11">
        <f>ARIMA1차!G8/10000000</f>
        <v>1.2519012519012518E-2</v>
      </c>
      <c r="H8" s="19">
        <f>ARIMA1차!H8/10000000</f>
        <v>1.3496688082075801E-2</v>
      </c>
      <c r="I8" s="19">
        <f>ARIMA1차!I8/10000000</f>
        <v>1.3120859134802754E-2</v>
      </c>
      <c r="J8" s="19">
        <f>ARIMA1차!J8/10000000</f>
        <v>1.3663150782628282E-2</v>
      </c>
      <c r="K8" s="19">
        <f>ARIMA1차!K8/10000000</f>
        <v>1.1901690104502646E-2</v>
      </c>
      <c r="L8" s="19">
        <f>ARIMA1차!L8/10000000</f>
        <v>1.1281113143744109E-2</v>
      </c>
      <c r="M8" s="12">
        <f>ARIMA1차!M8/10000000</f>
        <v>1.2911856251811401E-2</v>
      </c>
      <c r="N8" s="12">
        <f>ARIMA1차!N8/10000000</f>
        <v>1.2918245097062174E-2</v>
      </c>
      <c r="O8" s="12">
        <f>ARIMA1차!O8/10000000</f>
        <v>1.2924633942312944E-2</v>
      </c>
      <c r="P8" s="12"/>
    </row>
    <row r="9" spans="1:18" x14ac:dyDescent="0.3">
      <c r="A9" s="1"/>
      <c r="B9" s="11"/>
      <c r="C9" s="11"/>
      <c r="D9" s="11"/>
      <c r="E9" s="11"/>
      <c r="F9" s="11"/>
      <c r="G9" s="11"/>
      <c r="H9" s="19"/>
      <c r="I9" s="19"/>
      <c r="J9" s="19"/>
      <c r="K9" s="19"/>
      <c r="L9" s="19"/>
      <c r="M9" s="12"/>
      <c r="N9" s="12"/>
      <c r="O9" s="12"/>
      <c r="P9" s="12"/>
    </row>
    <row r="10" spans="1:18" x14ac:dyDescent="0.3">
      <c r="A10" s="1"/>
      <c r="B10" s="11"/>
      <c r="C10" s="11"/>
      <c r="D10" s="11"/>
      <c r="E10" s="11"/>
      <c r="F10" s="11"/>
      <c r="G10" s="11"/>
      <c r="H10" s="19"/>
      <c r="I10" s="19"/>
      <c r="J10" s="19"/>
      <c r="K10" s="19"/>
      <c r="L10" s="19"/>
      <c r="M10" s="12"/>
      <c r="N10" s="12"/>
      <c r="O10" s="12"/>
      <c r="P10" s="12"/>
    </row>
    <row r="11" spans="1:18" x14ac:dyDescent="0.3">
      <c r="A11" s="1"/>
      <c r="B11" s="11"/>
      <c r="C11" s="11"/>
      <c r="D11" s="11"/>
      <c r="E11" s="11"/>
      <c r="F11" s="11"/>
      <c r="G11" s="11"/>
      <c r="H11" s="19"/>
      <c r="I11" s="19"/>
      <c r="J11" s="19"/>
      <c r="K11" s="19"/>
      <c r="L11" s="19"/>
      <c r="M11" s="12"/>
      <c r="N11" s="12"/>
      <c r="O11" s="12"/>
      <c r="P11" s="12"/>
    </row>
    <row r="12" spans="1:18" x14ac:dyDescent="0.3">
      <c r="A12" s="1"/>
      <c r="B12" s="11"/>
      <c r="C12" s="11"/>
      <c r="D12" s="11"/>
      <c r="E12" s="11"/>
      <c r="F12" s="11"/>
      <c r="G12" s="11"/>
      <c r="H12" s="19"/>
      <c r="I12" s="19"/>
      <c r="J12" s="19"/>
      <c r="K12" s="19"/>
      <c r="L12" s="19"/>
      <c r="M12" s="12"/>
      <c r="N12" s="12"/>
      <c r="O12" s="12"/>
      <c r="P12" s="12"/>
    </row>
    <row r="13" spans="1:18" x14ac:dyDescent="0.3">
      <c r="A13" s="1"/>
      <c r="B13" s="11"/>
      <c r="C13" s="11"/>
      <c r="D13" s="11"/>
      <c r="E13" s="11"/>
      <c r="F13" s="11"/>
      <c r="G13" s="11"/>
      <c r="H13" s="19"/>
      <c r="I13" s="19"/>
      <c r="J13" s="19"/>
      <c r="K13" s="19"/>
      <c r="L13" s="19"/>
      <c r="M13" s="12"/>
      <c r="N13" s="12"/>
      <c r="O13" s="12"/>
      <c r="P13" s="12"/>
    </row>
    <row r="14" spans="1:18" x14ac:dyDescent="0.3">
      <c r="A14" s="1"/>
      <c r="B14" s="11"/>
      <c r="C14" s="11"/>
      <c r="D14" s="11"/>
      <c r="E14" s="11"/>
      <c r="F14" s="11"/>
      <c r="G14" s="11"/>
      <c r="H14" s="19"/>
      <c r="I14" s="19"/>
      <c r="J14" s="19"/>
      <c r="K14" s="19"/>
      <c r="L14" s="19"/>
      <c r="M14" s="12"/>
      <c r="N14" s="12"/>
      <c r="O14" s="12"/>
      <c r="P14" s="12"/>
    </row>
    <row r="15" spans="1:18" x14ac:dyDescent="0.3">
      <c r="A15" s="1"/>
      <c r="B15" s="11"/>
      <c r="C15" s="11"/>
      <c r="D15" s="11"/>
      <c r="E15" s="11"/>
      <c r="F15" s="11"/>
      <c r="G15" s="11"/>
      <c r="H15" s="19"/>
      <c r="I15" s="19"/>
      <c r="J15" s="19"/>
      <c r="K15" s="19"/>
      <c r="L15" s="19"/>
      <c r="M15" s="12"/>
      <c r="N15" s="12"/>
      <c r="O15" s="12"/>
      <c r="P15" s="12"/>
    </row>
    <row r="16" spans="1:18" x14ac:dyDescent="0.3">
      <c r="A16" s="1"/>
      <c r="B16" s="11"/>
      <c r="C16" s="11"/>
      <c r="D16" s="11"/>
      <c r="E16" s="11"/>
      <c r="F16" s="11"/>
      <c r="G16" s="11"/>
      <c r="H16" s="19"/>
      <c r="I16" s="19"/>
      <c r="J16" s="19"/>
      <c r="K16" s="19"/>
      <c r="L16" s="19"/>
      <c r="M16" s="12"/>
      <c r="N16" s="12"/>
      <c r="O16" s="12"/>
      <c r="P16" s="12"/>
    </row>
    <row r="17" spans="1:16" x14ac:dyDescent="0.3">
      <c r="A17" s="1"/>
      <c r="B17" s="11"/>
      <c r="C17" s="11"/>
      <c r="D17" s="11"/>
      <c r="E17" s="11"/>
      <c r="F17" s="11"/>
      <c r="G17" s="11"/>
      <c r="H17" s="19"/>
      <c r="I17" s="19"/>
      <c r="J17" s="19"/>
      <c r="K17" s="19"/>
      <c r="L17" s="19"/>
      <c r="M17" s="12"/>
      <c r="N17" s="12"/>
      <c r="O17" s="12"/>
      <c r="P17" s="12"/>
    </row>
    <row r="18" spans="1:16" x14ac:dyDescent="0.3">
      <c r="A18" s="1"/>
      <c r="B18" s="11"/>
      <c r="C18" s="11"/>
      <c r="D18" s="11"/>
      <c r="E18" s="11"/>
      <c r="F18" s="11"/>
      <c r="G18" s="11"/>
      <c r="H18" s="19"/>
      <c r="I18" s="19"/>
      <c r="J18" s="19"/>
      <c r="K18" s="19"/>
      <c r="L18" s="19"/>
      <c r="M18" s="12"/>
      <c r="N18" s="12"/>
      <c r="O18" s="12"/>
      <c r="P18" s="12"/>
    </row>
    <row r="19" spans="1:16" x14ac:dyDescent="0.3">
      <c r="A19" s="1"/>
      <c r="B19" s="11"/>
      <c r="C19" s="11"/>
      <c r="D19" s="11"/>
      <c r="E19" s="11"/>
      <c r="F19" s="11"/>
      <c r="G19" s="11"/>
      <c r="H19" s="19"/>
      <c r="I19" s="19"/>
      <c r="J19" s="19"/>
      <c r="K19" s="19"/>
      <c r="L19" s="19"/>
      <c r="M19" s="12"/>
      <c r="N19" s="12"/>
      <c r="O19" s="12"/>
      <c r="P19" s="12"/>
    </row>
    <row r="20" spans="1:16" x14ac:dyDescent="0.3">
      <c r="A20" s="1"/>
      <c r="B20" s="11"/>
      <c r="C20" s="11"/>
      <c r="D20" s="11"/>
      <c r="E20" s="11"/>
      <c r="F20" s="11"/>
      <c r="G20" s="11"/>
      <c r="H20" s="19"/>
      <c r="I20" s="19"/>
      <c r="J20" s="19"/>
      <c r="K20" s="19"/>
      <c r="L20" s="19"/>
      <c r="M20" s="12"/>
      <c r="N20" s="12"/>
      <c r="O20" s="12"/>
      <c r="P20" s="12"/>
    </row>
    <row r="21" spans="1:16" x14ac:dyDescent="0.3">
      <c r="A21" s="1"/>
      <c r="B21" s="11"/>
      <c r="C21" s="11"/>
      <c r="D21" s="11"/>
      <c r="E21" s="11"/>
      <c r="F21" s="11"/>
      <c r="G21" s="11"/>
      <c r="H21" s="19"/>
      <c r="I21" s="19"/>
      <c r="J21" s="19"/>
      <c r="K21" s="19"/>
      <c r="L21" s="19"/>
      <c r="M21" s="12"/>
      <c r="N21" s="12"/>
      <c r="O21" s="12"/>
      <c r="P21" s="12"/>
    </row>
    <row r="22" spans="1:16" x14ac:dyDescent="0.3">
      <c r="A22" s="1"/>
      <c r="B22" s="11"/>
      <c r="C22" s="11"/>
      <c r="D22" s="11"/>
      <c r="E22" s="11"/>
      <c r="F22" s="11"/>
      <c r="G22" s="11"/>
      <c r="H22" s="19"/>
      <c r="I22" s="19"/>
      <c r="J22" s="19"/>
      <c r="K22" s="19"/>
      <c r="L22" s="19"/>
      <c r="M22" s="12"/>
      <c r="N22" s="12"/>
      <c r="O22" s="12"/>
      <c r="P22" s="12"/>
    </row>
    <row r="23" spans="1:16" x14ac:dyDescent="0.3">
      <c r="A23" s="1"/>
      <c r="B23" s="11"/>
      <c r="C23" s="11"/>
      <c r="D23" s="11"/>
      <c r="E23" s="11"/>
      <c r="F23" s="11"/>
      <c r="G23" s="11"/>
      <c r="H23" s="19"/>
      <c r="I23" s="19"/>
      <c r="J23" s="19"/>
      <c r="K23" s="19"/>
      <c r="L23" s="19"/>
      <c r="M23" s="12"/>
      <c r="N23" s="12"/>
      <c r="O23" s="12"/>
      <c r="P23" s="12"/>
    </row>
    <row r="24" spans="1:16" x14ac:dyDescent="0.3">
      <c r="A24" s="1"/>
      <c r="B24" s="11"/>
      <c r="C24" s="11"/>
      <c r="D24" s="11"/>
      <c r="E24" s="11"/>
      <c r="F24" s="11"/>
      <c r="G24" s="11"/>
      <c r="H24" s="19"/>
      <c r="I24" s="19"/>
      <c r="J24" s="19"/>
      <c r="K24" s="19"/>
      <c r="L24" s="19"/>
      <c r="M24" s="12"/>
      <c r="N24" s="12"/>
      <c r="O24" s="12"/>
      <c r="P24" s="12"/>
    </row>
    <row r="25" spans="1:16" x14ac:dyDescent="0.3">
      <c r="A25" s="1"/>
      <c r="B25" s="11"/>
      <c r="C25" s="11"/>
      <c r="D25" s="11"/>
      <c r="E25" s="11"/>
      <c r="F25" s="11"/>
      <c r="G25" s="11"/>
      <c r="H25" s="19"/>
      <c r="I25" s="19"/>
      <c r="J25" s="19"/>
      <c r="K25" s="19"/>
      <c r="L25" s="19"/>
      <c r="M25" s="12"/>
      <c r="N25" s="12"/>
      <c r="O25" s="12"/>
      <c r="P25" s="12"/>
    </row>
    <row r="26" spans="1:16" x14ac:dyDescent="0.3">
      <c r="A26" s="1"/>
      <c r="B26" s="11"/>
      <c r="C26" s="11"/>
      <c r="D26" s="11"/>
      <c r="E26" s="11"/>
      <c r="F26" s="11"/>
      <c r="G26" s="11"/>
      <c r="H26" s="19"/>
      <c r="I26" s="19"/>
      <c r="J26" s="19"/>
      <c r="K26" s="19"/>
      <c r="L26" s="19"/>
      <c r="M26" s="12"/>
      <c r="N26" s="12"/>
      <c r="O26" s="12"/>
      <c r="P26" s="12"/>
    </row>
    <row r="27" spans="1:16" x14ac:dyDescent="0.3">
      <c r="A27" s="1"/>
      <c r="B27" s="11"/>
      <c r="C27" s="11"/>
      <c r="D27" s="11"/>
      <c r="E27" s="11"/>
      <c r="F27" s="11"/>
      <c r="G27" s="11"/>
      <c r="H27" s="19"/>
      <c r="I27" s="19"/>
      <c r="J27" s="19"/>
      <c r="K27" s="19"/>
      <c r="L27" s="19"/>
      <c r="M27" s="12"/>
      <c r="N27" s="12"/>
      <c r="O27" s="12"/>
      <c r="P27" s="12"/>
    </row>
    <row r="28" spans="1:16" x14ac:dyDescent="0.3">
      <c r="A28" s="1"/>
      <c r="B28" s="11"/>
      <c r="C28" s="11"/>
      <c r="D28" s="11"/>
      <c r="E28" s="11"/>
      <c r="F28" s="11"/>
      <c r="G28" s="11"/>
      <c r="H28" s="19"/>
      <c r="I28" s="19"/>
      <c r="J28" s="19"/>
      <c r="K28" s="19"/>
      <c r="L28" s="19"/>
      <c r="M28" s="12"/>
      <c r="N28" s="12"/>
      <c r="O28" s="12"/>
      <c r="P28" s="12"/>
    </row>
    <row r="29" spans="1:16" x14ac:dyDescent="0.3">
      <c r="A29" s="1"/>
      <c r="B29" s="11"/>
      <c r="C29" s="11"/>
      <c r="D29" s="11"/>
      <c r="E29" s="11"/>
      <c r="F29" s="11"/>
      <c r="G29" s="11"/>
      <c r="H29" s="19"/>
      <c r="I29" s="19"/>
      <c r="J29" s="19"/>
      <c r="K29" s="19"/>
      <c r="L29" s="19"/>
      <c r="M29" s="12"/>
      <c r="N29" s="12"/>
      <c r="O29" s="12"/>
      <c r="P29" s="12"/>
    </row>
    <row r="30" spans="1:16" x14ac:dyDescent="0.3">
      <c r="A30" s="1"/>
      <c r="B30" s="11"/>
      <c r="C30" s="11"/>
      <c r="D30" s="11"/>
      <c r="E30" s="11"/>
      <c r="F30" s="11"/>
      <c r="G30" s="11"/>
      <c r="H30" s="19"/>
      <c r="I30" s="19"/>
      <c r="J30" s="19"/>
      <c r="K30" s="19"/>
      <c r="L30" s="19"/>
      <c r="M30" s="12"/>
      <c r="N30" s="12"/>
      <c r="O30" s="12"/>
      <c r="P30" s="12"/>
    </row>
    <row r="31" spans="1:16" x14ac:dyDescent="0.3">
      <c r="A31" s="1"/>
      <c r="B31" s="11"/>
      <c r="C31" s="11"/>
      <c r="D31" s="11"/>
      <c r="E31" s="11"/>
      <c r="F31" s="11"/>
      <c r="G31" s="11"/>
      <c r="H31" s="19"/>
      <c r="I31" s="19"/>
      <c r="J31" s="19"/>
      <c r="K31" s="19"/>
      <c r="L31" s="19"/>
      <c r="M31" s="12"/>
      <c r="N31" s="12"/>
      <c r="O31" s="12"/>
      <c r="P31" s="12"/>
    </row>
    <row r="32" spans="1:16" x14ac:dyDescent="0.3">
      <c r="A32" s="1"/>
      <c r="B32" s="11"/>
      <c r="C32" s="11"/>
      <c r="D32" s="11"/>
      <c r="E32" s="11"/>
      <c r="F32" s="11"/>
      <c r="G32" s="11"/>
      <c r="H32" s="19"/>
      <c r="I32" s="19"/>
      <c r="J32" s="19"/>
      <c r="K32" s="19"/>
      <c r="L32" s="19"/>
      <c r="M32" s="12"/>
      <c r="N32" s="12"/>
      <c r="O32" s="12"/>
      <c r="P32" s="12"/>
    </row>
    <row r="33" spans="1:16" x14ac:dyDescent="0.3">
      <c r="A33" s="1"/>
      <c r="B33" s="11"/>
      <c r="C33" s="11"/>
      <c r="D33" s="11"/>
      <c r="E33" s="11"/>
      <c r="F33" s="11"/>
      <c r="G33" s="11"/>
      <c r="H33" s="19"/>
      <c r="I33" s="19"/>
      <c r="J33" s="19"/>
      <c r="K33" s="19"/>
      <c r="L33" s="19"/>
      <c r="M33" s="12"/>
      <c r="N33" s="12"/>
      <c r="O33" s="12"/>
      <c r="P33" s="12"/>
    </row>
    <row r="34" spans="1:16" x14ac:dyDescent="0.3">
      <c r="A34" s="1"/>
      <c r="B34" s="11"/>
      <c r="C34" s="11"/>
      <c r="D34" s="11"/>
      <c r="E34" s="11"/>
      <c r="F34" s="11"/>
      <c r="G34" s="11"/>
      <c r="H34" s="19"/>
      <c r="I34" s="19"/>
      <c r="J34" s="19"/>
      <c r="K34" s="19"/>
      <c r="L34" s="19"/>
      <c r="M34" s="12"/>
      <c r="N34" s="12"/>
      <c r="O34" s="12"/>
      <c r="P34" s="12"/>
    </row>
    <row r="35" spans="1:16" x14ac:dyDescent="0.3">
      <c r="A35" s="1"/>
      <c r="B35" s="11"/>
      <c r="C35" s="11"/>
      <c r="D35" s="11"/>
      <c r="E35" s="11"/>
      <c r="F35" s="11"/>
      <c r="G35" s="11"/>
      <c r="H35" s="19"/>
      <c r="I35" s="19"/>
      <c r="J35" s="19"/>
      <c r="K35" s="19"/>
      <c r="L35" s="19"/>
      <c r="M35" s="12"/>
      <c r="N35" s="12"/>
      <c r="O35" s="12"/>
      <c r="P35" s="12"/>
    </row>
    <row r="36" spans="1:16" x14ac:dyDescent="0.3">
      <c r="A36" s="1"/>
      <c r="B36" s="11"/>
      <c r="C36" s="11"/>
      <c r="D36" s="11"/>
      <c r="E36" s="11"/>
      <c r="F36" s="11"/>
      <c r="G36" s="11"/>
      <c r="H36" s="19"/>
      <c r="I36" s="19"/>
      <c r="J36" s="19"/>
      <c r="K36" s="19"/>
      <c r="L36" s="19"/>
      <c r="M36" s="12"/>
      <c r="N36" s="12"/>
      <c r="O36" s="12"/>
      <c r="P36" s="12"/>
    </row>
    <row r="37" spans="1:16" x14ac:dyDescent="0.3">
      <c r="A37" s="1"/>
      <c r="B37" s="11"/>
      <c r="C37" s="11"/>
      <c r="D37" s="11"/>
      <c r="E37" s="11"/>
      <c r="F37" s="11"/>
      <c r="G37" s="11"/>
      <c r="H37" s="19"/>
      <c r="I37" s="19"/>
      <c r="J37" s="19"/>
      <c r="K37" s="19"/>
      <c r="L37" s="19"/>
      <c r="M37" s="12"/>
      <c r="N37" s="12"/>
      <c r="O37" s="12"/>
      <c r="P37" s="12"/>
    </row>
    <row r="38" spans="1:16" x14ac:dyDescent="0.3">
      <c r="A38" s="1"/>
      <c r="B38" s="11"/>
      <c r="C38" s="11"/>
      <c r="D38" s="11"/>
      <c r="E38" s="11"/>
      <c r="F38" s="11"/>
      <c r="G38" s="11"/>
      <c r="H38" s="19"/>
      <c r="I38" s="19"/>
      <c r="J38" s="19"/>
      <c r="K38" s="19"/>
      <c r="L38" s="19"/>
      <c r="M38" s="12"/>
      <c r="N38" s="12"/>
      <c r="O38" s="12"/>
      <c r="P38" s="12"/>
    </row>
    <row r="39" spans="1:16" x14ac:dyDescent="0.3">
      <c r="A39" s="1"/>
      <c r="B39" s="11"/>
      <c r="C39" s="11"/>
      <c r="D39" s="11"/>
      <c r="E39" s="11"/>
      <c r="F39" s="11"/>
      <c r="G39" s="11"/>
      <c r="H39" s="19"/>
      <c r="I39" s="19"/>
      <c r="J39" s="19"/>
      <c r="K39" s="19"/>
      <c r="L39" s="19"/>
      <c r="M39" s="12"/>
      <c r="N39" s="12"/>
      <c r="O39" s="12"/>
      <c r="P39" s="12"/>
    </row>
    <row r="40" spans="1:16" x14ac:dyDescent="0.3">
      <c r="A40" s="1"/>
      <c r="B40" s="11"/>
      <c r="C40" s="11"/>
      <c r="D40" s="11"/>
      <c r="E40" s="11"/>
      <c r="F40" s="11"/>
      <c r="G40" s="11"/>
      <c r="H40" s="19"/>
      <c r="I40" s="19"/>
      <c r="J40" s="19"/>
      <c r="K40" s="19"/>
      <c r="L40" s="19"/>
      <c r="M40" s="12"/>
      <c r="N40" s="12"/>
      <c r="O40" s="12"/>
      <c r="P40" s="12"/>
    </row>
    <row r="41" spans="1:16" x14ac:dyDescent="0.3">
      <c r="A41" s="1"/>
      <c r="B41" s="11"/>
      <c r="C41" s="11"/>
      <c r="D41" s="11"/>
      <c r="E41" s="11"/>
      <c r="F41" s="11"/>
      <c r="G41" s="11"/>
      <c r="H41" s="19"/>
      <c r="I41" s="19"/>
      <c r="J41" s="19"/>
      <c r="K41" s="19"/>
      <c r="L41" s="19"/>
      <c r="M41" s="12"/>
      <c r="N41" s="12"/>
      <c r="O41" s="12"/>
      <c r="P41" s="12"/>
    </row>
    <row r="42" spans="1:16" x14ac:dyDescent="0.3">
      <c r="A42" s="1"/>
      <c r="B42" s="11"/>
      <c r="C42" s="11"/>
      <c r="D42" s="11"/>
      <c r="E42" s="11"/>
      <c r="F42" s="11"/>
      <c r="G42" s="11"/>
      <c r="H42" s="19"/>
      <c r="I42" s="19"/>
      <c r="J42" s="19"/>
      <c r="K42" s="19"/>
      <c r="L42" s="19"/>
      <c r="M42" s="12"/>
      <c r="N42" s="12"/>
      <c r="O42" s="12"/>
      <c r="P42" s="12"/>
    </row>
    <row r="43" spans="1:16" x14ac:dyDescent="0.3">
      <c r="A43" s="1"/>
      <c r="B43" s="11"/>
      <c r="C43" s="11"/>
      <c r="D43" s="11"/>
      <c r="E43" s="11"/>
      <c r="F43" s="11"/>
      <c r="G43" s="11"/>
      <c r="H43" s="19"/>
      <c r="I43" s="19"/>
      <c r="J43" s="19"/>
      <c r="K43" s="19"/>
      <c r="L43" s="19"/>
      <c r="M43" s="12"/>
      <c r="N43" s="12"/>
      <c r="O43" s="12"/>
      <c r="P43" s="12"/>
    </row>
    <row r="44" spans="1:16" x14ac:dyDescent="0.3">
      <c r="A44" s="1"/>
      <c r="B44" s="11"/>
      <c r="C44" s="11"/>
      <c r="D44" s="11"/>
      <c r="E44" s="11"/>
      <c r="F44" s="11"/>
      <c r="G44" s="11"/>
      <c r="H44" s="19"/>
      <c r="I44" s="19"/>
      <c r="J44" s="19"/>
      <c r="K44" s="19"/>
      <c r="L44" s="19"/>
      <c r="M44" s="12"/>
      <c r="N44" s="12"/>
      <c r="O44" s="12"/>
      <c r="P44" s="12"/>
    </row>
    <row r="45" spans="1:16" x14ac:dyDescent="0.3">
      <c r="A45" s="1"/>
      <c r="B45" s="11"/>
      <c r="C45" s="11"/>
      <c r="D45" s="11"/>
      <c r="E45" s="11"/>
      <c r="F45" s="11"/>
      <c r="G45" s="11"/>
      <c r="H45" s="19"/>
      <c r="I45" s="19"/>
      <c r="J45" s="19"/>
      <c r="K45" s="19"/>
      <c r="L45" s="19"/>
      <c r="M45" s="12"/>
      <c r="N45" s="12"/>
      <c r="O45" s="12"/>
      <c r="P45" s="12"/>
    </row>
    <row r="46" spans="1:16" x14ac:dyDescent="0.3">
      <c r="A46" s="1"/>
      <c r="B46" s="11"/>
      <c r="C46" s="11"/>
      <c r="D46" s="11"/>
      <c r="E46" s="11"/>
      <c r="F46" s="11"/>
      <c r="G46" s="11"/>
      <c r="H46" s="19"/>
      <c r="I46" s="19"/>
      <c r="J46" s="19"/>
      <c r="K46" s="19"/>
      <c r="L46" s="19"/>
      <c r="M46" s="12"/>
      <c r="N46" s="12"/>
      <c r="O46" s="12"/>
      <c r="P46" s="12"/>
    </row>
    <row r="47" spans="1:16" x14ac:dyDescent="0.3">
      <c r="A47" s="1"/>
      <c r="B47" s="11"/>
      <c r="C47" s="11"/>
      <c r="D47" s="11"/>
      <c r="E47" s="11"/>
      <c r="F47" s="11"/>
      <c r="G47" s="11"/>
      <c r="H47" s="19"/>
      <c r="I47" s="19"/>
      <c r="J47" s="19"/>
      <c r="K47" s="19"/>
      <c r="L47" s="19"/>
      <c r="M47" s="12"/>
      <c r="N47" s="12"/>
      <c r="O47" s="12"/>
      <c r="P47" s="12"/>
    </row>
    <row r="48" spans="1:16" x14ac:dyDescent="0.3">
      <c r="A48" s="1"/>
      <c r="B48" s="11"/>
      <c r="C48" s="11"/>
      <c r="D48" s="11"/>
      <c r="E48" s="11"/>
      <c r="F48" s="11"/>
      <c r="G48" s="11"/>
      <c r="H48" s="19"/>
      <c r="I48" s="19"/>
      <c r="J48" s="19"/>
      <c r="K48" s="19"/>
      <c r="L48" s="19"/>
      <c r="M48" s="12"/>
      <c r="N48" s="12"/>
      <c r="O48" s="12"/>
      <c r="P48" s="12"/>
    </row>
    <row r="49" spans="1:16" x14ac:dyDescent="0.3">
      <c r="A49" s="1"/>
      <c r="B49" s="11"/>
      <c r="C49" s="11"/>
      <c r="D49" s="11"/>
      <c r="E49" s="11"/>
      <c r="F49" s="11"/>
      <c r="G49" s="11"/>
      <c r="H49" s="19"/>
      <c r="I49" s="19"/>
      <c r="J49" s="19"/>
      <c r="K49" s="19"/>
      <c r="L49" s="19"/>
      <c r="M49" s="12"/>
      <c r="N49" s="12"/>
      <c r="O49" s="12"/>
      <c r="P49" s="12"/>
    </row>
    <row r="50" spans="1:16" x14ac:dyDescent="0.3">
      <c r="A50" s="1"/>
      <c r="B50" s="11"/>
      <c r="C50" s="11"/>
      <c r="D50" s="11"/>
      <c r="E50" s="11"/>
      <c r="F50" s="11"/>
      <c r="G50" s="11"/>
      <c r="H50" s="19"/>
      <c r="I50" s="19"/>
      <c r="J50" s="19"/>
      <c r="K50" s="19"/>
      <c r="L50" s="19"/>
      <c r="M50" s="12"/>
      <c r="N50" s="12"/>
      <c r="O50" s="12"/>
      <c r="P50" s="12"/>
    </row>
    <row r="51" spans="1:16" x14ac:dyDescent="0.3">
      <c r="A51" s="1"/>
      <c r="B51" s="11"/>
      <c r="C51" s="11"/>
      <c r="D51" s="11"/>
      <c r="E51" s="11"/>
      <c r="F51" s="11"/>
      <c r="G51" s="11"/>
      <c r="H51" s="19"/>
      <c r="I51" s="19"/>
      <c r="J51" s="19"/>
      <c r="K51" s="19"/>
      <c r="L51" s="19"/>
      <c r="M51" s="12"/>
      <c r="N51" s="12"/>
      <c r="O51" s="12"/>
      <c r="P51" s="12"/>
    </row>
    <row r="52" spans="1:16" x14ac:dyDescent="0.3">
      <c r="A52" s="1"/>
      <c r="B52" s="11"/>
      <c r="C52" s="11"/>
      <c r="D52" s="11"/>
      <c r="E52" s="11"/>
      <c r="F52" s="11"/>
      <c r="G52" s="11"/>
      <c r="H52" s="19"/>
      <c r="I52" s="19"/>
      <c r="J52" s="19"/>
      <c r="K52" s="19"/>
      <c r="L52" s="19"/>
      <c r="M52" s="12"/>
      <c r="N52" s="12"/>
      <c r="O52" s="12"/>
      <c r="P52" s="12"/>
    </row>
    <row r="53" spans="1:16" x14ac:dyDescent="0.3">
      <c r="A53" s="1"/>
      <c r="B53" s="11"/>
      <c r="C53" s="11"/>
      <c r="D53" s="11"/>
      <c r="E53" s="11"/>
      <c r="F53" s="11"/>
      <c r="G53" s="11"/>
      <c r="H53" s="19"/>
      <c r="I53" s="19"/>
      <c r="J53" s="19"/>
      <c r="K53" s="19"/>
      <c r="L53" s="19"/>
      <c r="M53" s="12"/>
      <c r="N53" s="12"/>
      <c r="O53" s="12"/>
      <c r="P53" s="12"/>
    </row>
    <row r="54" spans="1:16" x14ac:dyDescent="0.3">
      <c r="A54" s="1"/>
      <c r="B54" s="11"/>
      <c r="C54" s="11"/>
      <c r="D54" s="11"/>
      <c r="E54" s="11"/>
      <c r="F54" s="11"/>
      <c r="G54" s="11"/>
      <c r="H54" s="19"/>
      <c r="I54" s="19"/>
      <c r="J54" s="19"/>
      <c r="K54" s="19"/>
      <c r="L54" s="19"/>
      <c r="M54" s="12"/>
      <c r="N54" s="12"/>
      <c r="O54" s="12"/>
      <c r="P54" s="12"/>
    </row>
    <row r="55" spans="1:16" x14ac:dyDescent="0.3">
      <c r="A55" s="1"/>
      <c r="B55" s="11"/>
      <c r="C55" s="11"/>
      <c r="D55" s="11"/>
      <c r="E55" s="11"/>
      <c r="F55" s="11"/>
      <c r="G55" s="11"/>
      <c r="H55" s="19"/>
      <c r="I55" s="19"/>
      <c r="J55" s="19"/>
      <c r="K55" s="19"/>
      <c r="L55" s="19"/>
      <c r="M55" s="12"/>
      <c r="N55" s="12"/>
      <c r="O55" s="12"/>
      <c r="P55" s="12"/>
    </row>
    <row r="56" spans="1:16" x14ac:dyDescent="0.3">
      <c r="A56" s="1"/>
      <c r="B56" s="11"/>
      <c r="C56" s="11"/>
      <c r="D56" s="11"/>
      <c r="E56" s="11"/>
      <c r="F56" s="11"/>
      <c r="G56" s="11"/>
      <c r="H56" s="19"/>
      <c r="I56" s="19"/>
      <c r="J56" s="19"/>
      <c r="K56" s="19"/>
      <c r="L56" s="19"/>
      <c r="M56" s="12"/>
      <c r="N56" s="12"/>
      <c r="O56" s="12"/>
      <c r="P56" s="12"/>
    </row>
    <row r="57" spans="1:16" x14ac:dyDescent="0.3">
      <c r="A57" s="1"/>
      <c r="B57" s="11"/>
      <c r="C57" s="11"/>
      <c r="D57" s="11"/>
      <c r="E57" s="11"/>
      <c r="F57" s="11"/>
      <c r="G57" s="11"/>
      <c r="H57" s="19"/>
      <c r="I57" s="19"/>
      <c r="J57" s="19"/>
      <c r="K57" s="19"/>
      <c r="L57" s="19"/>
      <c r="M57" s="12"/>
      <c r="N57" s="12"/>
      <c r="O57" s="12"/>
      <c r="P57" s="12"/>
    </row>
    <row r="58" spans="1:16" x14ac:dyDescent="0.3">
      <c r="A58" s="1"/>
      <c r="B58" s="11"/>
      <c r="C58" s="11"/>
      <c r="D58" s="11"/>
      <c r="E58" s="11"/>
      <c r="F58" s="11"/>
      <c r="G58" s="11"/>
      <c r="H58" s="19"/>
      <c r="I58" s="19"/>
      <c r="J58" s="19"/>
      <c r="K58" s="19"/>
      <c r="L58" s="19"/>
      <c r="M58" s="12"/>
      <c r="N58" s="12"/>
      <c r="O58" s="12"/>
      <c r="P58" s="12"/>
    </row>
    <row r="59" spans="1:16" x14ac:dyDescent="0.3">
      <c r="A59" s="1"/>
      <c r="B59" s="11"/>
      <c r="C59" s="11"/>
      <c r="D59" s="11"/>
      <c r="E59" s="11"/>
      <c r="F59" s="11"/>
      <c r="G59" s="11"/>
      <c r="H59" s="19"/>
      <c r="I59" s="19"/>
      <c r="J59" s="19"/>
      <c r="K59" s="19"/>
      <c r="L59" s="19"/>
      <c r="M59" s="12"/>
      <c r="N59" s="12"/>
      <c r="O59" s="12"/>
      <c r="P59" s="12"/>
    </row>
    <row r="60" spans="1:16" x14ac:dyDescent="0.3">
      <c r="A60" s="1"/>
      <c r="B60" s="11"/>
      <c r="C60" s="11"/>
      <c r="D60" s="11"/>
      <c r="E60" s="11"/>
      <c r="F60" s="11"/>
      <c r="G60" s="11"/>
      <c r="H60" s="19"/>
      <c r="I60" s="19"/>
      <c r="J60" s="19"/>
      <c r="K60" s="19"/>
      <c r="L60" s="19"/>
      <c r="M60" s="12"/>
      <c r="N60" s="12"/>
      <c r="O60" s="12"/>
      <c r="P60" s="12"/>
    </row>
    <row r="61" spans="1:16" x14ac:dyDescent="0.3">
      <c r="A61" s="1"/>
      <c r="B61" s="11"/>
      <c r="C61" s="11"/>
      <c r="D61" s="11"/>
      <c r="E61" s="11"/>
      <c r="F61" s="11"/>
      <c r="G61" s="11"/>
      <c r="H61" s="19"/>
      <c r="I61" s="19"/>
      <c r="J61" s="19"/>
      <c r="K61" s="19"/>
      <c r="L61" s="19"/>
      <c r="M61" s="12"/>
      <c r="N61" s="12"/>
      <c r="O61" s="12"/>
      <c r="P61" s="12"/>
    </row>
    <row r="62" spans="1:16" x14ac:dyDescent="0.3">
      <c r="A62" s="1"/>
      <c r="B62" s="11"/>
      <c r="C62" s="11"/>
      <c r="D62" s="11"/>
      <c r="E62" s="11"/>
      <c r="F62" s="11"/>
      <c r="G62" s="11"/>
      <c r="H62" s="19"/>
      <c r="I62" s="19"/>
      <c r="J62" s="19"/>
      <c r="K62" s="19"/>
      <c r="L62" s="19"/>
      <c r="M62" s="12"/>
      <c r="N62" s="12"/>
      <c r="O62" s="12"/>
      <c r="P62" s="12"/>
    </row>
    <row r="63" spans="1:16" x14ac:dyDescent="0.3">
      <c r="A63" s="1"/>
      <c r="B63" s="11"/>
      <c r="C63" s="11"/>
      <c r="D63" s="11"/>
      <c r="E63" s="11"/>
      <c r="F63" s="11"/>
      <c r="G63" s="11"/>
      <c r="H63" s="19"/>
      <c r="I63" s="19"/>
      <c r="J63" s="19"/>
      <c r="K63" s="19"/>
      <c r="L63" s="19"/>
      <c r="M63" s="12"/>
      <c r="N63" s="12"/>
      <c r="O63" s="12"/>
      <c r="P63" s="12"/>
    </row>
    <row r="64" spans="1:16" x14ac:dyDescent="0.3">
      <c r="A64" s="1"/>
      <c r="B64" s="11"/>
      <c r="C64" s="11"/>
      <c r="D64" s="11"/>
      <c r="E64" s="11"/>
      <c r="F64" s="11"/>
      <c r="G64" s="11"/>
      <c r="H64" s="19"/>
      <c r="I64" s="19"/>
      <c r="J64" s="19"/>
      <c r="K64" s="19"/>
      <c r="L64" s="19"/>
      <c r="M64" s="12"/>
      <c r="N64" s="12"/>
      <c r="O64" s="12"/>
      <c r="P64" s="12"/>
    </row>
    <row r="65" spans="1:16" x14ac:dyDescent="0.3">
      <c r="A65" s="1"/>
      <c r="B65" s="11"/>
      <c r="C65" s="11"/>
      <c r="D65" s="11"/>
      <c r="E65" s="11"/>
      <c r="F65" s="11"/>
      <c r="G65" s="11"/>
      <c r="H65" s="19"/>
      <c r="I65" s="19"/>
      <c r="J65" s="19"/>
      <c r="K65" s="19"/>
      <c r="L65" s="19"/>
      <c r="M65" s="12"/>
      <c r="N65" s="12"/>
      <c r="O65" s="12"/>
      <c r="P65" s="12"/>
    </row>
    <row r="66" spans="1:16" x14ac:dyDescent="0.3">
      <c r="A66" s="1"/>
      <c r="B66" s="11"/>
      <c r="C66" s="11"/>
      <c r="D66" s="11"/>
      <c r="E66" s="11"/>
      <c r="F66" s="11"/>
      <c r="G66" s="11"/>
      <c r="H66" s="19"/>
      <c r="I66" s="19"/>
      <c r="J66" s="19"/>
      <c r="K66" s="19"/>
      <c r="L66" s="19"/>
      <c r="M66" s="12"/>
      <c r="N66" s="12"/>
      <c r="O66" s="12"/>
      <c r="P66" s="12"/>
    </row>
    <row r="67" spans="1:16" x14ac:dyDescent="0.3">
      <c r="A67" s="1"/>
      <c r="B67" s="11"/>
      <c r="C67" s="11"/>
      <c r="D67" s="11"/>
      <c r="E67" s="11"/>
      <c r="F67" s="11"/>
      <c r="G67" s="11"/>
      <c r="H67" s="19"/>
      <c r="I67" s="19"/>
      <c r="J67" s="19"/>
      <c r="K67" s="19"/>
      <c r="L67" s="19"/>
      <c r="M67" s="12"/>
      <c r="N67" s="12"/>
      <c r="O67" s="12"/>
      <c r="P67" s="12"/>
    </row>
    <row r="68" spans="1:16" x14ac:dyDescent="0.3">
      <c r="A68" s="1"/>
      <c r="B68" s="11"/>
      <c r="C68" s="11"/>
      <c r="D68" s="11"/>
      <c r="E68" s="11"/>
      <c r="F68" s="11"/>
      <c r="G68" s="11"/>
      <c r="H68" s="19"/>
      <c r="I68" s="19"/>
      <c r="J68" s="19"/>
      <c r="K68" s="19"/>
      <c r="L68" s="19"/>
      <c r="M68" s="12"/>
      <c r="N68" s="12"/>
      <c r="O68" s="12"/>
      <c r="P68" s="12"/>
    </row>
    <row r="69" spans="1:16" x14ac:dyDescent="0.3">
      <c r="A69" s="1"/>
      <c r="B69" s="11"/>
      <c r="C69" s="11"/>
      <c r="D69" s="11"/>
      <c r="E69" s="11"/>
      <c r="F69" s="11"/>
      <c r="G69" s="11"/>
      <c r="H69" s="19"/>
      <c r="I69" s="19"/>
      <c r="J69" s="19"/>
      <c r="K69" s="19"/>
      <c r="L69" s="19"/>
      <c r="M69" s="12"/>
      <c r="N69" s="12"/>
      <c r="O69" s="12"/>
      <c r="P69" s="12"/>
    </row>
    <row r="70" spans="1:16" x14ac:dyDescent="0.3">
      <c r="A70" s="1"/>
      <c r="B70" s="11"/>
      <c r="C70" s="11"/>
      <c r="D70" s="11"/>
      <c r="E70" s="11"/>
      <c r="F70" s="11"/>
      <c r="G70" s="11"/>
      <c r="H70" s="19"/>
      <c r="I70" s="19"/>
      <c r="J70" s="19"/>
      <c r="K70" s="19"/>
      <c r="L70" s="19"/>
      <c r="M70" s="12"/>
      <c r="N70" s="12"/>
      <c r="O70" s="12"/>
      <c r="P70" s="12"/>
    </row>
    <row r="71" spans="1:16" x14ac:dyDescent="0.3">
      <c r="A71" s="1"/>
      <c r="B71" s="11"/>
      <c r="C71" s="11"/>
      <c r="D71" s="11"/>
      <c r="E71" s="11"/>
      <c r="F71" s="11"/>
      <c r="G71" s="11"/>
      <c r="H71" s="19"/>
      <c r="I71" s="19"/>
      <c r="J71" s="19"/>
      <c r="K71" s="19"/>
      <c r="L71" s="19"/>
      <c r="M71" s="12"/>
      <c r="N71" s="12"/>
      <c r="O71" s="12"/>
      <c r="P71" s="12"/>
    </row>
    <row r="72" spans="1:16" x14ac:dyDescent="0.3">
      <c r="A72" s="1"/>
      <c r="B72" s="11"/>
      <c r="C72" s="11"/>
      <c r="D72" s="11"/>
      <c r="E72" s="11"/>
      <c r="F72" s="11"/>
      <c r="G72" s="11"/>
      <c r="H72" s="19"/>
      <c r="I72" s="19"/>
      <c r="J72" s="19"/>
      <c r="K72" s="19"/>
      <c r="L72" s="19"/>
      <c r="M72" s="12"/>
      <c r="N72" s="12"/>
      <c r="O72" s="12"/>
      <c r="P72" s="12"/>
    </row>
    <row r="73" spans="1:16" x14ac:dyDescent="0.3">
      <c r="A73" s="1"/>
      <c r="B73" s="11"/>
      <c r="C73" s="11"/>
      <c r="D73" s="11"/>
      <c r="E73" s="11"/>
      <c r="F73" s="11"/>
      <c r="G73" s="11"/>
      <c r="H73" s="19"/>
      <c r="I73" s="19"/>
      <c r="J73" s="19"/>
      <c r="K73" s="19"/>
      <c r="L73" s="19"/>
      <c r="M73" s="12"/>
      <c r="N73" s="12"/>
      <c r="O73" s="12"/>
      <c r="P73" s="12"/>
    </row>
    <row r="74" spans="1:16" x14ac:dyDescent="0.3">
      <c r="A74" s="1"/>
      <c r="B74" s="11"/>
      <c r="C74" s="11"/>
      <c r="D74" s="11"/>
      <c r="E74" s="11"/>
      <c r="F74" s="11"/>
      <c r="G74" s="11"/>
      <c r="H74" s="19"/>
      <c r="I74" s="19"/>
      <c r="J74" s="19"/>
      <c r="K74" s="19"/>
      <c r="L74" s="19"/>
      <c r="M74" s="12"/>
      <c r="N74" s="12"/>
      <c r="O74" s="12"/>
      <c r="P74" s="12"/>
    </row>
    <row r="75" spans="1:16" x14ac:dyDescent="0.3">
      <c r="A75" s="1"/>
      <c r="B75" s="11"/>
      <c r="C75" s="11"/>
      <c r="D75" s="11"/>
      <c r="E75" s="11"/>
      <c r="F75" s="11"/>
      <c r="G75" s="11"/>
      <c r="H75" s="19"/>
      <c r="I75" s="19"/>
      <c r="J75" s="19"/>
      <c r="K75" s="19"/>
      <c r="L75" s="19"/>
      <c r="M75" s="12"/>
      <c r="N75" s="12"/>
      <c r="O75" s="12"/>
      <c r="P75" s="12"/>
    </row>
    <row r="76" spans="1:16" x14ac:dyDescent="0.3">
      <c r="A76" s="1"/>
      <c r="B76" s="11"/>
      <c r="C76" s="11"/>
      <c r="D76" s="11"/>
      <c r="E76" s="11"/>
      <c r="F76" s="11"/>
      <c r="G76" s="11"/>
      <c r="H76" s="19"/>
      <c r="I76" s="19"/>
      <c r="J76" s="19"/>
      <c r="K76" s="19"/>
      <c r="L76" s="19"/>
      <c r="M76" s="12"/>
      <c r="N76" s="12"/>
      <c r="O76" s="12"/>
      <c r="P76" s="12"/>
    </row>
    <row r="77" spans="1:16" x14ac:dyDescent="0.3">
      <c r="A77" s="1"/>
      <c r="B77" s="11"/>
      <c r="C77" s="11"/>
      <c r="D77" s="11"/>
      <c r="E77" s="11"/>
      <c r="F77" s="11"/>
      <c r="G77" s="11"/>
      <c r="H77" s="19"/>
      <c r="I77" s="19"/>
      <c r="J77" s="19"/>
      <c r="K77" s="19"/>
      <c r="L77" s="19"/>
      <c r="M77" s="12"/>
      <c r="N77" s="12"/>
      <c r="O77" s="12"/>
      <c r="P77" s="12"/>
    </row>
    <row r="78" spans="1:16" x14ac:dyDescent="0.3">
      <c r="A78" s="1"/>
      <c r="B78" s="11"/>
      <c r="C78" s="11"/>
      <c r="D78" s="11"/>
      <c r="E78" s="11"/>
      <c r="F78" s="11"/>
      <c r="G78" s="11"/>
      <c r="H78" s="19"/>
      <c r="I78" s="19"/>
      <c r="J78" s="19"/>
      <c r="K78" s="19"/>
      <c r="L78" s="19"/>
      <c r="M78" s="12"/>
      <c r="N78" s="12"/>
      <c r="O78" s="12"/>
      <c r="P78" s="12"/>
    </row>
    <row r="79" spans="1:16" x14ac:dyDescent="0.3">
      <c r="A79" s="1"/>
      <c r="B79" s="11"/>
      <c r="C79" s="11"/>
      <c r="D79" s="11"/>
      <c r="E79" s="11"/>
      <c r="F79" s="11"/>
      <c r="G79" s="11"/>
      <c r="H79" s="19"/>
      <c r="I79" s="19"/>
      <c r="J79" s="19"/>
      <c r="K79" s="19"/>
      <c r="L79" s="19"/>
      <c r="M79" s="12"/>
      <c r="N79" s="12"/>
      <c r="O79" s="12"/>
      <c r="P79" s="12"/>
    </row>
    <row r="80" spans="1:16" x14ac:dyDescent="0.3">
      <c r="A80" s="1"/>
      <c r="B80" s="11"/>
      <c r="C80" s="11"/>
      <c r="D80" s="11"/>
      <c r="E80" s="11"/>
      <c r="F80" s="11"/>
      <c r="G80" s="11"/>
      <c r="H80" s="19"/>
      <c r="I80" s="19"/>
      <c r="J80" s="19"/>
      <c r="K80" s="19"/>
      <c r="L80" s="19"/>
      <c r="M80" s="12"/>
      <c r="N80" s="12"/>
      <c r="O80" s="12"/>
      <c r="P80" s="12"/>
    </row>
    <row r="81" spans="1:16" x14ac:dyDescent="0.3">
      <c r="A81" s="1"/>
      <c r="B81" s="11"/>
      <c r="C81" s="11"/>
      <c r="D81" s="11"/>
      <c r="E81" s="11"/>
      <c r="F81" s="11"/>
      <c r="G81" s="11"/>
      <c r="H81" s="19"/>
      <c r="I81" s="19"/>
      <c r="J81" s="19"/>
      <c r="K81" s="19"/>
      <c r="L81" s="19"/>
      <c r="M81" s="12"/>
      <c r="N81" s="12"/>
      <c r="O81" s="12"/>
      <c r="P81" s="1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EA5C-7644-4CFD-A7AF-3975D7E7C92B}">
  <dimension ref="A3:R81"/>
  <sheetViews>
    <sheetView zoomScale="85" zoomScaleNormal="85" workbookViewId="0">
      <selection activeCell="B4" sqref="B4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f t="shared" ref="C3:G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ref="I3:P3" si="1">+H3+1</f>
        <v>2017</v>
      </c>
      <c r="J3" s="1">
        <f t="shared" si="1"/>
        <v>2018</v>
      </c>
      <c r="K3" s="1">
        <f t="shared" si="1"/>
        <v>2019</v>
      </c>
      <c r="L3" s="1">
        <f t="shared" si="1"/>
        <v>2020</v>
      </c>
      <c r="M3" s="7">
        <f t="shared" si="1"/>
        <v>2021</v>
      </c>
      <c r="N3" s="7">
        <f t="shared" si="1"/>
        <v>2022</v>
      </c>
      <c r="O3" s="7">
        <f t="shared" si="1"/>
        <v>2023</v>
      </c>
      <c r="P3" s="7">
        <f t="shared" si="1"/>
        <v>2024</v>
      </c>
      <c r="R3" s="9"/>
    </row>
    <row r="4" spans="1:18" x14ac:dyDescent="0.3">
      <c r="A4" s="1">
        <v>30</v>
      </c>
      <c r="B4" s="11">
        <f>ARIMA2차!B4/10000000</f>
        <v>2.1754642440696844E-4</v>
      </c>
      <c r="C4" s="11">
        <f>ARIMA2차!C4/10000000</f>
        <v>4.653883162376499E-4</v>
      </c>
      <c r="D4" s="11">
        <f>ARIMA2차!D4/10000000</f>
        <v>4.4263273835258267E-4</v>
      </c>
      <c r="E4" s="11">
        <f>ARIMA2차!E4/10000000</f>
        <v>3.4137664624395853E-4</v>
      </c>
      <c r="F4" s="11">
        <f>ARIMA2차!F4/10000000</f>
        <v>4.422680782057463E-4</v>
      </c>
      <c r="G4" s="11">
        <f>ARIMA2차!G4/10000000</f>
        <v>3.299023489047242E-4</v>
      </c>
      <c r="H4" s="19">
        <f>ARIMA2차!H4/10000000</f>
        <v>3.9610187377352044E-4</v>
      </c>
      <c r="I4" s="19">
        <f>ARIMA2차!I4/10000000</f>
        <v>4.3040325265753708E-4</v>
      </c>
      <c r="J4" s="19">
        <f>ARIMA2차!J4/10000000</f>
        <v>4.5974208722907608E-4</v>
      </c>
      <c r="K4" s="19">
        <f>ARIMA2차!K4/10000000</f>
        <v>3.6667285936384703E-4</v>
      </c>
      <c r="L4" s="19">
        <f>ARIMA2차!L4/10000000</f>
        <v>4.1333255833478653E-4</v>
      </c>
      <c r="M4" s="12">
        <f>ARIMA2차!M4/10000000</f>
        <v>3.9619954202009902E-4</v>
      </c>
      <c r="N4" s="12">
        <f>ARIMA2차!N4/10000000</f>
        <v>3.9390194765076813E-4</v>
      </c>
      <c r="O4" s="12">
        <f>ARIMA2차!O4/10000000</f>
        <v>3.9160188677727709E-4</v>
      </c>
      <c r="P4" s="12"/>
    </row>
    <row r="5" spans="1:18" x14ac:dyDescent="0.3">
      <c r="A5" s="1">
        <v>45</v>
      </c>
      <c r="B5" s="11">
        <f>ARIMA2차!B5/10000000</f>
        <v>3.5688167324850081E-4</v>
      </c>
      <c r="C5" s="11">
        <f>ARIMA2차!C5/10000000</f>
        <v>8.2665252518950624E-4</v>
      </c>
      <c r="D5" s="11">
        <f>ARIMA2차!D5/10000000</f>
        <v>8.1920755957115435E-4</v>
      </c>
      <c r="E5" s="11">
        <f>ARIMA2차!E5/10000000</f>
        <v>8.3185373685693443E-4</v>
      </c>
      <c r="F5" s="11">
        <f>ARIMA2차!F5/10000000</f>
        <v>7.8531832689400299E-4</v>
      </c>
      <c r="G5" s="11">
        <f>ARIMA2차!G5/10000000</f>
        <v>6.8047049674346263E-4</v>
      </c>
      <c r="H5" s="19">
        <f>ARIMA2차!H5/10000000</f>
        <v>8.8486064340474312E-4</v>
      </c>
      <c r="I5" s="19">
        <f>ARIMA2차!I5/10000000</f>
        <v>7.6004888420136277E-4</v>
      </c>
      <c r="J5" s="19">
        <f>ARIMA2차!J5/10000000</f>
        <v>9.1532745919033112E-4</v>
      </c>
      <c r="K5" s="19">
        <f>ARIMA2차!K5/10000000</f>
        <v>9.4779554263565893E-4</v>
      </c>
      <c r="L5" s="19">
        <f>ARIMA2차!L5/10000000</f>
        <v>8.2887106114708079E-4</v>
      </c>
      <c r="M5" s="12">
        <f>ARIMA2차!M5/10000000</f>
        <v>8.7705530272621254E-4</v>
      </c>
      <c r="N5" s="12">
        <f>ARIMA2차!N5/10000000</f>
        <v>8.8600074538049231E-4</v>
      </c>
      <c r="O5" s="12">
        <f>ARIMA2차!O5/10000000</f>
        <v>8.9495460689896717E-4</v>
      </c>
      <c r="P5" s="12"/>
    </row>
    <row r="6" spans="1:18" x14ac:dyDescent="0.3">
      <c r="A6" s="1">
        <v>55</v>
      </c>
      <c r="B6" s="11">
        <f>ARIMA2차!B6/10000000</f>
        <v>1.0186557112068966E-3</v>
      </c>
      <c r="C6" s="11">
        <f>ARIMA2차!C6/10000000</f>
        <v>1.9674824872437948E-3</v>
      </c>
      <c r="D6" s="11">
        <f>ARIMA2차!D6/10000000</f>
        <v>2.003248168955341E-3</v>
      </c>
      <c r="E6" s="11">
        <f>ARIMA2차!E6/10000000</f>
        <v>1.8144071893751955E-3</v>
      </c>
      <c r="F6" s="11">
        <f>ARIMA2차!F6/10000000</f>
        <v>1.9194648141000899E-3</v>
      </c>
      <c r="G6" s="11">
        <f>ARIMA2차!G6/10000000</f>
        <v>1.7556179775280901E-3</v>
      </c>
      <c r="H6" s="19">
        <f>ARIMA2차!H6/10000000</f>
        <v>1.7425695212631924E-3</v>
      </c>
      <c r="I6" s="19">
        <f>ARIMA2차!I6/10000000</f>
        <v>1.9368343385089181E-3</v>
      </c>
      <c r="J6" s="19">
        <f>ARIMA2차!J6/10000000</f>
        <v>1.8100680767742085E-3</v>
      </c>
      <c r="K6" s="19">
        <f>ARIMA2차!K6/10000000</f>
        <v>1.7521229710845965E-3</v>
      </c>
      <c r="L6" s="19">
        <f>ARIMA2차!L6/10000000</f>
        <v>1.9126816389146767E-3</v>
      </c>
      <c r="M6" s="12">
        <f>ARIMA2차!M6/10000000</f>
        <v>1.7869410263580794E-3</v>
      </c>
      <c r="N6" s="12">
        <f>ARIMA2차!N6/10000000</f>
        <v>1.7733366822723475E-3</v>
      </c>
      <c r="O6" s="12">
        <f>ARIMA2차!O6/10000000</f>
        <v>1.7597180072957707E-3</v>
      </c>
      <c r="P6" s="12"/>
    </row>
    <row r="7" spans="1:18" x14ac:dyDescent="0.3">
      <c r="A7" s="1">
        <v>65</v>
      </c>
      <c r="B7" s="11">
        <f>ARIMA2차!B7/10000000</f>
        <v>2.8270309390265968E-3</v>
      </c>
      <c r="C7" s="11">
        <f>ARIMA2차!C7/10000000</f>
        <v>4.9689677493051062E-3</v>
      </c>
      <c r="D7" s="11">
        <f>ARIMA2차!D7/10000000</f>
        <v>4.2084923117231892E-3</v>
      </c>
      <c r="E7" s="11">
        <f>ARIMA2차!E7/10000000</f>
        <v>4.4646030910978091E-3</v>
      </c>
      <c r="F7" s="11">
        <f>ARIMA2차!F7/10000000</f>
        <v>4.4469421164512425E-3</v>
      </c>
      <c r="G7" s="11">
        <f>ARIMA2차!G7/10000000</f>
        <v>4.097015636413682E-3</v>
      </c>
      <c r="H7" s="19">
        <f>ARIMA2차!H7/10000000</f>
        <v>4.10685215332248E-3</v>
      </c>
      <c r="I7" s="19">
        <f>ARIMA2차!I7/10000000</f>
        <v>3.7413684871311992E-3</v>
      </c>
      <c r="J7" s="19">
        <f>ARIMA2차!J7/10000000</f>
        <v>4.0215396098801917E-3</v>
      </c>
      <c r="K7" s="19">
        <f>ARIMA2차!K7/10000000</f>
        <v>3.7870349743818225E-3</v>
      </c>
      <c r="L7" s="19">
        <f>ARIMA2차!L7/10000000</f>
        <v>4.4366130707026207E-3</v>
      </c>
      <c r="M7" s="12">
        <f>ARIMA2차!M7/10000000</f>
        <v>3.8254371528792662E-3</v>
      </c>
      <c r="N7" s="12">
        <f>ARIMA2차!N7/10000000</f>
        <v>3.751956129814475E-3</v>
      </c>
      <c r="O7" s="12">
        <f>ARIMA2차!O7/10000000</f>
        <v>3.6784005529744319E-3</v>
      </c>
      <c r="P7" s="12"/>
    </row>
    <row r="8" spans="1:18" x14ac:dyDescent="0.3">
      <c r="A8" s="1">
        <v>80</v>
      </c>
      <c r="B8" s="11">
        <f>ARIMA2차!B8/10000000</f>
        <v>6.3365407181412816E-3</v>
      </c>
      <c r="C8" s="11">
        <f>ARIMA2차!C8/10000000</f>
        <v>1.3009106374462124E-2</v>
      </c>
      <c r="D8" s="11">
        <f>ARIMA2차!D8/10000000</f>
        <v>1.2509773260359656E-2</v>
      </c>
      <c r="E8" s="11">
        <f>ARIMA2차!E8/10000000</f>
        <v>1.3854296388542964E-2</v>
      </c>
      <c r="F8" s="11">
        <f>ARIMA2차!F8/10000000</f>
        <v>1.3416876660083088E-2</v>
      </c>
      <c r="G8" s="11">
        <f>ARIMA2차!G8/10000000</f>
        <v>1.2519012519012518E-2</v>
      </c>
      <c r="H8" s="19">
        <f>ARIMA2차!H8/10000000</f>
        <v>1.3496688082075801E-2</v>
      </c>
      <c r="I8" s="19">
        <f>ARIMA2차!I8/10000000</f>
        <v>1.3120859134802754E-2</v>
      </c>
      <c r="J8" s="19">
        <f>ARIMA2차!J8/10000000</f>
        <v>1.3663150782628282E-2</v>
      </c>
      <c r="K8" s="19">
        <f>ARIMA2차!K8/10000000</f>
        <v>1.1901690104502646E-2</v>
      </c>
      <c r="L8" s="19">
        <f>ARIMA2차!L8/10000000</f>
        <v>1.1281113143744109E-2</v>
      </c>
      <c r="M8" s="12">
        <f>ARIMA2차!M8/10000000</f>
        <v>1.2185564675645345E-2</v>
      </c>
      <c r="N8" s="12">
        <f>ARIMA2차!N8/10000000</f>
        <v>1.2059278848018497E-2</v>
      </c>
      <c r="O8" s="12">
        <f>ARIMA2차!O8/10000000</f>
        <v>1.1932862144723442E-2</v>
      </c>
      <c r="P8" s="12"/>
    </row>
    <row r="9" spans="1:18" x14ac:dyDescent="0.3">
      <c r="A9" s="1"/>
      <c r="B9" s="11"/>
      <c r="C9" s="11"/>
      <c r="D9" s="11"/>
      <c r="E9" s="11"/>
      <c r="F9" s="11"/>
      <c r="G9" s="11"/>
      <c r="H9" s="19"/>
      <c r="I9" s="19"/>
      <c r="J9" s="19"/>
      <c r="K9" s="19"/>
      <c r="L9" s="19"/>
      <c r="M9" s="12"/>
      <c r="N9" s="12"/>
      <c r="O9" s="12"/>
      <c r="P9" s="12"/>
    </row>
    <row r="10" spans="1:18" x14ac:dyDescent="0.3">
      <c r="A10" s="1"/>
      <c r="B10" s="11"/>
      <c r="C10" s="11"/>
      <c r="D10" s="11"/>
      <c r="E10" s="11"/>
      <c r="F10" s="11"/>
      <c r="G10" s="11"/>
      <c r="H10" s="19"/>
      <c r="I10" s="19"/>
      <c r="J10" s="19"/>
      <c r="K10" s="19"/>
      <c r="L10" s="19"/>
      <c r="M10" s="12"/>
      <c r="N10" s="12"/>
      <c r="O10" s="12"/>
      <c r="P10" s="12"/>
    </row>
    <row r="11" spans="1:18" x14ac:dyDescent="0.3">
      <c r="A11" s="1"/>
      <c r="B11" s="11"/>
      <c r="C11" s="11"/>
      <c r="D11" s="11"/>
      <c r="E11" s="11"/>
      <c r="F11" s="11"/>
      <c r="G11" s="11"/>
      <c r="H11" s="19"/>
      <c r="I11" s="19"/>
      <c r="J11" s="19"/>
      <c r="K11" s="19"/>
      <c r="L11" s="19"/>
      <c r="M11" s="12"/>
      <c r="N11" s="12"/>
      <c r="O11" s="12"/>
      <c r="P11" s="12"/>
    </row>
    <row r="12" spans="1:18" x14ac:dyDescent="0.3">
      <c r="A12" s="1"/>
      <c r="B12" s="11"/>
      <c r="C12" s="11"/>
      <c r="D12" s="11"/>
      <c r="E12" s="11"/>
      <c r="F12" s="11"/>
      <c r="G12" s="11"/>
      <c r="H12" s="19"/>
      <c r="I12" s="19"/>
      <c r="J12" s="19"/>
      <c r="K12" s="19"/>
      <c r="L12" s="19"/>
      <c r="M12" s="12"/>
      <c r="N12" s="12"/>
      <c r="O12" s="12"/>
      <c r="P12" s="12"/>
    </row>
    <row r="13" spans="1:18" x14ac:dyDescent="0.3">
      <c r="A13" s="1"/>
      <c r="B13" s="11"/>
      <c r="C13" s="11"/>
      <c r="D13" s="11"/>
      <c r="E13" s="11"/>
      <c r="F13" s="11"/>
      <c r="G13" s="11"/>
      <c r="H13" s="19"/>
      <c r="I13" s="19"/>
      <c r="J13" s="19"/>
      <c r="K13" s="19"/>
      <c r="L13" s="19"/>
      <c r="M13" s="12"/>
      <c r="N13" s="12"/>
      <c r="O13" s="12"/>
      <c r="P13" s="12"/>
    </row>
    <row r="14" spans="1:18" x14ac:dyDescent="0.3">
      <c r="A14" s="1"/>
      <c r="B14" s="11"/>
      <c r="C14" s="11"/>
      <c r="D14" s="11"/>
      <c r="E14" s="11"/>
      <c r="F14" s="11"/>
      <c r="G14" s="11"/>
      <c r="H14" s="19"/>
      <c r="I14" s="19"/>
      <c r="J14" s="19"/>
      <c r="K14" s="19"/>
      <c r="L14" s="19"/>
      <c r="M14" s="12"/>
      <c r="N14" s="12"/>
      <c r="O14" s="12"/>
      <c r="P14" s="12"/>
    </row>
    <row r="15" spans="1:18" x14ac:dyDescent="0.3">
      <c r="A15" s="1"/>
      <c r="B15" s="11"/>
      <c r="C15" s="11"/>
      <c r="D15" s="11"/>
      <c r="E15" s="11"/>
      <c r="F15" s="11"/>
      <c r="G15" s="11"/>
      <c r="H15" s="19"/>
      <c r="I15" s="19"/>
      <c r="J15" s="19"/>
      <c r="K15" s="19"/>
      <c r="L15" s="19"/>
      <c r="M15" s="12"/>
      <c r="N15" s="12"/>
      <c r="O15" s="12"/>
      <c r="P15" s="12"/>
    </row>
    <row r="16" spans="1:18" x14ac:dyDescent="0.3">
      <c r="A16" s="1"/>
      <c r="B16" s="11"/>
      <c r="C16" s="11"/>
      <c r="D16" s="11"/>
      <c r="E16" s="11"/>
      <c r="F16" s="11"/>
      <c r="G16" s="11"/>
      <c r="H16" s="19"/>
      <c r="I16" s="19"/>
      <c r="J16" s="19"/>
      <c r="K16" s="19"/>
      <c r="L16" s="19"/>
      <c r="M16" s="12"/>
      <c r="N16" s="12"/>
      <c r="O16" s="12"/>
      <c r="P16" s="12"/>
    </row>
    <row r="17" spans="1:16" x14ac:dyDescent="0.3">
      <c r="A17" s="1"/>
      <c r="B17" s="11"/>
      <c r="C17" s="11"/>
      <c r="D17" s="11"/>
      <c r="E17" s="11"/>
      <c r="F17" s="11"/>
      <c r="G17" s="11"/>
      <c r="H17" s="19"/>
      <c r="I17" s="19"/>
      <c r="J17" s="19"/>
      <c r="K17" s="19"/>
      <c r="L17" s="19"/>
      <c r="M17" s="12"/>
      <c r="N17" s="12"/>
      <c r="O17" s="12"/>
      <c r="P17" s="12"/>
    </row>
    <row r="18" spans="1:16" x14ac:dyDescent="0.3">
      <c r="A18" s="1"/>
      <c r="B18" s="11"/>
      <c r="C18" s="11"/>
      <c r="D18" s="11"/>
      <c r="E18" s="11"/>
      <c r="F18" s="11"/>
      <c r="G18" s="11"/>
      <c r="H18" s="19"/>
      <c r="I18" s="19"/>
      <c r="J18" s="19"/>
      <c r="K18" s="19"/>
      <c r="L18" s="19"/>
      <c r="M18" s="12"/>
      <c r="N18" s="12"/>
      <c r="O18" s="12"/>
      <c r="P18" s="12"/>
    </row>
    <row r="19" spans="1:16" x14ac:dyDescent="0.3">
      <c r="A19" s="1"/>
      <c r="B19" s="11"/>
      <c r="C19" s="11"/>
      <c r="D19" s="11"/>
      <c r="E19" s="11"/>
      <c r="F19" s="11"/>
      <c r="G19" s="11"/>
      <c r="H19" s="19"/>
      <c r="I19" s="19"/>
      <c r="J19" s="19"/>
      <c r="K19" s="19"/>
      <c r="L19" s="19"/>
      <c r="M19" s="12"/>
      <c r="N19" s="12"/>
      <c r="O19" s="12"/>
      <c r="P19" s="12"/>
    </row>
    <row r="20" spans="1:16" x14ac:dyDescent="0.3">
      <c r="A20" s="1"/>
      <c r="B20" s="11"/>
      <c r="C20" s="11"/>
      <c r="D20" s="11"/>
      <c r="E20" s="11"/>
      <c r="F20" s="11"/>
      <c r="G20" s="11"/>
      <c r="H20" s="19"/>
      <c r="I20" s="19"/>
      <c r="J20" s="19"/>
      <c r="K20" s="19"/>
      <c r="L20" s="19"/>
      <c r="M20" s="12"/>
      <c r="N20" s="12"/>
      <c r="O20" s="12"/>
      <c r="P20" s="12"/>
    </row>
    <row r="21" spans="1:16" x14ac:dyDescent="0.3">
      <c r="A21" s="1"/>
      <c r="B21" s="11"/>
      <c r="C21" s="11"/>
      <c r="D21" s="11"/>
      <c r="E21" s="11"/>
      <c r="F21" s="11"/>
      <c r="G21" s="11"/>
      <c r="H21" s="19"/>
      <c r="I21" s="19"/>
      <c r="J21" s="19"/>
      <c r="K21" s="19"/>
      <c r="L21" s="19"/>
      <c r="M21" s="12"/>
      <c r="N21" s="12"/>
      <c r="O21" s="12"/>
      <c r="P21" s="12"/>
    </row>
    <row r="22" spans="1:16" x14ac:dyDescent="0.3">
      <c r="A22" s="1"/>
      <c r="B22" s="11"/>
      <c r="C22" s="11"/>
      <c r="D22" s="11"/>
      <c r="E22" s="11"/>
      <c r="F22" s="11"/>
      <c r="G22" s="11"/>
      <c r="H22" s="19"/>
      <c r="I22" s="19"/>
      <c r="J22" s="19"/>
      <c r="K22" s="19"/>
      <c r="L22" s="19"/>
      <c r="M22" s="12"/>
      <c r="N22" s="12"/>
      <c r="O22" s="12"/>
      <c r="P22" s="12"/>
    </row>
    <row r="23" spans="1:16" x14ac:dyDescent="0.3">
      <c r="A23" s="1"/>
      <c r="B23" s="11"/>
      <c r="C23" s="11"/>
      <c r="D23" s="11"/>
      <c r="E23" s="11"/>
      <c r="F23" s="11"/>
      <c r="G23" s="11"/>
      <c r="H23" s="19"/>
      <c r="I23" s="19"/>
      <c r="J23" s="19"/>
      <c r="K23" s="19"/>
      <c r="L23" s="19"/>
      <c r="M23" s="12"/>
      <c r="N23" s="12"/>
      <c r="O23" s="12"/>
      <c r="P23" s="12"/>
    </row>
    <row r="24" spans="1:16" x14ac:dyDescent="0.3">
      <c r="A24" s="1"/>
      <c r="B24" s="11"/>
      <c r="C24" s="11"/>
      <c r="D24" s="11"/>
      <c r="E24" s="11"/>
      <c r="F24" s="11"/>
      <c r="G24" s="11"/>
      <c r="H24" s="19"/>
      <c r="I24" s="19"/>
      <c r="J24" s="19"/>
      <c r="K24" s="19"/>
      <c r="L24" s="19"/>
      <c r="M24" s="12"/>
      <c r="N24" s="12"/>
      <c r="O24" s="12"/>
      <c r="P24" s="12"/>
    </row>
    <row r="25" spans="1:16" x14ac:dyDescent="0.3">
      <c r="A25" s="1"/>
      <c r="B25" s="11"/>
      <c r="C25" s="11"/>
      <c r="D25" s="11"/>
      <c r="E25" s="11"/>
      <c r="F25" s="11"/>
      <c r="G25" s="11"/>
      <c r="H25" s="19"/>
      <c r="I25" s="19"/>
      <c r="J25" s="19"/>
      <c r="K25" s="19"/>
      <c r="L25" s="19"/>
      <c r="M25" s="12"/>
      <c r="N25" s="12"/>
      <c r="O25" s="12"/>
      <c r="P25" s="12"/>
    </row>
    <row r="26" spans="1:16" x14ac:dyDescent="0.3">
      <c r="A26" s="1"/>
      <c r="B26" s="11"/>
      <c r="C26" s="11"/>
      <c r="D26" s="11"/>
      <c r="E26" s="11"/>
      <c r="F26" s="11"/>
      <c r="G26" s="11"/>
      <c r="H26" s="19"/>
      <c r="I26" s="19"/>
      <c r="J26" s="19"/>
      <c r="K26" s="19"/>
      <c r="L26" s="19"/>
      <c r="M26" s="12"/>
      <c r="N26" s="12"/>
      <c r="O26" s="12"/>
      <c r="P26" s="12"/>
    </row>
    <row r="27" spans="1:16" x14ac:dyDescent="0.3">
      <c r="A27" s="1"/>
      <c r="B27" s="11"/>
      <c r="C27" s="11"/>
      <c r="D27" s="11"/>
      <c r="E27" s="11"/>
      <c r="F27" s="11"/>
      <c r="G27" s="11"/>
      <c r="H27" s="19"/>
      <c r="I27" s="19"/>
      <c r="J27" s="19"/>
      <c r="K27" s="19"/>
      <c r="L27" s="19"/>
      <c r="M27" s="12"/>
      <c r="N27" s="12"/>
      <c r="O27" s="12"/>
      <c r="P27" s="12"/>
    </row>
    <row r="28" spans="1:16" x14ac:dyDescent="0.3">
      <c r="A28" s="1"/>
      <c r="B28" s="11"/>
      <c r="C28" s="11"/>
      <c r="D28" s="11"/>
      <c r="E28" s="11"/>
      <c r="F28" s="11"/>
      <c r="G28" s="11"/>
      <c r="H28" s="19"/>
      <c r="I28" s="19"/>
      <c r="J28" s="19"/>
      <c r="K28" s="19"/>
      <c r="L28" s="19"/>
      <c r="M28" s="12"/>
      <c r="N28" s="12"/>
      <c r="O28" s="12"/>
      <c r="P28" s="12"/>
    </row>
    <row r="29" spans="1:16" x14ac:dyDescent="0.3">
      <c r="A29" s="1"/>
      <c r="B29" s="11"/>
      <c r="C29" s="11"/>
      <c r="D29" s="11"/>
      <c r="E29" s="11"/>
      <c r="F29" s="11"/>
      <c r="G29" s="11"/>
      <c r="H29" s="19"/>
      <c r="I29" s="19"/>
      <c r="J29" s="19"/>
      <c r="K29" s="19"/>
      <c r="L29" s="19"/>
      <c r="M29" s="12"/>
      <c r="N29" s="12"/>
      <c r="O29" s="12"/>
      <c r="P29" s="12"/>
    </row>
    <row r="30" spans="1:16" x14ac:dyDescent="0.3">
      <c r="A30" s="1"/>
      <c r="B30" s="11"/>
      <c r="C30" s="11"/>
      <c r="D30" s="11"/>
      <c r="E30" s="11"/>
      <c r="F30" s="11"/>
      <c r="G30" s="11"/>
      <c r="H30" s="19"/>
      <c r="I30" s="19"/>
      <c r="J30" s="19"/>
      <c r="K30" s="19"/>
      <c r="L30" s="19"/>
      <c r="M30" s="12"/>
      <c r="N30" s="12"/>
      <c r="O30" s="12"/>
      <c r="P30" s="12"/>
    </row>
    <row r="31" spans="1:16" x14ac:dyDescent="0.3">
      <c r="A31" s="1"/>
      <c r="B31" s="11"/>
      <c r="C31" s="11"/>
      <c r="D31" s="11"/>
      <c r="E31" s="11"/>
      <c r="F31" s="11"/>
      <c r="G31" s="11"/>
      <c r="H31" s="19"/>
      <c r="I31" s="19"/>
      <c r="J31" s="19"/>
      <c r="K31" s="19"/>
      <c r="L31" s="19"/>
      <c r="M31" s="12"/>
      <c r="N31" s="12"/>
      <c r="O31" s="12"/>
      <c r="P31" s="12"/>
    </row>
    <row r="32" spans="1:16" x14ac:dyDescent="0.3">
      <c r="A32" s="1"/>
      <c r="B32" s="11"/>
      <c r="C32" s="11"/>
      <c r="D32" s="11"/>
      <c r="E32" s="11"/>
      <c r="F32" s="11"/>
      <c r="G32" s="11"/>
      <c r="H32" s="19"/>
      <c r="I32" s="19"/>
      <c r="J32" s="19"/>
      <c r="K32" s="19"/>
      <c r="L32" s="19"/>
      <c r="M32" s="12"/>
      <c r="N32" s="12"/>
      <c r="O32" s="12"/>
      <c r="P32" s="12"/>
    </row>
    <row r="33" spans="1:16" x14ac:dyDescent="0.3">
      <c r="A33" s="1"/>
      <c r="B33" s="11"/>
      <c r="C33" s="11"/>
      <c r="D33" s="11"/>
      <c r="E33" s="11"/>
      <c r="F33" s="11"/>
      <c r="G33" s="11"/>
      <c r="H33" s="19"/>
      <c r="I33" s="19"/>
      <c r="J33" s="19"/>
      <c r="K33" s="19"/>
      <c r="L33" s="19"/>
      <c r="M33" s="12"/>
      <c r="N33" s="12"/>
      <c r="O33" s="12"/>
      <c r="P33" s="12"/>
    </row>
    <row r="34" spans="1:16" x14ac:dyDescent="0.3">
      <c r="A34" s="1"/>
      <c r="B34" s="11"/>
      <c r="C34" s="11"/>
      <c r="D34" s="11"/>
      <c r="E34" s="11"/>
      <c r="F34" s="11"/>
      <c r="G34" s="11"/>
      <c r="H34" s="19"/>
      <c r="I34" s="19"/>
      <c r="J34" s="19"/>
      <c r="K34" s="19"/>
      <c r="L34" s="19"/>
      <c r="M34" s="12"/>
      <c r="N34" s="12"/>
      <c r="O34" s="12"/>
      <c r="P34" s="12"/>
    </row>
    <row r="35" spans="1:16" x14ac:dyDescent="0.3">
      <c r="A35" s="1"/>
      <c r="B35" s="11"/>
      <c r="C35" s="11"/>
      <c r="D35" s="11"/>
      <c r="E35" s="11"/>
      <c r="F35" s="11"/>
      <c r="G35" s="11"/>
      <c r="H35" s="19"/>
      <c r="I35" s="19"/>
      <c r="J35" s="19"/>
      <c r="K35" s="19"/>
      <c r="L35" s="19"/>
      <c r="M35" s="12"/>
      <c r="N35" s="12"/>
      <c r="O35" s="12"/>
      <c r="P35" s="12"/>
    </row>
    <row r="36" spans="1:16" x14ac:dyDescent="0.3">
      <c r="A36" s="1"/>
      <c r="B36" s="11"/>
      <c r="C36" s="11"/>
      <c r="D36" s="11"/>
      <c r="E36" s="11"/>
      <c r="F36" s="11"/>
      <c r="G36" s="11"/>
      <c r="H36" s="19"/>
      <c r="I36" s="19"/>
      <c r="J36" s="19"/>
      <c r="K36" s="19"/>
      <c r="L36" s="19"/>
      <c r="M36" s="12"/>
      <c r="N36" s="12"/>
      <c r="O36" s="12"/>
      <c r="P36" s="12"/>
    </row>
    <row r="37" spans="1:16" x14ac:dyDescent="0.3">
      <c r="A37" s="1"/>
      <c r="B37" s="11"/>
      <c r="C37" s="11"/>
      <c r="D37" s="11"/>
      <c r="E37" s="11"/>
      <c r="F37" s="11"/>
      <c r="G37" s="11"/>
      <c r="H37" s="19"/>
      <c r="I37" s="19"/>
      <c r="J37" s="19"/>
      <c r="K37" s="19"/>
      <c r="L37" s="19"/>
      <c r="M37" s="12"/>
      <c r="N37" s="12"/>
      <c r="O37" s="12"/>
      <c r="P37" s="12"/>
    </row>
    <row r="38" spans="1:16" x14ac:dyDescent="0.3">
      <c r="A38" s="1"/>
      <c r="B38" s="11"/>
      <c r="C38" s="11"/>
      <c r="D38" s="11"/>
      <c r="E38" s="11"/>
      <c r="F38" s="11"/>
      <c r="G38" s="11"/>
      <c r="H38" s="19"/>
      <c r="I38" s="19"/>
      <c r="J38" s="19"/>
      <c r="K38" s="19"/>
      <c r="L38" s="19"/>
      <c r="M38" s="12"/>
      <c r="N38" s="12"/>
      <c r="O38" s="12"/>
      <c r="P38" s="12"/>
    </row>
    <row r="39" spans="1:16" x14ac:dyDescent="0.3">
      <c r="A39" s="1"/>
      <c r="B39" s="11"/>
      <c r="C39" s="11"/>
      <c r="D39" s="11"/>
      <c r="E39" s="11"/>
      <c r="F39" s="11"/>
      <c r="G39" s="11"/>
      <c r="H39" s="19"/>
      <c r="I39" s="19"/>
      <c r="J39" s="19"/>
      <c r="K39" s="19"/>
      <c r="L39" s="19"/>
      <c r="M39" s="12"/>
      <c r="N39" s="12"/>
      <c r="O39" s="12"/>
      <c r="P39" s="12"/>
    </row>
    <row r="40" spans="1:16" x14ac:dyDescent="0.3">
      <c r="A40" s="1"/>
      <c r="B40" s="11"/>
      <c r="C40" s="11"/>
      <c r="D40" s="11"/>
      <c r="E40" s="11"/>
      <c r="F40" s="11"/>
      <c r="G40" s="11"/>
      <c r="H40" s="19"/>
      <c r="I40" s="19"/>
      <c r="J40" s="19"/>
      <c r="K40" s="19"/>
      <c r="L40" s="19"/>
      <c r="M40" s="12"/>
      <c r="N40" s="12"/>
      <c r="O40" s="12"/>
      <c r="P40" s="12"/>
    </row>
    <row r="41" spans="1:16" x14ac:dyDescent="0.3">
      <c r="A41" s="1"/>
      <c r="B41" s="11"/>
      <c r="C41" s="11"/>
      <c r="D41" s="11"/>
      <c r="E41" s="11"/>
      <c r="F41" s="11"/>
      <c r="G41" s="11"/>
      <c r="H41" s="19"/>
      <c r="I41" s="19"/>
      <c r="J41" s="19"/>
      <c r="K41" s="19"/>
      <c r="L41" s="19"/>
      <c r="M41" s="12"/>
      <c r="N41" s="12"/>
      <c r="O41" s="12"/>
      <c r="P41" s="12"/>
    </row>
    <row r="42" spans="1:16" x14ac:dyDescent="0.3">
      <c r="A42" s="1"/>
      <c r="B42" s="11"/>
      <c r="C42" s="11"/>
      <c r="D42" s="11"/>
      <c r="E42" s="11"/>
      <c r="F42" s="11"/>
      <c r="G42" s="11"/>
      <c r="H42" s="19"/>
      <c r="I42" s="19"/>
      <c r="J42" s="19"/>
      <c r="K42" s="19"/>
      <c r="L42" s="19"/>
      <c r="M42" s="12"/>
      <c r="N42" s="12"/>
      <c r="O42" s="12"/>
      <c r="P42" s="12"/>
    </row>
    <row r="43" spans="1:16" x14ac:dyDescent="0.3">
      <c r="A43" s="1"/>
      <c r="B43" s="11"/>
      <c r="C43" s="11"/>
      <c r="D43" s="11"/>
      <c r="E43" s="11"/>
      <c r="F43" s="11"/>
      <c r="G43" s="11"/>
      <c r="H43" s="19"/>
      <c r="I43" s="19"/>
      <c r="J43" s="19"/>
      <c r="K43" s="19"/>
      <c r="L43" s="19"/>
      <c r="M43" s="12"/>
      <c r="N43" s="12"/>
      <c r="O43" s="12"/>
      <c r="P43" s="12"/>
    </row>
    <row r="44" spans="1:16" x14ac:dyDescent="0.3">
      <c r="A44" s="1"/>
      <c r="B44" s="11"/>
      <c r="C44" s="11"/>
      <c r="D44" s="11"/>
      <c r="E44" s="11"/>
      <c r="F44" s="11"/>
      <c r="G44" s="11"/>
      <c r="H44" s="19"/>
      <c r="I44" s="19"/>
      <c r="J44" s="19"/>
      <c r="K44" s="19"/>
      <c r="L44" s="19"/>
      <c r="M44" s="12"/>
      <c r="N44" s="12"/>
      <c r="O44" s="12"/>
      <c r="P44" s="12"/>
    </row>
    <row r="45" spans="1:16" x14ac:dyDescent="0.3">
      <c r="A45" s="1"/>
      <c r="B45" s="11"/>
      <c r="C45" s="11"/>
      <c r="D45" s="11"/>
      <c r="E45" s="11"/>
      <c r="F45" s="11"/>
      <c r="G45" s="11"/>
      <c r="H45" s="19"/>
      <c r="I45" s="19"/>
      <c r="J45" s="19"/>
      <c r="K45" s="19"/>
      <c r="L45" s="19"/>
      <c r="M45" s="12"/>
      <c r="N45" s="12"/>
      <c r="O45" s="12"/>
      <c r="P45" s="12"/>
    </row>
    <row r="46" spans="1:16" x14ac:dyDescent="0.3">
      <c r="A46" s="1"/>
      <c r="B46" s="11"/>
      <c r="C46" s="11"/>
      <c r="D46" s="11"/>
      <c r="E46" s="11"/>
      <c r="F46" s="11"/>
      <c r="G46" s="11"/>
      <c r="H46" s="19"/>
      <c r="I46" s="19"/>
      <c r="J46" s="19"/>
      <c r="K46" s="19"/>
      <c r="L46" s="19"/>
      <c r="M46" s="12"/>
      <c r="N46" s="12"/>
      <c r="O46" s="12"/>
      <c r="P46" s="12"/>
    </row>
    <row r="47" spans="1:16" x14ac:dyDescent="0.3">
      <c r="A47" s="1"/>
      <c r="B47" s="11"/>
      <c r="C47" s="11"/>
      <c r="D47" s="11"/>
      <c r="E47" s="11"/>
      <c r="F47" s="11"/>
      <c r="G47" s="11"/>
      <c r="H47" s="19"/>
      <c r="I47" s="19"/>
      <c r="J47" s="19"/>
      <c r="K47" s="19"/>
      <c r="L47" s="19"/>
      <c r="M47" s="12"/>
      <c r="N47" s="12"/>
      <c r="O47" s="12"/>
      <c r="P47" s="12"/>
    </row>
    <row r="48" spans="1:16" x14ac:dyDescent="0.3">
      <c r="A48" s="1"/>
      <c r="B48" s="11"/>
      <c r="C48" s="11"/>
      <c r="D48" s="11"/>
      <c r="E48" s="11"/>
      <c r="F48" s="11"/>
      <c r="G48" s="11"/>
      <c r="H48" s="19"/>
      <c r="I48" s="19"/>
      <c r="J48" s="19"/>
      <c r="K48" s="19"/>
      <c r="L48" s="19"/>
      <c r="M48" s="12"/>
      <c r="N48" s="12"/>
      <c r="O48" s="12"/>
      <c r="P48" s="12"/>
    </row>
    <row r="49" spans="1:16" x14ac:dyDescent="0.3">
      <c r="A49" s="1"/>
      <c r="B49" s="11"/>
      <c r="C49" s="11"/>
      <c r="D49" s="11"/>
      <c r="E49" s="11"/>
      <c r="F49" s="11"/>
      <c r="G49" s="11"/>
      <c r="H49" s="19"/>
      <c r="I49" s="19"/>
      <c r="J49" s="19"/>
      <c r="K49" s="19"/>
      <c r="L49" s="19"/>
      <c r="M49" s="12"/>
      <c r="N49" s="12"/>
      <c r="O49" s="12"/>
      <c r="P49" s="12"/>
    </row>
    <row r="50" spans="1:16" x14ac:dyDescent="0.3">
      <c r="A50" s="1"/>
      <c r="B50" s="11"/>
      <c r="C50" s="11"/>
      <c r="D50" s="11"/>
      <c r="E50" s="11"/>
      <c r="F50" s="11"/>
      <c r="G50" s="11"/>
      <c r="H50" s="19"/>
      <c r="I50" s="19"/>
      <c r="J50" s="19"/>
      <c r="K50" s="19"/>
      <c r="L50" s="19"/>
      <c r="M50" s="12"/>
      <c r="N50" s="12"/>
      <c r="O50" s="12"/>
      <c r="P50" s="12"/>
    </row>
    <row r="51" spans="1:16" x14ac:dyDescent="0.3">
      <c r="A51" s="1"/>
      <c r="B51" s="11"/>
      <c r="C51" s="11"/>
      <c r="D51" s="11"/>
      <c r="E51" s="11"/>
      <c r="F51" s="11"/>
      <c r="G51" s="11"/>
      <c r="H51" s="19"/>
      <c r="I51" s="19"/>
      <c r="J51" s="19"/>
      <c r="K51" s="19"/>
      <c r="L51" s="19"/>
      <c r="M51" s="12"/>
      <c r="N51" s="12"/>
      <c r="O51" s="12"/>
      <c r="P51" s="12"/>
    </row>
    <row r="52" spans="1:16" x14ac:dyDescent="0.3">
      <c r="A52" s="1"/>
      <c r="B52" s="11"/>
      <c r="C52" s="11"/>
      <c r="D52" s="11"/>
      <c r="E52" s="11"/>
      <c r="F52" s="11"/>
      <c r="G52" s="11"/>
      <c r="H52" s="19"/>
      <c r="I52" s="19"/>
      <c r="J52" s="19"/>
      <c r="K52" s="19"/>
      <c r="L52" s="19"/>
      <c r="M52" s="12"/>
      <c r="N52" s="12"/>
      <c r="O52" s="12"/>
      <c r="P52" s="12"/>
    </row>
    <row r="53" spans="1:16" x14ac:dyDescent="0.3">
      <c r="A53" s="1"/>
      <c r="B53" s="11"/>
      <c r="C53" s="11"/>
      <c r="D53" s="11"/>
      <c r="E53" s="11"/>
      <c r="F53" s="11"/>
      <c r="G53" s="11"/>
      <c r="H53" s="19"/>
      <c r="I53" s="19"/>
      <c r="J53" s="19"/>
      <c r="K53" s="19"/>
      <c r="L53" s="19"/>
      <c r="M53" s="12"/>
      <c r="N53" s="12"/>
      <c r="O53" s="12"/>
      <c r="P53" s="12"/>
    </row>
    <row r="54" spans="1:16" x14ac:dyDescent="0.3">
      <c r="A54" s="1"/>
      <c r="B54" s="11"/>
      <c r="C54" s="11"/>
      <c r="D54" s="11"/>
      <c r="E54" s="11"/>
      <c r="F54" s="11"/>
      <c r="G54" s="11"/>
      <c r="H54" s="19"/>
      <c r="I54" s="19"/>
      <c r="J54" s="19"/>
      <c r="K54" s="19"/>
      <c r="L54" s="19"/>
      <c r="M54" s="12"/>
      <c r="N54" s="12"/>
      <c r="O54" s="12"/>
      <c r="P54" s="12"/>
    </row>
    <row r="55" spans="1:16" x14ac:dyDescent="0.3">
      <c r="A55" s="1"/>
      <c r="B55" s="11"/>
      <c r="C55" s="11"/>
      <c r="D55" s="11"/>
      <c r="E55" s="11"/>
      <c r="F55" s="11"/>
      <c r="G55" s="11"/>
      <c r="H55" s="19"/>
      <c r="I55" s="19"/>
      <c r="J55" s="19"/>
      <c r="K55" s="19"/>
      <c r="L55" s="19"/>
      <c r="M55" s="12"/>
      <c r="N55" s="12"/>
      <c r="O55" s="12"/>
      <c r="P55" s="12"/>
    </row>
    <row r="56" spans="1:16" x14ac:dyDescent="0.3">
      <c r="A56" s="1"/>
      <c r="B56" s="11"/>
      <c r="C56" s="11"/>
      <c r="D56" s="11"/>
      <c r="E56" s="11"/>
      <c r="F56" s="11"/>
      <c r="G56" s="11"/>
      <c r="H56" s="19"/>
      <c r="I56" s="19"/>
      <c r="J56" s="19"/>
      <c r="K56" s="19"/>
      <c r="L56" s="19"/>
      <c r="M56" s="12"/>
      <c r="N56" s="12"/>
      <c r="O56" s="12"/>
      <c r="P56" s="12"/>
    </row>
    <row r="57" spans="1:16" x14ac:dyDescent="0.3">
      <c r="A57" s="1"/>
      <c r="B57" s="11"/>
      <c r="C57" s="11"/>
      <c r="D57" s="11"/>
      <c r="E57" s="11"/>
      <c r="F57" s="11"/>
      <c r="G57" s="11"/>
      <c r="H57" s="19"/>
      <c r="I57" s="19"/>
      <c r="J57" s="19"/>
      <c r="K57" s="19"/>
      <c r="L57" s="19"/>
      <c r="M57" s="12"/>
      <c r="N57" s="12"/>
      <c r="O57" s="12"/>
      <c r="P57" s="12"/>
    </row>
    <row r="58" spans="1:16" x14ac:dyDescent="0.3">
      <c r="A58" s="1"/>
      <c r="B58" s="11"/>
      <c r="C58" s="11"/>
      <c r="D58" s="11"/>
      <c r="E58" s="11"/>
      <c r="F58" s="11"/>
      <c r="G58" s="11"/>
      <c r="H58" s="19"/>
      <c r="I58" s="19"/>
      <c r="J58" s="19"/>
      <c r="K58" s="19"/>
      <c r="L58" s="19"/>
      <c r="M58" s="12"/>
      <c r="N58" s="12"/>
      <c r="O58" s="12"/>
      <c r="P58" s="12"/>
    </row>
    <row r="59" spans="1:16" x14ac:dyDescent="0.3">
      <c r="A59" s="1"/>
      <c r="B59" s="11"/>
      <c r="C59" s="11"/>
      <c r="D59" s="11"/>
      <c r="E59" s="11"/>
      <c r="F59" s="11"/>
      <c r="G59" s="11"/>
      <c r="H59" s="19"/>
      <c r="I59" s="19"/>
      <c r="J59" s="19"/>
      <c r="K59" s="19"/>
      <c r="L59" s="19"/>
      <c r="M59" s="12"/>
      <c r="N59" s="12"/>
      <c r="O59" s="12"/>
      <c r="P59" s="12"/>
    </row>
    <row r="60" spans="1:16" x14ac:dyDescent="0.3">
      <c r="A60" s="1"/>
      <c r="B60" s="11"/>
      <c r="C60" s="11"/>
      <c r="D60" s="11"/>
      <c r="E60" s="11"/>
      <c r="F60" s="11"/>
      <c r="G60" s="11"/>
      <c r="H60" s="19"/>
      <c r="I60" s="19"/>
      <c r="J60" s="19"/>
      <c r="K60" s="19"/>
      <c r="L60" s="19"/>
      <c r="M60" s="12"/>
      <c r="N60" s="12"/>
      <c r="O60" s="12"/>
      <c r="P60" s="12"/>
    </row>
    <row r="61" spans="1:16" x14ac:dyDescent="0.3">
      <c r="A61" s="1"/>
      <c r="B61" s="11"/>
      <c r="C61" s="11"/>
      <c r="D61" s="11"/>
      <c r="E61" s="11"/>
      <c r="F61" s="11"/>
      <c r="G61" s="11"/>
      <c r="H61" s="19"/>
      <c r="I61" s="19"/>
      <c r="J61" s="19"/>
      <c r="K61" s="19"/>
      <c r="L61" s="19"/>
      <c r="M61" s="12"/>
      <c r="N61" s="12"/>
      <c r="O61" s="12"/>
      <c r="P61" s="12"/>
    </row>
    <row r="62" spans="1:16" x14ac:dyDescent="0.3">
      <c r="A62" s="1"/>
      <c r="B62" s="11"/>
      <c r="C62" s="11"/>
      <c r="D62" s="11"/>
      <c r="E62" s="11"/>
      <c r="F62" s="11"/>
      <c r="G62" s="11"/>
      <c r="H62" s="19"/>
      <c r="I62" s="19"/>
      <c r="J62" s="19"/>
      <c r="K62" s="19"/>
      <c r="L62" s="19"/>
      <c r="M62" s="12"/>
      <c r="N62" s="12"/>
      <c r="O62" s="12"/>
      <c r="P62" s="12"/>
    </row>
    <row r="63" spans="1:16" x14ac:dyDescent="0.3">
      <c r="A63" s="1"/>
      <c r="B63" s="11"/>
      <c r="C63" s="11"/>
      <c r="D63" s="11"/>
      <c r="E63" s="11"/>
      <c r="F63" s="11"/>
      <c r="G63" s="11"/>
      <c r="H63" s="19"/>
      <c r="I63" s="19"/>
      <c r="J63" s="19"/>
      <c r="K63" s="19"/>
      <c r="L63" s="19"/>
      <c r="M63" s="12"/>
      <c r="N63" s="12"/>
      <c r="O63" s="12"/>
      <c r="P63" s="12"/>
    </row>
    <row r="64" spans="1:16" x14ac:dyDescent="0.3">
      <c r="A64" s="1"/>
      <c r="B64" s="11"/>
      <c r="C64" s="11"/>
      <c r="D64" s="11"/>
      <c r="E64" s="11"/>
      <c r="F64" s="11"/>
      <c r="G64" s="11"/>
      <c r="H64" s="19"/>
      <c r="I64" s="19"/>
      <c r="J64" s="19"/>
      <c r="K64" s="19"/>
      <c r="L64" s="19"/>
      <c r="M64" s="12"/>
      <c r="N64" s="12"/>
      <c r="O64" s="12"/>
      <c r="P64" s="12"/>
    </row>
    <row r="65" spans="1:16" x14ac:dyDescent="0.3">
      <c r="A65" s="1"/>
      <c r="B65" s="11"/>
      <c r="C65" s="11"/>
      <c r="D65" s="11"/>
      <c r="E65" s="11"/>
      <c r="F65" s="11"/>
      <c r="G65" s="11"/>
      <c r="H65" s="19"/>
      <c r="I65" s="19"/>
      <c r="J65" s="19"/>
      <c r="K65" s="19"/>
      <c r="L65" s="19"/>
      <c r="M65" s="12"/>
      <c r="N65" s="12"/>
      <c r="O65" s="12"/>
      <c r="P65" s="12"/>
    </row>
    <row r="66" spans="1:16" x14ac:dyDescent="0.3">
      <c r="A66" s="1"/>
      <c r="B66" s="11"/>
      <c r="C66" s="11"/>
      <c r="D66" s="11"/>
      <c r="E66" s="11"/>
      <c r="F66" s="11"/>
      <c r="G66" s="11"/>
      <c r="H66" s="19"/>
      <c r="I66" s="19"/>
      <c r="J66" s="19"/>
      <c r="K66" s="19"/>
      <c r="L66" s="19"/>
      <c r="M66" s="12"/>
      <c r="N66" s="12"/>
      <c r="O66" s="12"/>
      <c r="P66" s="12"/>
    </row>
    <row r="67" spans="1:16" x14ac:dyDescent="0.3">
      <c r="A67" s="1"/>
      <c r="B67" s="11"/>
      <c r="C67" s="11"/>
      <c r="D67" s="11"/>
      <c r="E67" s="11"/>
      <c r="F67" s="11"/>
      <c r="G67" s="11"/>
      <c r="H67" s="19"/>
      <c r="I67" s="19"/>
      <c r="J67" s="19"/>
      <c r="K67" s="19"/>
      <c r="L67" s="19"/>
      <c r="M67" s="12"/>
      <c r="N67" s="12"/>
      <c r="O67" s="12"/>
      <c r="P67" s="12"/>
    </row>
    <row r="68" spans="1:16" x14ac:dyDescent="0.3">
      <c r="A68" s="1"/>
      <c r="B68" s="11"/>
      <c r="C68" s="11"/>
      <c r="D68" s="11"/>
      <c r="E68" s="11"/>
      <c r="F68" s="11"/>
      <c r="G68" s="11"/>
      <c r="H68" s="19"/>
      <c r="I68" s="19"/>
      <c r="J68" s="19"/>
      <c r="K68" s="19"/>
      <c r="L68" s="19"/>
      <c r="M68" s="12"/>
      <c r="N68" s="12"/>
      <c r="O68" s="12"/>
      <c r="P68" s="12"/>
    </row>
    <row r="69" spans="1:16" x14ac:dyDescent="0.3">
      <c r="A69" s="1"/>
      <c r="B69" s="11"/>
      <c r="C69" s="11"/>
      <c r="D69" s="11"/>
      <c r="E69" s="11"/>
      <c r="F69" s="11"/>
      <c r="G69" s="11"/>
      <c r="H69" s="19"/>
      <c r="I69" s="19"/>
      <c r="J69" s="19"/>
      <c r="K69" s="19"/>
      <c r="L69" s="19"/>
      <c r="M69" s="12"/>
      <c r="N69" s="12"/>
      <c r="O69" s="12"/>
      <c r="P69" s="12"/>
    </row>
    <row r="70" spans="1:16" x14ac:dyDescent="0.3">
      <c r="A70" s="1"/>
      <c r="B70" s="11"/>
      <c r="C70" s="11"/>
      <c r="D70" s="11"/>
      <c r="E70" s="11"/>
      <c r="F70" s="11"/>
      <c r="G70" s="11"/>
      <c r="H70" s="19"/>
      <c r="I70" s="19"/>
      <c r="J70" s="19"/>
      <c r="K70" s="19"/>
      <c r="L70" s="19"/>
      <c r="M70" s="12"/>
      <c r="N70" s="12"/>
      <c r="O70" s="12"/>
      <c r="P70" s="12"/>
    </row>
    <row r="71" spans="1:16" x14ac:dyDescent="0.3">
      <c r="A71" s="1"/>
      <c r="B71" s="11"/>
      <c r="C71" s="11"/>
      <c r="D71" s="11"/>
      <c r="E71" s="11"/>
      <c r="F71" s="11"/>
      <c r="G71" s="11"/>
      <c r="H71" s="19"/>
      <c r="I71" s="19"/>
      <c r="J71" s="19"/>
      <c r="K71" s="19"/>
      <c r="L71" s="19"/>
      <c r="M71" s="12"/>
      <c r="N71" s="12"/>
      <c r="O71" s="12"/>
      <c r="P71" s="12"/>
    </row>
    <row r="72" spans="1:16" x14ac:dyDescent="0.3">
      <c r="A72" s="1"/>
      <c r="B72" s="11"/>
      <c r="C72" s="11"/>
      <c r="D72" s="11"/>
      <c r="E72" s="11"/>
      <c r="F72" s="11"/>
      <c r="G72" s="11"/>
      <c r="H72" s="19"/>
      <c r="I72" s="19"/>
      <c r="J72" s="19"/>
      <c r="K72" s="19"/>
      <c r="L72" s="19"/>
      <c r="M72" s="12"/>
      <c r="N72" s="12"/>
      <c r="O72" s="12"/>
      <c r="P72" s="12"/>
    </row>
    <row r="73" spans="1:16" x14ac:dyDescent="0.3">
      <c r="A73" s="1"/>
      <c r="B73" s="11"/>
      <c r="C73" s="11"/>
      <c r="D73" s="11"/>
      <c r="E73" s="11"/>
      <c r="F73" s="11"/>
      <c r="G73" s="11"/>
      <c r="H73" s="19"/>
      <c r="I73" s="19"/>
      <c r="J73" s="19"/>
      <c r="K73" s="19"/>
      <c r="L73" s="19"/>
      <c r="M73" s="12"/>
      <c r="N73" s="12"/>
      <c r="O73" s="12"/>
      <c r="P73" s="12"/>
    </row>
    <row r="74" spans="1:16" x14ac:dyDescent="0.3">
      <c r="A74" s="1"/>
      <c r="B74" s="11"/>
      <c r="C74" s="11"/>
      <c r="D74" s="11"/>
      <c r="E74" s="11"/>
      <c r="F74" s="11"/>
      <c r="G74" s="11"/>
      <c r="H74" s="19"/>
      <c r="I74" s="19"/>
      <c r="J74" s="19"/>
      <c r="K74" s="19"/>
      <c r="L74" s="19"/>
      <c r="M74" s="12"/>
      <c r="N74" s="12"/>
      <c r="O74" s="12"/>
      <c r="P74" s="12"/>
    </row>
    <row r="75" spans="1:16" x14ac:dyDescent="0.3">
      <c r="A75" s="1"/>
      <c r="B75" s="11"/>
      <c r="C75" s="11"/>
      <c r="D75" s="11"/>
      <c r="E75" s="11"/>
      <c r="F75" s="11"/>
      <c r="G75" s="11"/>
      <c r="H75" s="19"/>
      <c r="I75" s="19"/>
      <c r="J75" s="19"/>
      <c r="K75" s="19"/>
      <c r="L75" s="19"/>
      <c r="M75" s="12"/>
      <c r="N75" s="12"/>
      <c r="O75" s="12"/>
      <c r="P75" s="12"/>
    </row>
    <row r="76" spans="1:16" x14ac:dyDescent="0.3">
      <c r="A76" s="1"/>
      <c r="B76" s="11"/>
      <c r="C76" s="11"/>
      <c r="D76" s="11"/>
      <c r="E76" s="11"/>
      <c r="F76" s="11"/>
      <c r="G76" s="11"/>
      <c r="H76" s="19"/>
      <c r="I76" s="19"/>
      <c r="J76" s="19"/>
      <c r="K76" s="19"/>
      <c r="L76" s="19"/>
      <c r="M76" s="12"/>
      <c r="N76" s="12"/>
      <c r="O76" s="12"/>
      <c r="P76" s="12"/>
    </row>
    <row r="77" spans="1:16" x14ac:dyDescent="0.3">
      <c r="A77" s="1"/>
      <c r="B77" s="11"/>
      <c r="C77" s="11"/>
      <c r="D77" s="11"/>
      <c r="E77" s="11"/>
      <c r="F77" s="11"/>
      <c r="G77" s="11"/>
      <c r="H77" s="19"/>
      <c r="I77" s="19"/>
      <c r="J77" s="19"/>
      <c r="K77" s="19"/>
      <c r="L77" s="19"/>
      <c r="M77" s="12"/>
      <c r="N77" s="12"/>
      <c r="O77" s="12"/>
      <c r="P77" s="12"/>
    </row>
    <row r="78" spans="1:16" x14ac:dyDescent="0.3">
      <c r="A78" s="1"/>
      <c r="B78" s="11"/>
      <c r="C78" s="11"/>
      <c r="D78" s="11"/>
      <c r="E78" s="11"/>
      <c r="F78" s="11"/>
      <c r="G78" s="11"/>
      <c r="H78" s="19"/>
      <c r="I78" s="19"/>
      <c r="J78" s="19"/>
      <c r="K78" s="19"/>
      <c r="L78" s="19"/>
      <c r="M78" s="12"/>
      <c r="N78" s="12"/>
      <c r="O78" s="12"/>
      <c r="P78" s="12"/>
    </row>
    <row r="79" spans="1:16" x14ac:dyDescent="0.3">
      <c r="A79" s="1"/>
      <c r="B79" s="11"/>
      <c r="C79" s="11"/>
      <c r="D79" s="11"/>
      <c r="E79" s="11"/>
      <c r="F79" s="11"/>
      <c r="G79" s="11"/>
      <c r="H79" s="19"/>
      <c r="I79" s="19"/>
      <c r="J79" s="19"/>
      <c r="K79" s="19"/>
      <c r="L79" s="19"/>
      <c r="M79" s="12"/>
      <c r="N79" s="12"/>
      <c r="O79" s="12"/>
      <c r="P79" s="12"/>
    </row>
    <row r="80" spans="1:16" x14ac:dyDescent="0.3">
      <c r="A80" s="1"/>
      <c r="B80" s="11"/>
      <c r="C80" s="11"/>
      <c r="D80" s="11"/>
      <c r="E80" s="11"/>
      <c r="F80" s="11"/>
      <c r="G80" s="11"/>
      <c r="H80" s="19"/>
      <c r="I80" s="19"/>
      <c r="J80" s="19"/>
      <c r="K80" s="19"/>
      <c r="L80" s="19"/>
      <c r="M80" s="12"/>
      <c r="N80" s="12"/>
      <c r="O80" s="12"/>
      <c r="P80" s="12"/>
    </row>
    <row r="81" spans="1:16" x14ac:dyDescent="0.3">
      <c r="A81" s="1"/>
      <c r="B81" s="11"/>
      <c r="C81" s="11"/>
      <c r="D81" s="11"/>
      <c r="E81" s="11"/>
      <c r="F81" s="11"/>
      <c r="G81" s="11"/>
      <c r="H81" s="19"/>
      <c r="I81" s="19"/>
      <c r="J81" s="19"/>
      <c r="K81" s="19"/>
      <c r="L81" s="19"/>
      <c r="M81" s="12"/>
      <c r="N81" s="12"/>
      <c r="O81" s="12"/>
      <c r="P81" s="1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BB4D-1048-4B25-BA28-348A15404ED6}">
  <dimension ref="A3:R81"/>
  <sheetViews>
    <sheetView zoomScale="85" zoomScaleNormal="85" workbookViewId="0">
      <selection activeCell="B4" sqref="B4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f t="shared" ref="C3:G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ref="I3:P3" si="1">+H3+1</f>
        <v>2017</v>
      </c>
      <c r="J3" s="1">
        <f t="shared" si="1"/>
        <v>2018</v>
      </c>
      <c r="K3" s="1">
        <f t="shared" si="1"/>
        <v>2019</v>
      </c>
      <c r="L3" s="1">
        <f t="shared" si="1"/>
        <v>2020</v>
      </c>
      <c r="M3" s="7">
        <f t="shared" si="1"/>
        <v>2021</v>
      </c>
      <c r="N3" s="7">
        <f t="shared" si="1"/>
        <v>2022</v>
      </c>
      <c r="O3" s="7">
        <f t="shared" si="1"/>
        <v>2023</v>
      </c>
      <c r="P3" s="7">
        <f t="shared" si="1"/>
        <v>2024</v>
      </c>
      <c r="R3" s="9"/>
    </row>
    <row r="4" spans="1:18" x14ac:dyDescent="0.3">
      <c r="A4" s="1">
        <v>30</v>
      </c>
      <c r="B4" s="11">
        <f>GLM1차!B4/10000000</f>
        <v>2.1754642440696844E-4</v>
      </c>
      <c r="C4" s="11">
        <f>GLM1차!C4/10000000</f>
        <v>4.653883162376499E-4</v>
      </c>
      <c r="D4" s="11">
        <f>GLM1차!D4/10000000</f>
        <v>4.4263273835258267E-4</v>
      </c>
      <c r="E4" s="11">
        <f>GLM1차!E4/10000000</f>
        <v>3.4137664624395853E-4</v>
      </c>
      <c r="F4" s="11">
        <f>GLM1차!F4/10000000</f>
        <v>4.422680782057463E-4</v>
      </c>
      <c r="G4" s="11">
        <f>GLM1차!G4/10000000</f>
        <v>3.299023489047242E-4</v>
      </c>
      <c r="H4" s="19">
        <f>GLM1차!H4/10000000</f>
        <v>3.9610187377352044E-4</v>
      </c>
      <c r="I4" s="19">
        <f>GLM1차!I4/10000000</f>
        <v>4.3040325265753708E-4</v>
      </c>
      <c r="J4" s="19">
        <f>GLM1차!J4/10000000</f>
        <v>4.5974208722907608E-4</v>
      </c>
      <c r="K4" s="19">
        <f>GLM1차!K4/10000000</f>
        <v>3.6667285936384703E-4</v>
      </c>
      <c r="L4" s="19">
        <f>GLM1차!L4/10000000</f>
        <v>4.1333255833478653E-4</v>
      </c>
      <c r="M4" s="12">
        <f>GLM1차!M4/10000000</f>
        <v>3.9632917003077755E-4</v>
      </c>
      <c r="N4" s="12">
        <f>GLM1차!N4/10000000</f>
        <v>3.9411538007161291E-4</v>
      </c>
      <c r="O4" s="12">
        <f>GLM1차!O4/10000000</f>
        <v>3.919139557578609E-4</v>
      </c>
      <c r="P4" s="12"/>
    </row>
    <row r="5" spans="1:18" x14ac:dyDescent="0.3">
      <c r="A5" s="1">
        <v>45</v>
      </c>
      <c r="B5" s="11">
        <f>GLM1차!B5/10000000</f>
        <v>3.5688167324850081E-4</v>
      </c>
      <c r="C5" s="11">
        <f>GLM1차!C5/10000000</f>
        <v>8.2665252518950624E-4</v>
      </c>
      <c r="D5" s="11">
        <f>GLM1차!D5/10000000</f>
        <v>8.1920755957115435E-4</v>
      </c>
      <c r="E5" s="11">
        <f>GLM1차!E5/10000000</f>
        <v>8.3185373685693443E-4</v>
      </c>
      <c r="F5" s="11">
        <f>GLM1차!F5/10000000</f>
        <v>7.8531832689400299E-4</v>
      </c>
      <c r="G5" s="11">
        <f>GLM1차!G5/10000000</f>
        <v>6.8047049674346263E-4</v>
      </c>
      <c r="H5" s="19">
        <f>GLM1차!H5/10000000</f>
        <v>8.8486064340474312E-4</v>
      </c>
      <c r="I5" s="19">
        <f>GLM1차!I5/10000000</f>
        <v>7.6004888420136277E-4</v>
      </c>
      <c r="J5" s="19">
        <f>GLM1차!J5/10000000</f>
        <v>9.1532745919033112E-4</v>
      </c>
      <c r="K5" s="19">
        <f>GLM1차!K5/10000000</f>
        <v>9.4779554263565893E-4</v>
      </c>
      <c r="L5" s="19">
        <f>GLM1차!L5/10000000</f>
        <v>8.2887106114708079E-4</v>
      </c>
      <c r="M5" s="12">
        <f>GLM1차!M5/10000000</f>
        <v>8.7797202348173324E-4</v>
      </c>
      <c r="N5" s="12">
        <f>GLM1차!N5/10000000</f>
        <v>8.8744541830235993E-4</v>
      </c>
      <c r="O5" s="12">
        <f>GLM1차!O5/10000000</f>
        <v>8.9702103188056331E-4</v>
      </c>
      <c r="P5" s="12"/>
    </row>
    <row r="6" spans="1:18" x14ac:dyDescent="0.3">
      <c r="A6" s="1">
        <v>55</v>
      </c>
      <c r="B6" s="11">
        <f>GLM1차!B6/10000000</f>
        <v>1.0186557112068966E-3</v>
      </c>
      <c r="C6" s="11">
        <f>GLM1차!C6/10000000</f>
        <v>1.9674824872437948E-3</v>
      </c>
      <c r="D6" s="11">
        <f>GLM1차!D6/10000000</f>
        <v>2.003248168955341E-3</v>
      </c>
      <c r="E6" s="11">
        <f>GLM1차!E6/10000000</f>
        <v>1.8144071893751955E-3</v>
      </c>
      <c r="F6" s="11">
        <f>GLM1차!F6/10000000</f>
        <v>1.9194648141000899E-3</v>
      </c>
      <c r="G6" s="11">
        <f>GLM1차!G6/10000000</f>
        <v>1.7556179775280901E-3</v>
      </c>
      <c r="H6" s="19">
        <f>GLM1차!H6/10000000</f>
        <v>1.7425695212631924E-3</v>
      </c>
      <c r="I6" s="19">
        <f>GLM1차!I6/10000000</f>
        <v>1.9368343385089181E-3</v>
      </c>
      <c r="J6" s="19">
        <f>GLM1차!J6/10000000</f>
        <v>1.8100680767742085E-3</v>
      </c>
      <c r="K6" s="19">
        <f>GLM1차!K6/10000000</f>
        <v>1.7521229710845965E-3</v>
      </c>
      <c r="L6" s="19">
        <f>GLM1차!L6/10000000</f>
        <v>1.9126816389146767E-3</v>
      </c>
      <c r="M6" s="12">
        <f>GLM1차!M6/10000000</f>
        <v>1.7880652965651482E-3</v>
      </c>
      <c r="N6" s="12">
        <f>GLM1차!N6/10000000</f>
        <v>1.7751073257160064E-3</v>
      </c>
      <c r="O6" s="12">
        <f>GLM1차!O6/10000000</f>
        <v>1.7622432602789563E-3</v>
      </c>
      <c r="P6" s="12"/>
    </row>
    <row r="7" spans="1:18" x14ac:dyDescent="0.3">
      <c r="A7" s="1">
        <v>65</v>
      </c>
      <c r="B7" s="11">
        <f>GLM1차!B7/10000000</f>
        <v>2.8270309390265968E-3</v>
      </c>
      <c r="C7" s="11">
        <f>GLM1차!C7/10000000</f>
        <v>4.9689677493051062E-3</v>
      </c>
      <c r="D7" s="11">
        <f>GLM1차!D7/10000000</f>
        <v>4.2084923117231892E-3</v>
      </c>
      <c r="E7" s="11">
        <f>GLM1차!E7/10000000</f>
        <v>4.4646030910978091E-3</v>
      </c>
      <c r="F7" s="11">
        <f>GLM1차!F7/10000000</f>
        <v>4.4469421164512425E-3</v>
      </c>
      <c r="G7" s="11">
        <f>GLM1차!G7/10000000</f>
        <v>4.097015636413682E-3</v>
      </c>
      <c r="H7" s="19">
        <f>GLM1차!H7/10000000</f>
        <v>4.10685215332248E-3</v>
      </c>
      <c r="I7" s="19">
        <f>GLM1차!I7/10000000</f>
        <v>3.7413684871311992E-3</v>
      </c>
      <c r="J7" s="19">
        <f>GLM1차!J7/10000000</f>
        <v>4.0215396098801917E-3</v>
      </c>
      <c r="K7" s="19">
        <f>GLM1차!K7/10000000</f>
        <v>3.7870349743818225E-3</v>
      </c>
      <c r="L7" s="19">
        <f>GLM1차!L7/10000000</f>
        <v>4.4366130707026207E-3</v>
      </c>
      <c r="M7" s="12">
        <f>GLM1차!M7/10000000</f>
        <v>3.8394270151041955E-3</v>
      </c>
      <c r="N7" s="12">
        <f>GLM1차!N7/10000000</f>
        <v>3.7735707184875559E-3</v>
      </c>
      <c r="O7" s="12">
        <f>GLM1차!O7/10000000</f>
        <v>3.7088440309993079E-3</v>
      </c>
      <c r="P7" s="12"/>
    </row>
    <row r="8" spans="1:18" x14ac:dyDescent="0.3">
      <c r="A8" s="1">
        <v>80</v>
      </c>
      <c r="B8" s="11">
        <f>GLM1차!B8/10000000</f>
        <v>6.3365407181412816E-3</v>
      </c>
      <c r="C8" s="11">
        <f>GLM1차!C8/10000000</f>
        <v>1.3009106374462124E-2</v>
      </c>
      <c r="D8" s="11">
        <f>GLM1차!D8/10000000</f>
        <v>1.2509773260359656E-2</v>
      </c>
      <c r="E8" s="11">
        <f>GLM1차!E8/10000000</f>
        <v>1.3854296388542964E-2</v>
      </c>
      <c r="F8" s="11">
        <f>GLM1차!F8/10000000</f>
        <v>1.3416876660083088E-2</v>
      </c>
      <c r="G8" s="11">
        <f>GLM1차!G8/10000000</f>
        <v>1.2519012519012518E-2</v>
      </c>
      <c r="H8" s="19">
        <f>GLM1차!H8/10000000</f>
        <v>1.3496688082075801E-2</v>
      </c>
      <c r="I8" s="19">
        <f>GLM1차!I8/10000000</f>
        <v>1.3120859134802754E-2</v>
      </c>
      <c r="J8" s="19">
        <f>GLM1차!J8/10000000</f>
        <v>1.3663150782628282E-2</v>
      </c>
      <c r="K8" s="19">
        <f>GLM1차!K8/10000000</f>
        <v>1.1901690104502646E-2</v>
      </c>
      <c r="L8" s="19">
        <f>GLM1차!L8/10000000</f>
        <v>1.1281113143744109E-2</v>
      </c>
      <c r="M8" s="12">
        <f>GLM1차!M8/10000000</f>
        <v>1.2201347080519034E-2</v>
      </c>
      <c r="N8" s="12">
        <f>GLM1차!N8/10000000</f>
        <v>1.2083180183732122E-2</v>
      </c>
      <c r="O8" s="12">
        <f>GLM1차!O8/10000000</f>
        <v>1.1966157702836678E-2</v>
      </c>
      <c r="P8" s="12"/>
    </row>
    <row r="9" spans="1:18" x14ac:dyDescent="0.3">
      <c r="A9" s="1"/>
      <c r="B9" s="11"/>
      <c r="C9" s="11"/>
      <c r="D9" s="11"/>
      <c r="E9" s="11"/>
      <c r="F9" s="11"/>
      <c r="G9" s="11"/>
      <c r="H9" s="19"/>
      <c r="I9" s="19"/>
      <c r="J9" s="19"/>
      <c r="K9" s="19"/>
      <c r="L9" s="19"/>
      <c r="M9" s="12"/>
      <c r="N9" s="12"/>
      <c r="O9" s="12"/>
      <c r="P9" s="12"/>
    </row>
    <row r="10" spans="1:18" x14ac:dyDescent="0.3">
      <c r="A10" s="1"/>
      <c r="B10" s="11"/>
      <c r="C10" s="11"/>
      <c r="D10" s="11"/>
      <c r="E10" s="11"/>
      <c r="F10" s="11"/>
      <c r="G10" s="11"/>
      <c r="H10" s="19"/>
      <c r="I10" s="19"/>
      <c r="J10" s="19"/>
      <c r="K10" s="19"/>
      <c r="L10" s="19"/>
      <c r="M10" s="12"/>
      <c r="N10" s="12"/>
      <c r="O10" s="12"/>
      <c r="P10" s="12"/>
    </row>
    <row r="11" spans="1:18" x14ac:dyDescent="0.3">
      <c r="A11" s="1"/>
      <c r="B11" s="11"/>
      <c r="C11" s="11"/>
      <c r="D11" s="11"/>
      <c r="E11" s="11"/>
      <c r="F11" s="11"/>
      <c r="G11" s="11"/>
      <c r="H11" s="19"/>
      <c r="I11" s="19"/>
      <c r="J11" s="19"/>
      <c r="K11" s="19"/>
      <c r="L11" s="19"/>
      <c r="M11" s="12"/>
      <c r="N11" s="12"/>
      <c r="O11" s="12"/>
      <c r="P11" s="12"/>
    </row>
    <row r="12" spans="1:18" x14ac:dyDescent="0.3">
      <c r="A12" s="1"/>
      <c r="B12" s="11"/>
      <c r="C12" s="11"/>
      <c r="D12" s="11"/>
      <c r="E12" s="11"/>
      <c r="F12" s="11"/>
      <c r="G12" s="11"/>
      <c r="H12" s="19"/>
      <c r="I12" s="19"/>
      <c r="J12" s="19"/>
      <c r="K12" s="19"/>
      <c r="L12" s="19"/>
      <c r="M12" s="12"/>
      <c r="N12" s="12"/>
      <c r="O12" s="12"/>
      <c r="P12" s="12"/>
    </row>
    <row r="13" spans="1:18" x14ac:dyDescent="0.3">
      <c r="A13" s="1"/>
      <c r="B13" s="11"/>
      <c r="C13" s="11"/>
      <c r="D13" s="11"/>
      <c r="E13" s="11"/>
      <c r="F13" s="11"/>
      <c r="G13" s="11"/>
      <c r="H13" s="19"/>
      <c r="I13" s="19"/>
      <c r="J13" s="19"/>
      <c r="K13" s="19"/>
      <c r="L13" s="19"/>
      <c r="M13" s="12"/>
      <c r="N13" s="12"/>
      <c r="O13" s="12"/>
      <c r="P13" s="12"/>
    </row>
    <row r="14" spans="1:18" x14ac:dyDescent="0.3">
      <c r="A14" s="1"/>
      <c r="B14" s="11"/>
      <c r="C14" s="11"/>
      <c r="D14" s="11"/>
      <c r="E14" s="11"/>
      <c r="F14" s="11"/>
      <c r="G14" s="11"/>
      <c r="H14" s="19"/>
      <c r="I14" s="19"/>
      <c r="J14" s="19"/>
      <c r="K14" s="19"/>
      <c r="L14" s="19"/>
      <c r="M14" s="12"/>
      <c r="N14" s="12"/>
      <c r="O14" s="12"/>
      <c r="P14" s="12"/>
    </row>
    <row r="15" spans="1:18" x14ac:dyDescent="0.3">
      <c r="A15" s="1"/>
      <c r="B15" s="11"/>
      <c r="C15" s="11"/>
      <c r="D15" s="11"/>
      <c r="E15" s="11"/>
      <c r="F15" s="11"/>
      <c r="G15" s="11"/>
      <c r="H15" s="19"/>
      <c r="I15" s="19"/>
      <c r="J15" s="19"/>
      <c r="K15" s="19"/>
      <c r="L15" s="19"/>
      <c r="M15" s="12"/>
      <c r="N15" s="12"/>
      <c r="O15" s="12"/>
      <c r="P15" s="12"/>
    </row>
    <row r="16" spans="1:18" x14ac:dyDescent="0.3">
      <c r="A16" s="1"/>
      <c r="B16" s="11"/>
      <c r="C16" s="11"/>
      <c r="D16" s="11"/>
      <c r="E16" s="11"/>
      <c r="F16" s="11"/>
      <c r="G16" s="11"/>
      <c r="H16" s="19"/>
      <c r="I16" s="19"/>
      <c r="J16" s="19"/>
      <c r="K16" s="19"/>
      <c r="L16" s="19"/>
      <c r="M16" s="12"/>
      <c r="N16" s="12"/>
      <c r="O16" s="12"/>
      <c r="P16" s="12"/>
    </row>
    <row r="17" spans="1:16" x14ac:dyDescent="0.3">
      <c r="A17" s="1"/>
      <c r="B17" s="11"/>
      <c r="C17" s="11"/>
      <c r="D17" s="11"/>
      <c r="E17" s="11"/>
      <c r="F17" s="11"/>
      <c r="G17" s="11"/>
      <c r="H17" s="19"/>
      <c r="I17" s="19"/>
      <c r="J17" s="19"/>
      <c r="K17" s="19"/>
      <c r="L17" s="19"/>
      <c r="M17" s="12"/>
      <c r="N17" s="12"/>
      <c r="O17" s="12"/>
      <c r="P17" s="12"/>
    </row>
    <row r="18" spans="1:16" x14ac:dyDescent="0.3">
      <c r="A18" s="1"/>
      <c r="B18" s="11"/>
      <c r="C18" s="11"/>
      <c r="D18" s="11"/>
      <c r="E18" s="11"/>
      <c r="F18" s="11"/>
      <c r="G18" s="11"/>
      <c r="H18" s="19"/>
      <c r="I18" s="19"/>
      <c r="J18" s="19"/>
      <c r="K18" s="19"/>
      <c r="L18" s="19"/>
      <c r="M18" s="12"/>
      <c r="N18" s="12"/>
      <c r="O18" s="12"/>
      <c r="P18" s="12"/>
    </row>
    <row r="19" spans="1:16" x14ac:dyDescent="0.3">
      <c r="A19" s="1"/>
      <c r="B19" s="11"/>
      <c r="C19" s="11"/>
      <c r="D19" s="11"/>
      <c r="E19" s="11"/>
      <c r="F19" s="11"/>
      <c r="G19" s="11"/>
      <c r="H19" s="19"/>
      <c r="I19" s="19"/>
      <c r="J19" s="19"/>
      <c r="K19" s="19"/>
      <c r="L19" s="19"/>
      <c r="M19" s="12"/>
      <c r="N19" s="12"/>
      <c r="O19" s="12"/>
      <c r="P19" s="12"/>
    </row>
    <row r="20" spans="1:16" x14ac:dyDescent="0.3">
      <c r="A20" s="1"/>
      <c r="B20" s="11"/>
      <c r="C20" s="11"/>
      <c r="D20" s="11"/>
      <c r="E20" s="11"/>
      <c r="F20" s="11"/>
      <c r="G20" s="11"/>
      <c r="H20" s="19"/>
      <c r="I20" s="19"/>
      <c r="J20" s="19"/>
      <c r="K20" s="19"/>
      <c r="L20" s="19"/>
      <c r="M20" s="12"/>
      <c r="N20" s="12"/>
      <c r="O20" s="12"/>
      <c r="P20" s="12"/>
    </row>
    <row r="21" spans="1:16" x14ac:dyDescent="0.3">
      <c r="A21" s="1"/>
      <c r="B21" s="11"/>
      <c r="C21" s="11"/>
      <c r="D21" s="11"/>
      <c r="E21" s="11"/>
      <c r="F21" s="11"/>
      <c r="G21" s="11"/>
      <c r="H21" s="19"/>
      <c r="I21" s="19"/>
      <c r="J21" s="19"/>
      <c r="K21" s="19"/>
      <c r="L21" s="19"/>
      <c r="M21" s="12"/>
      <c r="N21" s="12"/>
      <c r="O21" s="12"/>
      <c r="P21" s="12"/>
    </row>
    <row r="22" spans="1:16" x14ac:dyDescent="0.3">
      <c r="A22" s="1"/>
      <c r="B22" s="11"/>
      <c r="C22" s="11"/>
      <c r="D22" s="11"/>
      <c r="E22" s="11"/>
      <c r="F22" s="11"/>
      <c r="G22" s="11"/>
      <c r="H22" s="19"/>
      <c r="I22" s="19"/>
      <c r="J22" s="19"/>
      <c r="K22" s="19"/>
      <c r="L22" s="19"/>
      <c r="M22" s="12"/>
      <c r="N22" s="12"/>
      <c r="O22" s="12"/>
      <c r="P22" s="12"/>
    </row>
    <row r="23" spans="1:16" x14ac:dyDescent="0.3">
      <c r="A23" s="1"/>
      <c r="B23" s="11"/>
      <c r="C23" s="11"/>
      <c r="D23" s="11"/>
      <c r="E23" s="11"/>
      <c r="F23" s="11"/>
      <c r="G23" s="11"/>
      <c r="H23" s="19"/>
      <c r="I23" s="19"/>
      <c r="J23" s="19"/>
      <c r="K23" s="19"/>
      <c r="L23" s="19"/>
      <c r="M23" s="12"/>
      <c r="N23" s="12"/>
      <c r="O23" s="12"/>
      <c r="P23" s="12"/>
    </row>
    <row r="24" spans="1:16" x14ac:dyDescent="0.3">
      <c r="A24" s="1"/>
      <c r="B24" s="11"/>
      <c r="C24" s="11"/>
      <c r="D24" s="11"/>
      <c r="E24" s="11"/>
      <c r="F24" s="11"/>
      <c r="G24" s="11"/>
      <c r="H24" s="19"/>
      <c r="I24" s="19"/>
      <c r="J24" s="19"/>
      <c r="K24" s="19"/>
      <c r="L24" s="19"/>
      <c r="M24" s="12"/>
      <c r="N24" s="12"/>
      <c r="O24" s="12"/>
      <c r="P24" s="12"/>
    </row>
    <row r="25" spans="1:16" x14ac:dyDescent="0.3">
      <c r="A25" s="1"/>
      <c r="B25" s="11"/>
      <c r="C25" s="11"/>
      <c r="D25" s="11"/>
      <c r="E25" s="11"/>
      <c r="F25" s="11"/>
      <c r="G25" s="11"/>
      <c r="H25" s="19"/>
      <c r="I25" s="19"/>
      <c r="J25" s="19"/>
      <c r="K25" s="19"/>
      <c r="L25" s="19"/>
      <c r="M25" s="12"/>
      <c r="N25" s="12"/>
      <c r="O25" s="12"/>
      <c r="P25" s="12"/>
    </row>
    <row r="26" spans="1:16" x14ac:dyDescent="0.3">
      <c r="A26" s="1"/>
      <c r="B26" s="11"/>
      <c r="C26" s="11"/>
      <c r="D26" s="11"/>
      <c r="E26" s="11"/>
      <c r="F26" s="11"/>
      <c r="G26" s="11"/>
      <c r="H26" s="19"/>
      <c r="I26" s="19"/>
      <c r="J26" s="19"/>
      <c r="K26" s="19"/>
      <c r="L26" s="19"/>
      <c r="M26" s="12"/>
      <c r="N26" s="12"/>
      <c r="O26" s="12"/>
      <c r="P26" s="12"/>
    </row>
    <row r="27" spans="1:16" x14ac:dyDescent="0.3">
      <c r="A27" s="1"/>
      <c r="B27" s="11"/>
      <c r="C27" s="11"/>
      <c r="D27" s="11"/>
      <c r="E27" s="11"/>
      <c r="F27" s="11"/>
      <c r="G27" s="11"/>
      <c r="H27" s="19"/>
      <c r="I27" s="19"/>
      <c r="J27" s="19"/>
      <c r="K27" s="19"/>
      <c r="L27" s="19"/>
      <c r="M27" s="12"/>
      <c r="N27" s="12"/>
      <c r="O27" s="12"/>
      <c r="P27" s="12"/>
    </row>
    <row r="28" spans="1:16" x14ac:dyDescent="0.3">
      <c r="A28" s="1"/>
      <c r="B28" s="11"/>
      <c r="C28" s="11"/>
      <c r="D28" s="11"/>
      <c r="E28" s="11"/>
      <c r="F28" s="11"/>
      <c r="G28" s="11"/>
      <c r="H28" s="19"/>
      <c r="I28" s="19"/>
      <c r="J28" s="19"/>
      <c r="K28" s="19"/>
      <c r="L28" s="19"/>
      <c r="M28" s="12"/>
      <c r="N28" s="12"/>
      <c r="O28" s="12"/>
      <c r="P28" s="12"/>
    </row>
    <row r="29" spans="1:16" x14ac:dyDescent="0.3">
      <c r="A29" s="1"/>
      <c r="B29" s="11"/>
      <c r="C29" s="11"/>
      <c r="D29" s="11"/>
      <c r="E29" s="11"/>
      <c r="F29" s="11"/>
      <c r="G29" s="11"/>
      <c r="H29" s="19"/>
      <c r="I29" s="19"/>
      <c r="J29" s="19"/>
      <c r="K29" s="19"/>
      <c r="L29" s="19"/>
      <c r="M29" s="12"/>
      <c r="N29" s="12"/>
      <c r="O29" s="12"/>
      <c r="P29" s="12"/>
    </row>
    <row r="30" spans="1:16" x14ac:dyDescent="0.3">
      <c r="A30" s="1"/>
      <c r="B30" s="11"/>
      <c r="C30" s="11"/>
      <c r="D30" s="11"/>
      <c r="E30" s="11"/>
      <c r="F30" s="11"/>
      <c r="G30" s="11"/>
      <c r="H30" s="19"/>
      <c r="I30" s="19"/>
      <c r="J30" s="19"/>
      <c r="K30" s="19"/>
      <c r="L30" s="19"/>
      <c r="M30" s="12"/>
      <c r="N30" s="12"/>
      <c r="O30" s="12"/>
      <c r="P30" s="12"/>
    </row>
    <row r="31" spans="1:16" x14ac:dyDescent="0.3">
      <c r="A31" s="1"/>
      <c r="B31" s="11"/>
      <c r="C31" s="11"/>
      <c r="D31" s="11"/>
      <c r="E31" s="11"/>
      <c r="F31" s="11"/>
      <c r="G31" s="11"/>
      <c r="H31" s="19"/>
      <c r="I31" s="19"/>
      <c r="J31" s="19"/>
      <c r="K31" s="19"/>
      <c r="L31" s="19"/>
      <c r="M31" s="12"/>
      <c r="N31" s="12"/>
      <c r="O31" s="12"/>
      <c r="P31" s="12"/>
    </row>
    <row r="32" spans="1:16" x14ac:dyDescent="0.3">
      <c r="A32" s="1"/>
      <c r="B32" s="11"/>
      <c r="C32" s="11"/>
      <c r="D32" s="11"/>
      <c r="E32" s="11"/>
      <c r="F32" s="11"/>
      <c r="G32" s="11"/>
      <c r="H32" s="19"/>
      <c r="I32" s="19"/>
      <c r="J32" s="19"/>
      <c r="K32" s="19"/>
      <c r="L32" s="19"/>
      <c r="M32" s="12"/>
      <c r="N32" s="12"/>
      <c r="O32" s="12"/>
      <c r="P32" s="12"/>
    </row>
    <row r="33" spans="1:16" x14ac:dyDescent="0.3">
      <c r="A33" s="1"/>
      <c r="B33" s="11"/>
      <c r="C33" s="11"/>
      <c r="D33" s="11"/>
      <c r="E33" s="11"/>
      <c r="F33" s="11"/>
      <c r="G33" s="11"/>
      <c r="H33" s="19"/>
      <c r="I33" s="19"/>
      <c r="J33" s="19"/>
      <c r="K33" s="19"/>
      <c r="L33" s="19"/>
      <c r="M33" s="12"/>
      <c r="N33" s="12"/>
      <c r="O33" s="12"/>
      <c r="P33" s="12"/>
    </row>
    <row r="34" spans="1:16" x14ac:dyDescent="0.3">
      <c r="A34" s="1"/>
      <c r="B34" s="11"/>
      <c r="C34" s="11"/>
      <c r="D34" s="11"/>
      <c r="E34" s="11"/>
      <c r="F34" s="11"/>
      <c r="G34" s="11"/>
      <c r="H34" s="19"/>
      <c r="I34" s="19"/>
      <c r="J34" s="19"/>
      <c r="K34" s="19"/>
      <c r="L34" s="19"/>
      <c r="M34" s="12"/>
      <c r="N34" s="12"/>
      <c r="O34" s="12"/>
      <c r="P34" s="12"/>
    </row>
    <row r="35" spans="1:16" x14ac:dyDescent="0.3">
      <c r="A35" s="1"/>
      <c r="B35" s="11"/>
      <c r="C35" s="11"/>
      <c r="D35" s="11"/>
      <c r="E35" s="11"/>
      <c r="F35" s="11"/>
      <c r="G35" s="11"/>
      <c r="H35" s="19"/>
      <c r="I35" s="19"/>
      <c r="J35" s="19"/>
      <c r="K35" s="19"/>
      <c r="L35" s="19"/>
      <c r="M35" s="12"/>
      <c r="N35" s="12"/>
      <c r="O35" s="12"/>
      <c r="P35" s="12"/>
    </row>
    <row r="36" spans="1:16" x14ac:dyDescent="0.3">
      <c r="A36" s="1"/>
      <c r="B36" s="11"/>
      <c r="C36" s="11"/>
      <c r="D36" s="11"/>
      <c r="E36" s="11"/>
      <c r="F36" s="11"/>
      <c r="G36" s="11"/>
      <c r="H36" s="19"/>
      <c r="I36" s="19"/>
      <c r="J36" s="19"/>
      <c r="K36" s="19"/>
      <c r="L36" s="19"/>
      <c r="M36" s="12"/>
      <c r="N36" s="12"/>
      <c r="O36" s="12"/>
      <c r="P36" s="12"/>
    </row>
    <row r="37" spans="1:16" x14ac:dyDescent="0.3">
      <c r="A37" s="1"/>
      <c r="B37" s="11"/>
      <c r="C37" s="11"/>
      <c r="D37" s="11"/>
      <c r="E37" s="11"/>
      <c r="F37" s="11"/>
      <c r="G37" s="11"/>
      <c r="H37" s="19"/>
      <c r="I37" s="19"/>
      <c r="J37" s="19"/>
      <c r="K37" s="19"/>
      <c r="L37" s="19"/>
      <c r="M37" s="12"/>
      <c r="N37" s="12"/>
      <c r="O37" s="12"/>
      <c r="P37" s="12"/>
    </row>
    <row r="38" spans="1:16" x14ac:dyDescent="0.3">
      <c r="A38" s="1"/>
      <c r="B38" s="11"/>
      <c r="C38" s="11"/>
      <c r="D38" s="11"/>
      <c r="E38" s="11"/>
      <c r="F38" s="11"/>
      <c r="G38" s="11"/>
      <c r="H38" s="19"/>
      <c r="I38" s="19"/>
      <c r="J38" s="19"/>
      <c r="K38" s="19"/>
      <c r="L38" s="19"/>
      <c r="M38" s="12"/>
      <c r="N38" s="12"/>
      <c r="O38" s="12"/>
      <c r="P38" s="12"/>
    </row>
    <row r="39" spans="1:16" x14ac:dyDescent="0.3">
      <c r="A39" s="1"/>
      <c r="B39" s="11"/>
      <c r="C39" s="11"/>
      <c r="D39" s="11"/>
      <c r="E39" s="11"/>
      <c r="F39" s="11"/>
      <c r="G39" s="11"/>
      <c r="H39" s="19"/>
      <c r="I39" s="19"/>
      <c r="J39" s="19"/>
      <c r="K39" s="19"/>
      <c r="L39" s="19"/>
      <c r="M39" s="12"/>
      <c r="N39" s="12"/>
      <c r="O39" s="12"/>
      <c r="P39" s="12"/>
    </row>
    <row r="40" spans="1:16" x14ac:dyDescent="0.3">
      <c r="A40" s="1"/>
      <c r="B40" s="11"/>
      <c r="C40" s="11"/>
      <c r="D40" s="11"/>
      <c r="E40" s="11"/>
      <c r="F40" s="11"/>
      <c r="G40" s="11"/>
      <c r="H40" s="19"/>
      <c r="I40" s="19"/>
      <c r="J40" s="19"/>
      <c r="K40" s="19"/>
      <c r="L40" s="19"/>
      <c r="M40" s="12"/>
      <c r="N40" s="12"/>
      <c r="O40" s="12"/>
      <c r="P40" s="12"/>
    </row>
    <row r="41" spans="1:16" x14ac:dyDescent="0.3">
      <c r="A41" s="1"/>
      <c r="B41" s="11"/>
      <c r="C41" s="11"/>
      <c r="D41" s="11"/>
      <c r="E41" s="11"/>
      <c r="F41" s="11"/>
      <c r="G41" s="11"/>
      <c r="H41" s="19"/>
      <c r="I41" s="19"/>
      <c r="J41" s="19"/>
      <c r="K41" s="19"/>
      <c r="L41" s="19"/>
      <c r="M41" s="12"/>
      <c r="N41" s="12"/>
      <c r="O41" s="12"/>
      <c r="P41" s="12"/>
    </row>
    <row r="42" spans="1:16" x14ac:dyDescent="0.3">
      <c r="A42" s="1"/>
      <c r="B42" s="11"/>
      <c r="C42" s="11"/>
      <c r="D42" s="11"/>
      <c r="E42" s="11"/>
      <c r="F42" s="11"/>
      <c r="G42" s="11"/>
      <c r="H42" s="19"/>
      <c r="I42" s="19"/>
      <c r="J42" s="19"/>
      <c r="K42" s="19"/>
      <c r="L42" s="19"/>
      <c r="M42" s="12"/>
      <c r="N42" s="12"/>
      <c r="O42" s="12"/>
      <c r="P42" s="12"/>
    </row>
    <row r="43" spans="1:16" x14ac:dyDescent="0.3">
      <c r="A43" s="1"/>
      <c r="B43" s="11"/>
      <c r="C43" s="11"/>
      <c r="D43" s="11"/>
      <c r="E43" s="11"/>
      <c r="F43" s="11"/>
      <c r="G43" s="11"/>
      <c r="H43" s="19"/>
      <c r="I43" s="19"/>
      <c r="J43" s="19"/>
      <c r="K43" s="19"/>
      <c r="L43" s="19"/>
      <c r="M43" s="12"/>
      <c r="N43" s="12"/>
      <c r="O43" s="12"/>
      <c r="P43" s="12"/>
    </row>
    <row r="44" spans="1:16" x14ac:dyDescent="0.3">
      <c r="A44" s="1"/>
      <c r="B44" s="11"/>
      <c r="C44" s="11"/>
      <c r="D44" s="11"/>
      <c r="E44" s="11"/>
      <c r="F44" s="11"/>
      <c r="G44" s="11"/>
      <c r="H44" s="19"/>
      <c r="I44" s="19"/>
      <c r="J44" s="19"/>
      <c r="K44" s="19"/>
      <c r="L44" s="19"/>
      <c r="M44" s="12"/>
      <c r="N44" s="12"/>
      <c r="O44" s="12"/>
      <c r="P44" s="12"/>
    </row>
    <row r="45" spans="1:16" x14ac:dyDescent="0.3">
      <c r="A45" s="1"/>
      <c r="B45" s="11"/>
      <c r="C45" s="11"/>
      <c r="D45" s="11"/>
      <c r="E45" s="11"/>
      <c r="F45" s="11"/>
      <c r="G45" s="11"/>
      <c r="H45" s="19"/>
      <c r="I45" s="19"/>
      <c r="J45" s="19"/>
      <c r="K45" s="19"/>
      <c r="L45" s="19"/>
      <c r="M45" s="12"/>
      <c r="N45" s="12"/>
      <c r="O45" s="12"/>
      <c r="P45" s="12"/>
    </row>
    <row r="46" spans="1:16" x14ac:dyDescent="0.3">
      <c r="A46" s="1"/>
      <c r="B46" s="11"/>
      <c r="C46" s="11"/>
      <c r="D46" s="11"/>
      <c r="E46" s="11"/>
      <c r="F46" s="11"/>
      <c r="G46" s="11"/>
      <c r="H46" s="19"/>
      <c r="I46" s="19"/>
      <c r="J46" s="19"/>
      <c r="K46" s="19"/>
      <c r="L46" s="19"/>
      <c r="M46" s="12"/>
      <c r="N46" s="12"/>
      <c r="O46" s="12"/>
      <c r="P46" s="12"/>
    </row>
    <row r="47" spans="1:16" x14ac:dyDescent="0.3">
      <c r="A47" s="1"/>
      <c r="B47" s="11"/>
      <c r="C47" s="11"/>
      <c r="D47" s="11"/>
      <c r="E47" s="11"/>
      <c r="F47" s="11"/>
      <c r="G47" s="11"/>
      <c r="H47" s="19"/>
      <c r="I47" s="19"/>
      <c r="J47" s="19"/>
      <c r="K47" s="19"/>
      <c r="L47" s="19"/>
      <c r="M47" s="12"/>
      <c r="N47" s="12"/>
      <c r="O47" s="12"/>
      <c r="P47" s="12"/>
    </row>
    <row r="48" spans="1:16" x14ac:dyDescent="0.3">
      <c r="A48" s="1"/>
      <c r="B48" s="11"/>
      <c r="C48" s="11"/>
      <c r="D48" s="11"/>
      <c r="E48" s="11"/>
      <c r="F48" s="11"/>
      <c r="G48" s="11"/>
      <c r="H48" s="19"/>
      <c r="I48" s="19"/>
      <c r="J48" s="19"/>
      <c r="K48" s="19"/>
      <c r="L48" s="19"/>
      <c r="M48" s="12"/>
      <c r="N48" s="12"/>
      <c r="O48" s="12"/>
      <c r="P48" s="12"/>
    </row>
    <row r="49" spans="1:16" x14ac:dyDescent="0.3">
      <c r="A49" s="1"/>
      <c r="B49" s="11"/>
      <c r="C49" s="11"/>
      <c r="D49" s="11"/>
      <c r="E49" s="11"/>
      <c r="F49" s="11"/>
      <c r="G49" s="11"/>
      <c r="H49" s="19"/>
      <c r="I49" s="19"/>
      <c r="J49" s="19"/>
      <c r="K49" s="19"/>
      <c r="L49" s="19"/>
      <c r="M49" s="12"/>
      <c r="N49" s="12"/>
      <c r="O49" s="12"/>
      <c r="P49" s="12"/>
    </row>
    <row r="50" spans="1:16" x14ac:dyDescent="0.3">
      <c r="A50" s="1"/>
      <c r="B50" s="11"/>
      <c r="C50" s="11"/>
      <c r="D50" s="11"/>
      <c r="E50" s="11"/>
      <c r="F50" s="11"/>
      <c r="G50" s="11"/>
      <c r="H50" s="19"/>
      <c r="I50" s="19"/>
      <c r="J50" s="19"/>
      <c r="K50" s="19"/>
      <c r="L50" s="19"/>
      <c r="M50" s="12"/>
      <c r="N50" s="12"/>
      <c r="O50" s="12"/>
      <c r="P50" s="12"/>
    </row>
    <row r="51" spans="1:16" x14ac:dyDescent="0.3">
      <c r="A51" s="1"/>
      <c r="B51" s="11"/>
      <c r="C51" s="11"/>
      <c r="D51" s="11"/>
      <c r="E51" s="11"/>
      <c r="F51" s="11"/>
      <c r="G51" s="11"/>
      <c r="H51" s="19"/>
      <c r="I51" s="19"/>
      <c r="J51" s="19"/>
      <c r="K51" s="19"/>
      <c r="L51" s="19"/>
      <c r="M51" s="12"/>
      <c r="N51" s="12"/>
      <c r="O51" s="12"/>
      <c r="P51" s="12"/>
    </row>
    <row r="52" spans="1:16" x14ac:dyDescent="0.3">
      <c r="A52" s="1"/>
      <c r="B52" s="11"/>
      <c r="C52" s="11"/>
      <c r="D52" s="11"/>
      <c r="E52" s="11"/>
      <c r="F52" s="11"/>
      <c r="G52" s="11"/>
      <c r="H52" s="19"/>
      <c r="I52" s="19"/>
      <c r="J52" s="19"/>
      <c r="K52" s="19"/>
      <c r="L52" s="19"/>
      <c r="M52" s="12"/>
      <c r="N52" s="12"/>
      <c r="O52" s="12"/>
      <c r="P52" s="12"/>
    </row>
    <row r="53" spans="1:16" x14ac:dyDescent="0.3">
      <c r="A53" s="1"/>
      <c r="B53" s="11"/>
      <c r="C53" s="11"/>
      <c r="D53" s="11"/>
      <c r="E53" s="11"/>
      <c r="F53" s="11"/>
      <c r="G53" s="11"/>
      <c r="H53" s="19"/>
      <c r="I53" s="19"/>
      <c r="J53" s="19"/>
      <c r="K53" s="19"/>
      <c r="L53" s="19"/>
      <c r="M53" s="12"/>
      <c r="N53" s="12"/>
      <c r="O53" s="12"/>
      <c r="P53" s="12"/>
    </row>
    <row r="54" spans="1:16" x14ac:dyDescent="0.3">
      <c r="A54" s="1"/>
      <c r="B54" s="11"/>
      <c r="C54" s="11"/>
      <c r="D54" s="11"/>
      <c r="E54" s="11"/>
      <c r="F54" s="11"/>
      <c r="G54" s="11"/>
      <c r="H54" s="19"/>
      <c r="I54" s="19"/>
      <c r="J54" s="19"/>
      <c r="K54" s="19"/>
      <c r="L54" s="19"/>
      <c r="M54" s="12"/>
      <c r="N54" s="12"/>
      <c r="O54" s="12"/>
      <c r="P54" s="12"/>
    </row>
    <row r="55" spans="1:16" x14ac:dyDescent="0.3">
      <c r="A55" s="1"/>
      <c r="B55" s="11"/>
      <c r="C55" s="11"/>
      <c r="D55" s="11"/>
      <c r="E55" s="11"/>
      <c r="F55" s="11"/>
      <c r="G55" s="11"/>
      <c r="H55" s="19"/>
      <c r="I55" s="19"/>
      <c r="J55" s="19"/>
      <c r="K55" s="19"/>
      <c r="L55" s="19"/>
      <c r="M55" s="12"/>
      <c r="N55" s="12"/>
      <c r="O55" s="12"/>
      <c r="P55" s="12"/>
    </row>
    <row r="56" spans="1:16" x14ac:dyDescent="0.3">
      <c r="A56" s="1"/>
      <c r="B56" s="11"/>
      <c r="C56" s="11"/>
      <c r="D56" s="11"/>
      <c r="E56" s="11"/>
      <c r="F56" s="11"/>
      <c r="G56" s="11"/>
      <c r="H56" s="19"/>
      <c r="I56" s="19"/>
      <c r="J56" s="19"/>
      <c r="K56" s="19"/>
      <c r="L56" s="19"/>
      <c r="M56" s="12"/>
      <c r="N56" s="12"/>
      <c r="O56" s="12"/>
      <c r="P56" s="12"/>
    </row>
    <row r="57" spans="1:16" x14ac:dyDescent="0.3">
      <c r="A57" s="1"/>
      <c r="B57" s="11"/>
      <c r="C57" s="11"/>
      <c r="D57" s="11"/>
      <c r="E57" s="11"/>
      <c r="F57" s="11"/>
      <c r="G57" s="11"/>
      <c r="H57" s="19"/>
      <c r="I57" s="19"/>
      <c r="J57" s="19"/>
      <c r="K57" s="19"/>
      <c r="L57" s="19"/>
      <c r="M57" s="12"/>
      <c r="N57" s="12"/>
      <c r="O57" s="12"/>
      <c r="P57" s="12"/>
    </row>
    <row r="58" spans="1:16" x14ac:dyDescent="0.3">
      <c r="A58" s="1"/>
      <c r="B58" s="11"/>
      <c r="C58" s="11"/>
      <c r="D58" s="11"/>
      <c r="E58" s="11"/>
      <c r="F58" s="11"/>
      <c r="G58" s="11"/>
      <c r="H58" s="19"/>
      <c r="I58" s="19"/>
      <c r="J58" s="19"/>
      <c r="K58" s="19"/>
      <c r="L58" s="19"/>
      <c r="M58" s="12"/>
      <c r="N58" s="12"/>
      <c r="O58" s="12"/>
      <c r="P58" s="12"/>
    </row>
    <row r="59" spans="1:16" x14ac:dyDescent="0.3">
      <c r="A59" s="1"/>
      <c r="B59" s="11"/>
      <c r="C59" s="11"/>
      <c r="D59" s="11"/>
      <c r="E59" s="11"/>
      <c r="F59" s="11"/>
      <c r="G59" s="11"/>
      <c r="H59" s="19"/>
      <c r="I59" s="19"/>
      <c r="J59" s="19"/>
      <c r="K59" s="19"/>
      <c r="L59" s="19"/>
      <c r="M59" s="12"/>
      <c r="N59" s="12"/>
      <c r="O59" s="12"/>
      <c r="P59" s="12"/>
    </row>
    <row r="60" spans="1:16" x14ac:dyDescent="0.3">
      <c r="A60" s="1"/>
      <c r="B60" s="11"/>
      <c r="C60" s="11"/>
      <c r="D60" s="11"/>
      <c r="E60" s="11"/>
      <c r="F60" s="11"/>
      <c r="G60" s="11"/>
      <c r="H60" s="19"/>
      <c r="I60" s="19"/>
      <c r="J60" s="19"/>
      <c r="K60" s="19"/>
      <c r="L60" s="19"/>
      <c r="M60" s="12"/>
      <c r="N60" s="12"/>
      <c r="O60" s="12"/>
      <c r="P60" s="12"/>
    </row>
    <row r="61" spans="1:16" x14ac:dyDescent="0.3">
      <c r="A61" s="1"/>
      <c r="B61" s="11"/>
      <c r="C61" s="11"/>
      <c r="D61" s="11"/>
      <c r="E61" s="11"/>
      <c r="F61" s="11"/>
      <c r="G61" s="11"/>
      <c r="H61" s="19"/>
      <c r="I61" s="19"/>
      <c r="J61" s="19"/>
      <c r="K61" s="19"/>
      <c r="L61" s="19"/>
      <c r="M61" s="12"/>
      <c r="N61" s="12"/>
      <c r="O61" s="12"/>
      <c r="P61" s="12"/>
    </row>
    <row r="62" spans="1:16" x14ac:dyDescent="0.3">
      <c r="A62" s="1"/>
      <c r="B62" s="11"/>
      <c r="C62" s="11"/>
      <c r="D62" s="11"/>
      <c r="E62" s="11"/>
      <c r="F62" s="11"/>
      <c r="G62" s="11"/>
      <c r="H62" s="19"/>
      <c r="I62" s="19"/>
      <c r="J62" s="19"/>
      <c r="K62" s="19"/>
      <c r="L62" s="19"/>
      <c r="M62" s="12"/>
      <c r="N62" s="12"/>
      <c r="O62" s="12"/>
      <c r="P62" s="12"/>
    </row>
    <row r="63" spans="1:16" x14ac:dyDescent="0.3">
      <c r="A63" s="1"/>
      <c r="B63" s="11"/>
      <c r="C63" s="11"/>
      <c r="D63" s="11"/>
      <c r="E63" s="11"/>
      <c r="F63" s="11"/>
      <c r="G63" s="11"/>
      <c r="H63" s="19"/>
      <c r="I63" s="19"/>
      <c r="J63" s="19"/>
      <c r="K63" s="19"/>
      <c r="L63" s="19"/>
      <c r="M63" s="12"/>
      <c r="N63" s="12"/>
      <c r="O63" s="12"/>
      <c r="P63" s="12"/>
    </row>
    <row r="64" spans="1:16" x14ac:dyDescent="0.3">
      <c r="A64" s="1"/>
      <c r="B64" s="11"/>
      <c r="C64" s="11"/>
      <c r="D64" s="11"/>
      <c r="E64" s="11"/>
      <c r="F64" s="11"/>
      <c r="G64" s="11"/>
      <c r="H64" s="19"/>
      <c r="I64" s="19"/>
      <c r="J64" s="19"/>
      <c r="K64" s="19"/>
      <c r="L64" s="19"/>
      <c r="M64" s="12"/>
      <c r="N64" s="12"/>
      <c r="O64" s="12"/>
      <c r="P64" s="12"/>
    </row>
    <row r="65" spans="1:16" x14ac:dyDescent="0.3">
      <c r="A65" s="1"/>
      <c r="B65" s="11"/>
      <c r="C65" s="11"/>
      <c r="D65" s="11"/>
      <c r="E65" s="11"/>
      <c r="F65" s="11"/>
      <c r="G65" s="11"/>
      <c r="H65" s="19"/>
      <c r="I65" s="19"/>
      <c r="J65" s="19"/>
      <c r="K65" s="19"/>
      <c r="L65" s="19"/>
      <c r="M65" s="12"/>
      <c r="N65" s="12"/>
      <c r="O65" s="12"/>
      <c r="P65" s="12"/>
    </row>
    <row r="66" spans="1:16" x14ac:dyDescent="0.3">
      <c r="A66" s="1"/>
      <c r="B66" s="11"/>
      <c r="C66" s="11"/>
      <c r="D66" s="11"/>
      <c r="E66" s="11"/>
      <c r="F66" s="11"/>
      <c r="G66" s="11"/>
      <c r="H66" s="19"/>
      <c r="I66" s="19"/>
      <c r="J66" s="19"/>
      <c r="K66" s="19"/>
      <c r="L66" s="19"/>
      <c r="M66" s="12"/>
      <c r="N66" s="12"/>
      <c r="O66" s="12"/>
      <c r="P66" s="12"/>
    </row>
    <row r="67" spans="1:16" x14ac:dyDescent="0.3">
      <c r="A67" s="1"/>
      <c r="B67" s="11"/>
      <c r="C67" s="11"/>
      <c r="D67" s="11"/>
      <c r="E67" s="11"/>
      <c r="F67" s="11"/>
      <c r="G67" s="11"/>
      <c r="H67" s="19"/>
      <c r="I67" s="19"/>
      <c r="J67" s="19"/>
      <c r="K67" s="19"/>
      <c r="L67" s="19"/>
      <c r="M67" s="12"/>
      <c r="N67" s="12"/>
      <c r="O67" s="12"/>
      <c r="P67" s="12"/>
    </row>
    <row r="68" spans="1:16" x14ac:dyDescent="0.3">
      <c r="A68" s="1"/>
      <c r="B68" s="11"/>
      <c r="C68" s="11"/>
      <c r="D68" s="11"/>
      <c r="E68" s="11"/>
      <c r="F68" s="11"/>
      <c r="G68" s="11"/>
      <c r="H68" s="19"/>
      <c r="I68" s="19"/>
      <c r="J68" s="19"/>
      <c r="K68" s="19"/>
      <c r="L68" s="19"/>
      <c r="M68" s="12"/>
      <c r="N68" s="12"/>
      <c r="O68" s="12"/>
      <c r="P68" s="12"/>
    </row>
    <row r="69" spans="1:16" x14ac:dyDescent="0.3">
      <c r="A69" s="1"/>
      <c r="B69" s="11"/>
      <c r="C69" s="11"/>
      <c r="D69" s="11"/>
      <c r="E69" s="11"/>
      <c r="F69" s="11"/>
      <c r="G69" s="11"/>
      <c r="H69" s="19"/>
      <c r="I69" s="19"/>
      <c r="J69" s="19"/>
      <c r="K69" s="19"/>
      <c r="L69" s="19"/>
      <c r="M69" s="12"/>
      <c r="N69" s="12"/>
      <c r="O69" s="12"/>
      <c r="P69" s="12"/>
    </row>
    <row r="70" spans="1:16" x14ac:dyDescent="0.3">
      <c r="A70" s="1"/>
      <c r="B70" s="11"/>
      <c r="C70" s="11"/>
      <c r="D70" s="11"/>
      <c r="E70" s="11"/>
      <c r="F70" s="11"/>
      <c r="G70" s="11"/>
      <c r="H70" s="19"/>
      <c r="I70" s="19"/>
      <c r="J70" s="19"/>
      <c r="K70" s="19"/>
      <c r="L70" s="19"/>
      <c r="M70" s="12"/>
      <c r="N70" s="12"/>
      <c r="O70" s="12"/>
      <c r="P70" s="12"/>
    </row>
    <row r="71" spans="1:16" x14ac:dyDescent="0.3">
      <c r="A71" s="1"/>
      <c r="B71" s="11"/>
      <c r="C71" s="11"/>
      <c r="D71" s="11"/>
      <c r="E71" s="11"/>
      <c r="F71" s="11"/>
      <c r="G71" s="11"/>
      <c r="H71" s="19"/>
      <c r="I71" s="19"/>
      <c r="J71" s="19"/>
      <c r="K71" s="19"/>
      <c r="L71" s="19"/>
      <c r="M71" s="12"/>
      <c r="N71" s="12"/>
      <c r="O71" s="12"/>
      <c r="P71" s="12"/>
    </row>
    <row r="72" spans="1:16" x14ac:dyDescent="0.3">
      <c r="A72" s="1"/>
      <c r="B72" s="11"/>
      <c r="C72" s="11"/>
      <c r="D72" s="11"/>
      <c r="E72" s="11"/>
      <c r="F72" s="11"/>
      <c r="G72" s="11"/>
      <c r="H72" s="19"/>
      <c r="I72" s="19"/>
      <c r="J72" s="19"/>
      <c r="K72" s="19"/>
      <c r="L72" s="19"/>
      <c r="M72" s="12"/>
      <c r="N72" s="12"/>
      <c r="O72" s="12"/>
      <c r="P72" s="12"/>
    </row>
    <row r="73" spans="1:16" x14ac:dyDescent="0.3">
      <c r="A73" s="1"/>
      <c r="B73" s="11"/>
      <c r="C73" s="11"/>
      <c r="D73" s="11"/>
      <c r="E73" s="11"/>
      <c r="F73" s="11"/>
      <c r="G73" s="11"/>
      <c r="H73" s="19"/>
      <c r="I73" s="19"/>
      <c r="J73" s="19"/>
      <c r="K73" s="19"/>
      <c r="L73" s="19"/>
      <c r="M73" s="12"/>
      <c r="N73" s="12"/>
      <c r="O73" s="12"/>
      <c r="P73" s="12"/>
    </row>
    <row r="74" spans="1:16" x14ac:dyDescent="0.3">
      <c r="A74" s="1"/>
      <c r="B74" s="11"/>
      <c r="C74" s="11"/>
      <c r="D74" s="11"/>
      <c r="E74" s="11"/>
      <c r="F74" s="11"/>
      <c r="G74" s="11"/>
      <c r="H74" s="19"/>
      <c r="I74" s="19"/>
      <c r="J74" s="19"/>
      <c r="K74" s="19"/>
      <c r="L74" s="19"/>
      <c r="M74" s="12"/>
      <c r="N74" s="12"/>
      <c r="O74" s="12"/>
      <c r="P74" s="12"/>
    </row>
    <row r="75" spans="1:16" x14ac:dyDescent="0.3">
      <c r="A75" s="1"/>
      <c r="B75" s="11"/>
      <c r="C75" s="11"/>
      <c r="D75" s="11"/>
      <c r="E75" s="11"/>
      <c r="F75" s="11"/>
      <c r="G75" s="11"/>
      <c r="H75" s="19"/>
      <c r="I75" s="19"/>
      <c r="J75" s="19"/>
      <c r="K75" s="19"/>
      <c r="L75" s="19"/>
      <c r="M75" s="12"/>
      <c r="N75" s="12"/>
      <c r="O75" s="12"/>
      <c r="P75" s="12"/>
    </row>
    <row r="76" spans="1:16" x14ac:dyDescent="0.3">
      <c r="A76" s="1"/>
      <c r="B76" s="11"/>
      <c r="C76" s="11"/>
      <c r="D76" s="11"/>
      <c r="E76" s="11"/>
      <c r="F76" s="11"/>
      <c r="G76" s="11"/>
      <c r="H76" s="19"/>
      <c r="I76" s="19"/>
      <c r="J76" s="19"/>
      <c r="K76" s="19"/>
      <c r="L76" s="19"/>
      <c r="M76" s="12"/>
      <c r="N76" s="12"/>
      <c r="O76" s="12"/>
      <c r="P76" s="12"/>
    </row>
    <row r="77" spans="1:16" x14ac:dyDescent="0.3">
      <c r="A77" s="1"/>
      <c r="B77" s="11"/>
      <c r="C77" s="11"/>
      <c r="D77" s="11"/>
      <c r="E77" s="11"/>
      <c r="F77" s="11"/>
      <c r="G77" s="11"/>
      <c r="H77" s="19"/>
      <c r="I77" s="19"/>
      <c r="J77" s="19"/>
      <c r="K77" s="19"/>
      <c r="L77" s="19"/>
      <c r="M77" s="12"/>
      <c r="N77" s="12"/>
      <c r="O77" s="12"/>
      <c r="P77" s="12"/>
    </row>
    <row r="78" spans="1:16" x14ac:dyDescent="0.3">
      <c r="A78" s="1"/>
      <c r="B78" s="11"/>
      <c r="C78" s="11"/>
      <c r="D78" s="11"/>
      <c r="E78" s="11"/>
      <c r="F78" s="11"/>
      <c r="G78" s="11"/>
      <c r="H78" s="19"/>
      <c r="I78" s="19"/>
      <c r="J78" s="19"/>
      <c r="K78" s="19"/>
      <c r="L78" s="19"/>
      <c r="M78" s="12"/>
      <c r="N78" s="12"/>
      <c r="O78" s="12"/>
      <c r="P78" s="12"/>
    </row>
    <row r="79" spans="1:16" x14ac:dyDescent="0.3">
      <c r="A79" s="1"/>
      <c r="B79" s="11"/>
      <c r="C79" s="11"/>
      <c r="D79" s="11"/>
      <c r="E79" s="11"/>
      <c r="F79" s="11"/>
      <c r="G79" s="11"/>
      <c r="H79" s="19"/>
      <c r="I79" s="19"/>
      <c r="J79" s="19"/>
      <c r="K79" s="19"/>
      <c r="L79" s="19"/>
      <c r="M79" s="12"/>
      <c r="N79" s="12"/>
      <c r="O79" s="12"/>
      <c r="P79" s="12"/>
    </row>
    <row r="80" spans="1:16" x14ac:dyDescent="0.3">
      <c r="A80" s="1"/>
      <c r="B80" s="11"/>
      <c r="C80" s="11"/>
      <c r="D80" s="11"/>
      <c r="E80" s="11"/>
      <c r="F80" s="11"/>
      <c r="G80" s="11"/>
      <c r="H80" s="19"/>
      <c r="I80" s="19"/>
      <c r="J80" s="19"/>
      <c r="K80" s="19"/>
      <c r="L80" s="19"/>
      <c r="M80" s="12"/>
      <c r="N80" s="12"/>
      <c r="O80" s="12"/>
      <c r="P80" s="12"/>
    </row>
    <row r="81" spans="1:16" x14ac:dyDescent="0.3">
      <c r="A81" s="1"/>
      <c r="B81" s="11"/>
      <c r="C81" s="11"/>
      <c r="D81" s="11"/>
      <c r="E81" s="11"/>
      <c r="F81" s="11"/>
      <c r="G81" s="11"/>
      <c r="H81" s="19"/>
      <c r="I81" s="19"/>
      <c r="J81" s="19"/>
      <c r="K81" s="19"/>
      <c r="L81" s="19"/>
      <c r="M81" s="12"/>
      <c r="N81" s="12"/>
      <c r="O81" s="12"/>
      <c r="P81" s="1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F4FD-3419-4E71-A3E9-74318CE33FE8}">
  <dimension ref="A3:R81"/>
  <sheetViews>
    <sheetView zoomScale="55" zoomScaleNormal="55" workbookViewId="0">
      <selection activeCell="B4" sqref="B4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f t="shared" ref="C3:G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ref="I3:P3" si="1">+H3+1</f>
        <v>2017</v>
      </c>
      <c r="J3" s="1">
        <f t="shared" si="1"/>
        <v>2018</v>
      </c>
      <c r="K3" s="1">
        <f t="shared" si="1"/>
        <v>2019</v>
      </c>
      <c r="L3" s="1">
        <f t="shared" si="1"/>
        <v>2020</v>
      </c>
      <c r="M3" s="7">
        <f t="shared" si="1"/>
        <v>2021</v>
      </c>
      <c r="N3" s="7">
        <f t="shared" si="1"/>
        <v>2022</v>
      </c>
      <c r="O3" s="7">
        <f t="shared" si="1"/>
        <v>2023</v>
      </c>
      <c r="P3" s="7">
        <f t="shared" si="1"/>
        <v>2024</v>
      </c>
      <c r="R3" s="9"/>
    </row>
    <row r="4" spans="1:18" x14ac:dyDescent="0.3">
      <c r="A4" s="1">
        <v>30</v>
      </c>
      <c r="B4" s="11">
        <f>GLM2차!B4/10000000</f>
        <v>2.1754642440696844E-4</v>
      </c>
      <c r="C4" s="11">
        <f>GLM2차!C4/10000000</f>
        <v>4.653883162376499E-4</v>
      </c>
      <c r="D4" s="11">
        <f>GLM2차!D4/10000000</f>
        <v>4.4263273835258267E-4</v>
      </c>
      <c r="E4" s="11">
        <f>GLM2차!E4/10000000</f>
        <v>3.4137664624395853E-4</v>
      </c>
      <c r="F4" s="11">
        <f>GLM2차!F4/10000000</f>
        <v>4.422680782057463E-4</v>
      </c>
      <c r="G4" s="11">
        <f>GLM2차!G4/10000000</f>
        <v>3.299023489047242E-4</v>
      </c>
      <c r="H4" s="19">
        <f>GLM2차!H4/10000000</f>
        <v>3.9610187377352044E-4</v>
      </c>
      <c r="I4" s="19">
        <f>GLM2차!I4/10000000</f>
        <v>4.3040325265753708E-4</v>
      </c>
      <c r="J4" s="19">
        <f>GLM2차!J4/10000000</f>
        <v>4.5974208722907608E-4</v>
      </c>
      <c r="K4" s="19">
        <f>GLM2차!K4/10000000</f>
        <v>3.6667285936384703E-4</v>
      </c>
      <c r="L4" s="19">
        <f>GLM2차!L4/10000000</f>
        <v>4.1333255833478653E-4</v>
      </c>
      <c r="M4" s="12">
        <f>GLM2차!M4/10000000</f>
        <v>4.4443121157527522E-4</v>
      </c>
      <c r="N4" s="12">
        <f>GLM2차!N4/10000000</f>
        <v>4.7045516651503147E-4</v>
      </c>
      <c r="O4" s="12">
        <f>GLM2차!O4/10000000</f>
        <v>5.032029210097277E-4</v>
      </c>
      <c r="P4" s="12"/>
    </row>
    <row r="5" spans="1:18" x14ac:dyDescent="0.3">
      <c r="A5" s="1">
        <v>45</v>
      </c>
      <c r="B5" s="11">
        <f>GLM2차!B5/10000000</f>
        <v>3.5688167324850081E-4</v>
      </c>
      <c r="C5" s="11">
        <f>GLM2차!C5/10000000</f>
        <v>8.2665252518950624E-4</v>
      </c>
      <c r="D5" s="11">
        <f>GLM2차!D5/10000000</f>
        <v>8.1920755957115435E-4</v>
      </c>
      <c r="E5" s="11">
        <f>GLM2차!E5/10000000</f>
        <v>8.3185373685693443E-4</v>
      </c>
      <c r="F5" s="11">
        <f>GLM2차!F5/10000000</f>
        <v>7.8531832689400299E-4</v>
      </c>
      <c r="G5" s="11">
        <f>GLM2차!G5/10000000</f>
        <v>6.8047049674346263E-4</v>
      </c>
      <c r="H5" s="19">
        <f>GLM2차!H5/10000000</f>
        <v>8.8486064340474312E-4</v>
      </c>
      <c r="I5" s="19">
        <f>GLM2차!I5/10000000</f>
        <v>7.6004888420136277E-4</v>
      </c>
      <c r="J5" s="19">
        <f>GLM2차!J5/10000000</f>
        <v>9.1532745919033112E-4</v>
      </c>
      <c r="K5" s="19">
        <f>GLM2차!K5/10000000</f>
        <v>9.4779554263565893E-4</v>
      </c>
      <c r="L5" s="19">
        <f>GLM2차!L5/10000000</f>
        <v>8.2887106114708079E-4</v>
      </c>
      <c r="M5" s="12">
        <f>GLM2차!M5/10000000</f>
        <v>9.5038501286150417E-4</v>
      </c>
      <c r="N5" s="12">
        <f>GLM2차!N5/10000000</f>
        <v>1.0037673224740588E-3</v>
      </c>
      <c r="O5" s="12">
        <f>GLM2차!O5/10000000</f>
        <v>1.0679803957856777E-3</v>
      </c>
      <c r="P5" s="12"/>
    </row>
    <row r="6" spans="1:18" x14ac:dyDescent="0.3">
      <c r="A6" s="1">
        <v>55</v>
      </c>
      <c r="B6" s="11">
        <f>GLM2차!B6/10000000</f>
        <v>1.0186557112068966E-3</v>
      </c>
      <c r="C6" s="11">
        <f>GLM2차!C6/10000000</f>
        <v>1.9674824872437948E-3</v>
      </c>
      <c r="D6" s="11">
        <f>GLM2차!D6/10000000</f>
        <v>2.003248168955341E-3</v>
      </c>
      <c r="E6" s="11">
        <f>GLM2차!E6/10000000</f>
        <v>1.8144071893751955E-3</v>
      </c>
      <c r="F6" s="11">
        <f>GLM2차!F6/10000000</f>
        <v>1.9194648141000899E-3</v>
      </c>
      <c r="G6" s="11">
        <f>GLM2차!G6/10000000</f>
        <v>1.7556179775280901E-3</v>
      </c>
      <c r="H6" s="19">
        <f>GLM2차!H6/10000000</f>
        <v>1.7425695212631924E-3</v>
      </c>
      <c r="I6" s="19">
        <f>GLM2차!I6/10000000</f>
        <v>1.9368343385089181E-3</v>
      </c>
      <c r="J6" s="19">
        <f>GLM2차!J6/10000000</f>
        <v>1.8100680767742085E-3</v>
      </c>
      <c r="K6" s="19">
        <f>GLM2차!K6/10000000</f>
        <v>1.7521229710845965E-3</v>
      </c>
      <c r="L6" s="19">
        <f>GLM2차!L6/10000000</f>
        <v>1.9126816389146767E-3</v>
      </c>
      <c r="M6" s="12">
        <f>GLM2차!M6/10000000</f>
        <v>1.9204154751907372E-3</v>
      </c>
      <c r="N6" s="12">
        <f>GLM2차!N6/10000000</f>
        <v>1.981927166751299E-3</v>
      </c>
      <c r="O6" s="12">
        <f>GLM2차!O6/10000000</f>
        <v>2.0586287150916229E-3</v>
      </c>
      <c r="P6" s="12"/>
    </row>
    <row r="7" spans="1:18" x14ac:dyDescent="0.3">
      <c r="A7" s="1">
        <v>65</v>
      </c>
      <c r="B7" s="11">
        <f>GLM2차!B7/10000000</f>
        <v>2.8270309390265968E-3</v>
      </c>
      <c r="C7" s="11">
        <f>GLM2차!C7/10000000</f>
        <v>4.9689677493051062E-3</v>
      </c>
      <c r="D7" s="11">
        <f>GLM2차!D7/10000000</f>
        <v>4.2084923117231892E-3</v>
      </c>
      <c r="E7" s="11">
        <f>GLM2차!E7/10000000</f>
        <v>4.4646030910978091E-3</v>
      </c>
      <c r="F7" s="11">
        <f>GLM2차!F7/10000000</f>
        <v>4.4469421164512425E-3</v>
      </c>
      <c r="G7" s="11">
        <f>GLM2차!G7/10000000</f>
        <v>4.097015636413682E-3</v>
      </c>
      <c r="H7" s="19">
        <f>GLM2차!H7/10000000</f>
        <v>4.10685215332248E-3</v>
      </c>
      <c r="I7" s="19">
        <f>GLM2차!I7/10000000</f>
        <v>3.7413684871311992E-3</v>
      </c>
      <c r="J7" s="19">
        <f>GLM2차!J7/10000000</f>
        <v>4.0215396098801917E-3</v>
      </c>
      <c r="K7" s="19">
        <f>GLM2차!K7/10000000</f>
        <v>3.7870349743818225E-3</v>
      </c>
      <c r="L7" s="19">
        <f>GLM2차!L7/10000000</f>
        <v>4.4366130707026207E-3</v>
      </c>
      <c r="M7" s="12">
        <f>GLM2차!M7/10000000</f>
        <v>4.3607154886690803E-3</v>
      </c>
      <c r="N7" s="12">
        <f>GLM2차!N7/10000000</f>
        <v>4.5905323325937195E-3</v>
      </c>
      <c r="O7" s="12">
        <f>GLM2차!O7/10000000</f>
        <v>4.8875801384115789E-3</v>
      </c>
      <c r="P7" s="12"/>
    </row>
    <row r="8" spans="1:18" x14ac:dyDescent="0.3">
      <c r="A8" s="1">
        <v>80</v>
      </c>
      <c r="B8" s="11">
        <f>GLM2차!B8/10000000</f>
        <v>6.3365407181412816E-3</v>
      </c>
      <c r="C8" s="11">
        <f>GLM2차!C8/10000000</f>
        <v>1.3009106374462124E-2</v>
      </c>
      <c r="D8" s="11">
        <f>GLM2차!D8/10000000</f>
        <v>1.2509773260359656E-2</v>
      </c>
      <c r="E8" s="11">
        <f>GLM2차!E8/10000000</f>
        <v>1.3854296388542964E-2</v>
      </c>
      <c r="F8" s="11">
        <f>GLM2차!F8/10000000</f>
        <v>1.3416876660083088E-2</v>
      </c>
      <c r="G8" s="11">
        <f>GLM2차!G8/10000000</f>
        <v>1.2519012519012518E-2</v>
      </c>
      <c r="H8" s="19">
        <f>GLM2차!H8/10000000</f>
        <v>1.3496688082075801E-2</v>
      </c>
      <c r="I8" s="19">
        <f>GLM2차!I8/10000000</f>
        <v>1.3120859134802754E-2</v>
      </c>
      <c r="J8" s="19">
        <f>GLM2차!J8/10000000</f>
        <v>1.3663150782628282E-2</v>
      </c>
      <c r="K8" s="19">
        <f>GLM2차!K8/10000000</f>
        <v>1.1901690104502646E-2</v>
      </c>
      <c r="L8" s="19">
        <f>GLM2차!L8/10000000</f>
        <v>1.1281113143744109E-2</v>
      </c>
      <c r="M8" s="12">
        <f>GLM2차!M8/10000000</f>
        <v>1.0905950628640946E-2</v>
      </c>
      <c r="N8" s="12">
        <f>GLM2차!N8/10000000</f>
        <v>1.016911298281155E-2</v>
      </c>
      <c r="O8" s="12">
        <f>GLM2차!O8/10000000</f>
        <v>9.3878606278925067E-3</v>
      </c>
      <c r="P8" s="12"/>
    </row>
    <row r="9" spans="1:18" x14ac:dyDescent="0.3">
      <c r="A9" s="1"/>
      <c r="B9" s="11"/>
      <c r="C9" s="11"/>
      <c r="D9" s="11"/>
      <c r="E9" s="11"/>
      <c r="F9" s="11"/>
      <c r="G9" s="11"/>
      <c r="H9" s="19"/>
      <c r="I9" s="19"/>
      <c r="J9" s="19"/>
      <c r="K9" s="19"/>
      <c r="L9" s="19"/>
      <c r="M9" s="12"/>
      <c r="N9" s="12"/>
      <c r="O9" s="12"/>
      <c r="P9" s="12"/>
    </row>
    <row r="10" spans="1:18" x14ac:dyDescent="0.3">
      <c r="A10" s="1"/>
      <c r="B10" s="11"/>
      <c r="C10" s="11"/>
      <c r="D10" s="11"/>
      <c r="E10" s="11"/>
      <c r="F10" s="11"/>
      <c r="G10" s="11"/>
      <c r="H10" s="19"/>
      <c r="I10" s="19"/>
      <c r="J10" s="19"/>
      <c r="K10" s="19"/>
      <c r="L10" s="19"/>
      <c r="M10" s="12"/>
      <c r="N10" s="12"/>
      <c r="O10" s="12"/>
      <c r="P10" s="12"/>
    </row>
    <row r="11" spans="1:18" x14ac:dyDescent="0.3">
      <c r="A11" s="1"/>
      <c r="B11" s="11"/>
      <c r="C11" s="11"/>
      <c r="D11" s="11"/>
      <c r="E11" s="11"/>
      <c r="F11" s="11"/>
      <c r="G11" s="11"/>
      <c r="H11" s="19"/>
      <c r="I11" s="19"/>
      <c r="J11" s="19"/>
      <c r="K11" s="19"/>
      <c r="L11" s="19"/>
      <c r="M11" s="12"/>
      <c r="N11" s="12"/>
      <c r="O11" s="12"/>
      <c r="P11" s="12"/>
    </row>
    <row r="12" spans="1:18" x14ac:dyDescent="0.3">
      <c r="A12" s="1"/>
      <c r="B12" s="11"/>
      <c r="C12" s="11"/>
      <c r="D12" s="11"/>
      <c r="E12" s="11"/>
      <c r="F12" s="11"/>
      <c r="G12" s="11"/>
      <c r="H12" s="19"/>
      <c r="I12" s="19"/>
      <c r="J12" s="19"/>
      <c r="K12" s="19"/>
      <c r="L12" s="19"/>
      <c r="M12" s="12"/>
      <c r="N12" s="12"/>
      <c r="O12" s="12"/>
      <c r="P12" s="12"/>
    </row>
    <row r="13" spans="1:18" x14ac:dyDescent="0.3">
      <c r="A13" s="1"/>
      <c r="B13" s="11"/>
      <c r="C13" s="11"/>
      <c r="D13" s="11"/>
      <c r="E13" s="11"/>
      <c r="F13" s="11"/>
      <c r="G13" s="11"/>
      <c r="H13" s="19"/>
      <c r="I13" s="19"/>
      <c r="J13" s="19"/>
      <c r="K13" s="19"/>
      <c r="L13" s="19"/>
      <c r="M13" s="12"/>
      <c r="N13" s="12"/>
      <c r="O13" s="12"/>
      <c r="P13" s="12"/>
    </row>
    <row r="14" spans="1:18" x14ac:dyDescent="0.3">
      <c r="A14" s="1"/>
      <c r="B14" s="11"/>
      <c r="C14" s="11"/>
      <c r="D14" s="11"/>
      <c r="E14" s="11"/>
      <c r="F14" s="11"/>
      <c r="G14" s="11"/>
      <c r="H14" s="19"/>
      <c r="I14" s="19"/>
      <c r="J14" s="19"/>
      <c r="K14" s="19"/>
      <c r="L14" s="19"/>
      <c r="M14" s="12"/>
      <c r="N14" s="12"/>
      <c r="O14" s="12"/>
      <c r="P14" s="12"/>
    </row>
    <row r="15" spans="1:18" x14ac:dyDescent="0.3">
      <c r="A15" s="1"/>
      <c r="B15" s="11"/>
      <c r="C15" s="11"/>
      <c r="D15" s="11"/>
      <c r="E15" s="11"/>
      <c r="F15" s="11"/>
      <c r="G15" s="11"/>
      <c r="H15" s="19"/>
      <c r="I15" s="19"/>
      <c r="J15" s="19"/>
      <c r="K15" s="19"/>
      <c r="L15" s="19"/>
      <c r="M15" s="12"/>
      <c r="N15" s="12"/>
      <c r="O15" s="12"/>
      <c r="P15" s="12"/>
    </row>
    <row r="16" spans="1:18" x14ac:dyDescent="0.3">
      <c r="A16" s="1"/>
      <c r="B16" s="11"/>
      <c r="C16" s="11"/>
      <c r="D16" s="11"/>
      <c r="E16" s="11"/>
      <c r="F16" s="11"/>
      <c r="G16" s="11"/>
      <c r="H16" s="19"/>
      <c r="I16" s="19"/>
      <c r="J16" s="19"/>
      <c r="K16" s="19"/>
      <c r="L16" s="19"/>
      <c r="M16" s="12"/>
      <c r="N16" s="12"/>
      <c r="O16" s="12"/>
      <c r="P16" s="12"/>
    </row>
    <row r="17" spans="1:16" x14ac:dyDescent="0.3">
      <c r="A17" s="1"/>
      <c r="B17" s="11"/>
      <c r="C17" s="11"/>
      <c r="D17" s="11"/>
      <c r="E17" s="11"/>
      <c r="F17" s="11"/>
      <c r="G17" s="11"/>
      <c r="H17" s="19"/>
      <c r="I17" s="19"/>
      <c r="J17" s="19"/>
      <c r="K17" s="19"/>
      <c r="L17" s="19"/>
      <c r="M17" s="12"/>
      <c r="N17" s="12"/>
      <c r="O17" s="12"/>
      <c r="P17" s="12"/>
    </row>
    <row r="18" spans="1:16" x14ac:dyDescent="0.3">
      <c r="A18" s="1"/>
      <c r="B18" s="11"/>
      <c r="C18" s="11"/>
      <c r="D18" s="11"/>
      <c r="E18" s="11"/>
      <c r="F18" s="11"/>
      <c r="G18" s="11"/>
      <c r="H18" s="19"/>
      <c r="I18" s="19"/>
      <c r="J18" s="19"/>
      <c r="K18" s="19"/>
      <c r="L18" s="19"/>
      <c r="M18" s="12"/>
      <c r="N18" s="12"/>
      <c r="O18" s="12"/>
      <c r="P18" s="12"/>
    </row>
    <row r="19" spans="1:16" x14ac:dyDescent="0.3">
      <c r="A19" s="1"/>
      <c r="B19" s="11"/>
      <c r="C19" s="11"/>
      <c r="D19" s="11"/>
      <c r="E19" s="11"/>
      <c r="F19" s="11"/>
      <c r="G19" s="11"/>
      <c r="H19" s="19"/>
      <c r="I19" s="19"/>
      <c r="J19" s="19"/>
      <c r="K19" s="19"/>
      <c r="L19" s="19"/>
      <c r="M19" s="12"/>
      <c r="N19" s="12"/>
      <c r="O19" s="12"/>
      <c r="P19" s="12"/>
    </row>
    <row r="20" spans="1:16" x14ac:dyDescent="0.3">
      <c r="A20" s="1"/>
      <c r="B20" s="11"/>
      <c r="C20" s="11"/>
      <c r="D20" s="11"/>
      <c r="E20" s="11"/>
      <c r="F20" s="11"/>
      <c r="G20" s="11"/>
      <c r="H20" s="19"/>
      <c r="I20" s="19"/>
      <c r="J20" s="19"/>
      <c r="K20" s="19"/>
      <c r="L20" s="19"/>
      <c r="M20" s="12"/>
      <c r="N20" s="12"/>
      <c r="O20" s="12"/>
      <c r="P20" s="12"/>
    </row>
    <row r="21" spans="1:16" x14ac:dyDescent="0.3">
      <c r="A21" s="1"/>
      <c r="B21" s="11"/>
      <c r="C21" s="11"/>
      <c r="D21" s="11"/>
      <c r="E21" s="11"/>
      <c r="F21" s="11"/>
      <c r="G21" s="11"/>
      <c r="H21" s="19"/>
      <c r="I21" s="19"/>
      <c r="J21" s="19"/>
      <c r="K21" s="19"/>
      <c r="L21" s="19"/>
      <c r="M21" s="12"/>
      <c r="N21" s="12"/>
      <c r="O21" s="12"/>
      <c r="P21" s="12"/>
    </row>
    <row r="22" spans="1:16" x14ac:dyDescent="0.3">
      <c r="A22" s="1"/>
      <c r="B22" s="11"/>
      <c r="C22" s="11"/>
      <c r="D22" s="11"/>
      <c r="E22" s="11"/>
      <c r="F22" s="11"/>
      <c r="G22" s="11"/>
      <c r="H22" s="19"/>
      <c r="I22" s="19"/>
      <c r="J22" s="19"/>
      <c r="K22" s="19"/>
      <c r="L22" s="19"/>
      <c r="M22" s="12"/>
      <c r="N22" s="12"/>
      <c r="O22" s="12"/>
      <c r="P22" s="12"/>
    </row>
    <row r="23" spans="1:16" x14ac:dyDescent="0.3">
      <c r="A23" s="1"/>
      <c r="B23" s="11"/>
      <c r="C23" s="11"/>
      <c r="D23" s="11"/>
      <c r="E23" s="11"/>
      <c r="F23" s="11"/>
      <c r="G23" s="11"/>
      <c r="H23" s="19"/>
      <c r="I23" s="19"/>
      <c r="J23" s="19"/>
      <c r="K23" s="19"/>
      <c r="L23" s="19"/>
      <c r="M23" s="12"/>
      <c r="N23" s="12"/>
      <c r="O23" s="12"/>
      <c r="P23" s="12"/>
    </row>
    <row r="24" spans="1:16" x14ac:dyDescent="0.3">
      <c r="A24" s="1"/>
      <c r="B24" s="11"/>
      <c r="C24" s="11"/>
      <c r="D24" s="11"/>
      <c r="E24" s="11"/>
      <c r="F24" s="11"/>
      <c r="G24" s="11"/>
      <c r="H24" s="19"/>
      <c r="I24" s="19"/>
      <c r="J24" s="19"/>
      <c r="K24" s="19"/>
      <c r="L24" s="19"/>
      <c r="M24" s="12"/>
      <c r="N24" s="12"/>
      <c r="O24" s="12"/>
      <c r="P24" s="12"/>
    </row>
    <row r="25" spans="1:16" x14ac:dyDescent="0.3">
      <c r="A25" s="1"/>
      <c r="B25" s="11"/>
      <c r="C25" s="11"/>
      <c r="D25" s="11"/>
      <c r="E25" s="11"/>
      <c r="F25" s="11"/>
      <c r="G25" s="11"/>
      <c r="H25" s="19"/>
      <c r="I25" s="19"/>
      <c r="J25" s="19"/>
      <c r="K25" s="19"/>
      <c r="L25" s="19"/>
      <c r="M25" s="12"/>
      <c r="N25" s="12"/>
      <c r="O25" s="12"/>
      <c r="P25" s="12"/>
    </row>
    <row r="26" spans="1:16" x14ac:dyDescent="0.3">
      <c r="A26" s="1"/>
      <c r="B26" s="11"/>
      <c r="C26" s="11"/>
      <c r="D26" s="11"/>
      <c r="E26" s="11"/>
      <c r="F26" s="11"/>
      <c r="G26" s="11"/>
      <c r="H26" s="19"/>
      <c r="I26" s="19"/>
      <c r="J26" s="19"/>
      <c r="K26" s="19"/>
      <c r="L26" s="19"/>
      <c r="M26" s="12"/>
      <c r="N26" s="12"/>
      <c r="O26" s="12"/>
      <c r="P26" s="12"/>
    </row>
    <row r="27" spans="1:16" x14ac:dyDescent="0.3">
      <c r="A27" s="1"/>
      <c r="B27" s="11"/>
      <c r="C27" s="11"/>
      <c r="D27" s="11"/>
      <c r="E27" s="11"/>
      <c r="F27" s="11"/>
      <c r="G27" s="11"/>
      <c r="H27" s="19"/>
      <c r="I27" s="19"/>
      <c r="J27" s="19"/>
      <c r="K27" s="19"/>
      <c r="L27" s="19"/>
      <c r="M27" s="12"/>
      <c r="N27" s="12"/>
      <c r="O27" s="12"/>
      <c r="P27" s="12"/>
    </row>
    <row r="28" spans="1:16" x14ac:dyDescent="0.3">
      <c r="A28" s="1"/>
      <c r="B28" s="11"/>
      <c r="C28" s="11"/>
      <c r="D28" s="11"/>
      <c r="E28" s="11"/>
      <c r="F28" s="11"/>
      <c r="G28" s="11"/>
      <c r="H28" s="19"/>
      <c r="I28" s="19"/>
      <c r="J28" s="19"/>
      <c r="K28" s="19"/>
      <c r="L28" s="19"/>
      <c r="M28" s="12"/>
      <c r="N28" s="12"/>
      <c r="O28" s="12"/>
      <c r="P28" s="12"/>
    </row>
    <row r="29" spans="1:16" x14ac:dyDescent="0.3">
      <c r="A29" s="1"/>
      <c r="B29" s="11"/>
      <c r="C29" s="11"/>
      <c r="D29" s="11"/>
      <c r="E29" s="11"/>
      <c r="F29" s="11"/>
      <c r="G29" s="11"/>
      <c r="H29" s="19"/>
      <c r="I29" s="19"/>
      <c r="J29" s="19"/>
      <c r="K29" s="19"/>
      <c r="L29" s="19"/>
      <c r="M29" s="12"/>
      <c r="N29" s="12"/>
      <c r="O29" s="12"/>
      <c r="P29" s="12"/>
    </row>
    <row r="30" spans="1:16" x14ac:dyDescent="0.3">
      <c r="A30" s="1"/>
      <c r="B30" s="11"/>
      <c r="C30" s="11"/>
      <c r="D30" s="11"/>
      <c r="E30" s="11"/>
      <c r="F30" s="11"/>
      <c r="G30" s="11"/>
      <c r="H30" s="19"/>
      <c r="I30" s="19"/>
      <c r="J30" s="19"/>
      <c r="K30" s="19"/>
      <c r="L30" s="19"/>
      <c r="M30" s="12"/>
      <c r="N30" s="12"/>
      <c r="O30" s="12"/>
      <c r="P30" s="12"/>
    </row>
    <row r="31" spans="1:16" x14ac:dyDescent="0.3">
      <c r="A31" s="1"/>
      <c r="B31" s="11"/>
      <c r="C31" s="11"/>
      <c r="D31" s="11"/>
      <c r="E31" s="11"/>
      <c r="F31" s="11"/>
      <c r="G31" s="11"/>
      <c r="H31" s="19"/>
      <c r="I31" s="19"/>
      <c r="J31" s="19"/>
      <c r="K31" s="19"/>
      <c r="L31" s="19"/>
      <c r="M31" s="12"/>
      <c r="N31" s="12"/>
      <c r="O31" s="12"/>
      <c r="P31" s="12"/>
    </row>
    <row r="32" spans="1:16" x14ac:dyDescent="0.3">
      <c r="A32" s="1"/>
      <c r="B32" s="11"/>
      <c r="C32" s="11"/>
      <c r="D32" s="11"/>
      <c r="E32" s="11"/>
      <c r="F32" s="11"/>
      <c r="G32" s="11"/>
      <c r="H32" s="19"/>
      <c r="I32" s="19"/>
      <c r="J32" s="19"/>
      <c r="K32" s="19"/>
      <c r="L32" s="19"/>
      <c r="M32" s="12"/>
      <c r="N32" s="12"/>
      <c r="O32" s="12"/>
      <c r="P32" s="12"/>
    </row>
    <row r="33" spans="1:16" x14ac:dyDescent="0.3">
      <c r="A33" s="1"/>
      <c r="B33" s="11"/>
      <c r="C33" s="11"/>
      <c r="D33" s="11"/>
      <c r="E33" s="11"/>
      <c r="F33" s="11"/>
      <c r="G33" s="11"/>
      <c r="H33" s="19"/>
      <c r="I33" s="19"/>
      <c r="J33" s="19"/>
      <c r="K33" s="19"/>
      <c r="L33" s="19"/>
      <c r="M33" s="12"/>
      <c r="N33" s="12"/>
      <c r="O33" s="12"/>
      <c r="P33" s="12"/>
    </row>
    <row r="34" spans="1:16" x14ac:dyDescent="0.3">
      <c r="A34" s="1"/>
      <c r="B34" s="11"/>
      <c r="C34" s="11"/>
      <c r="D34" s="11"/>
      <c r="E34" s="11"/>
      <c r="F34" s="11"/>
      <c r="G34" s="11"/>
      <c r="H34" s="19"/>
      <c r="I34" s="19"/>
      <c r="J34" s="19"/>
      <c r="K34" s="19"/>
      <c r="L34" s="19"/>
      <c r="M34" s="12"/>
      <c r="N34" s="12"/>
      <c r="O34" s="12"/>
      <c r="P34" s="12"/>
    </row>
    <row r="35" spans="1:16" x14ac:dyDescent="0.3">
      <c r="A35" s="1"/>
      <c r="B35" s="11"/>
      <c r="C35" s="11"/>
      <c r="D35" s="11"/>
      <c r="E35" s="11"/>
      <c r="F35" s="11"/>
      <c r="G35" s="11"/>
      <c r="H35" s="19"/>
      <c r="I35" s="19"/>
      <c r="J35" s="19"/>
      <c r="K35" s="19"/>
      <c r="L35" s="19"/>
      <c r="M35" s="12"/>
      <c r="N35" s="12"/>
      <c r="O35" s="12"/>
      <c r="P35" s="12"/>
    </row>
    <row r="36" spans="1:16" x14ac:dyDescent="0.3">
      <c r="A36" s="1"/>
      <c r="B36" s="11"/>
      <c r="C36" s="11"/>
      <c r="D36" s="11"/>
      <c r="E36" s="11"/>
      <c r="F36" s="11"/>
      <c r="G36" s="11"/>
      <c r="H36" s="19"/>
      <c r="I36" s="19"/>
      <c r="J36" s="19"/>
      <c r="K36" s="19"/>
      <c r="L36" s="19"/>
      <c r="M36" s="12"/>
      <c r="N36" s="12"/>
      <c r="O36" s="12"/>
      <c r="P36" s="12"/>
    </row>
    <row r="37" spans="1:16" x14ac:dyDescent="0.3">
      <c r="A37" s="1"/>
      <c r="B37" s="11"/>
      <c r="C37" s="11"/>
      <c r="D37" s="11"/>
      <c r="E37" s="11"/>
      <c r="F37" s="11"/>
      <c r="G37" s="11"/>
      <c r="H37" s="19"/>
      <c r="I37" s="19"/>
      <c r="J37" s="19"/>
      <c r="K37" s="19"/>
      <c r="L37" s="19"/>
      <c r="M37" s="12"/>
      <c r="N37" s="12"/>
      <c r="O37" s="12"/>
      <c r="P37" s="12"/>
    </row>
    <row r="38" spans="1:16" x14ac:dyDescent="0.3">
      <c r="A38" s="1"/>
      <c r="B38" s="11"/>
      <c r="C38" s="11"/>
      <c r="D38" s="11"/>
      <c r="E38" s="11"/>
      <c r="F38" s="11"/>
      <c r="G38" s="11"/>
      <c r="H38" s="19"/>
      <c r="I38" s="19"/>
      <c r="J38" s="19"/>
      <c r="K38" s="19"/>
      <c r="L38" s="19"/>
      <c r="M38" s="12"/>
      <c r="N38" s="12"/>
      <c r="O38" s="12"/>
      <c r="P38" s="12"/>
    </row>
    <row r="39" spans="1:16" x14ac:dyDescent="0.3">
      <c r="A39" s="1"/>
      <c r="B39" s="11"/>
      <c r="C39" s="11"/>
      <c r="D39" s="11"/>
      <c r="E39" s="11"/>
      <c r="F39" s="11"/>
      <c r="G39" s="11"/>
      <c r="H39" s="19"/>
      <c r="I39" s="19"/>
      <c r="J39" s="19"/>
      <c r="K39" s="19"/>
      <c r="L39" s="19"/>
      <c r="M39" s="12"/>
      <c r="N39" s="12"/>
      <c r="O39" s="12"/>
      <c r="P39" s="12"/>
    </row>
    <row r="40" spans="1:16" x14ac:dyDescent="0.3">
      <c r="A40" s="1"/>
      <c r="B40" s="11"/>
      <c r="C40" s="11"/>
      <c r="D40" s="11"/>
      <c r="E40" s="11"/>
      <c r="F40" s="11"/>
      <c r="G40" s="11"/>
      <c r="H40" s="19"/>
      <c r="I40" s="19"/>
      <c r="J40" s="19"/>
      <c r="K40" s="19"/>
      <c r="L40" s="19"/>
      <c r="M40" s="12"/>
      <c r="N40" s="12"/>
      <c r="O40" s="12"/>
      <c r="P40" s="12"/>
    </row>
    <row r="41" spans="1:16" x14ac:dyDescent="0.3">
      <c r="A41" s="1"/>
      <c r="B41" s="11"/>
      <c r="C41" s="11"/>
      <c r="D41" s="11"/>
      <c r="E41" s="11"/>
      <c r="F41" s="11"/>
      <c r="G41" s="11"/>
      <c r="H41" s="19"/>
      <c r="I41" s="19"/>
      <c r="J41" s="19"/>
      <c r="K41" s="19"/>
      <c r="L41" s="19"/>
      <c r="M41" s="12"/>
      <c r="N41" s="12"/>
      <c r="O41" s="12"/>
      <c r="P41" s="12"/>
    </row>
    <row r="42" spans="1:16" x14ac:dyDescent="0.3">
      <c r="A42" s="1"/>
      <c r="B42" s="11"/>
      <c r="C42" s="11"/>
      <c r="D42" s="11"/>
      <c r="E42" s="11"/>
      <c r="F42" s="11"/>
      <c r="G42" s="11"/>
      <c r="H42" s="19"/>
      <c r="I42" s="19"/>
      <c r="J42" s="19"/>
      <c r="K42" s="19"/>
      <c r="L42" s="19"/>
      <c r="M42" s="12"/>
      <c r="N42" s="12"/>
      <c r="O42" s="12"/>
      <c r="P42" s="12"/>
    </row>
    <row r="43" spans="1:16" x14ac:dyDescent="0.3">
      <c r="A43" s="1"/>
      <c r="B43" s="11"/>
      <c r="C43" s="11"/>
      <c r="D43" s="11"/>
      <c r="E43" s="11"/>
      <c r="F43" s="11"/>
      <c r="G43" s="11"/>
      <c r="H43" s="19"/>
      <c r="I43" s="19"/>
      <c r="J43" s="19"/>
      <c r="K43" s="19"/>
      <c r="L43" s="19"/>
      <c r="M43" s="12"/>
      <c r="N43" s="12"/>
      <c r="O43" s="12"/>
      <c r="P43" s="12"/>
    </row>
    <row r="44" spans="1:16" x14ac:dyDescent="0.3">
      <c r="A44" s="1"/>
      <c r="B44" s="11"/>
      <c r="C44" s="11"/>
      <c r="D44" s="11"/>
      <c r="E44" s="11"/>
      <c r="F44" s="11"/>
      <c r="G44" s="11"/>
      <c r="H44" s="19"/>
      <c r="I44" s="19"/>
      <c r="J44" s="19"/>
      <c r="K44" s="19"/>
      <c r="L44" s="19"/>
      <c r="M44" s="12"/>
      <c r="N44" s="12"/>
      <c r="O44" s="12"/>
      <c r="P44" s="12"/>
    </row>
    <row r="45" spans="1:16" x14ac:dyDescent="0.3">
      <c r="A45" s="1"/>
      <c r="B45" s="11"/>
      <c r="C45" s="11"/>
      <c r="D45" s="11"/>
      <c r="E45" s="11"/>
      <c r="F45" s="11"/>
      <c r="G45" s="11"/>
      <c r="H45" s="19"/>
      <c r="I45" s="19"/>
      <c r="J45" s="19"/>
      <c r="K45" s="19"/>
      <c r="L45" s="19"/>
      <c r="M45" s="12"/>
      <c r="N45" s="12"/>
      <c r="O45" s="12"/>
      <c r="P45" s="12"/>
    </row>
    <row r="46" spans="1:16" x14ac:dyDescent="0.3">
      <c r="A46" s="1"/>
      <c r="B46" s="11"/>
      <c r="C46" s="11"/>
      <c r="D46" s="11"/>
      <c r="E46" s="11"/>
      <c r="F46" s="11"/>
      <c r="G46" s="11"/>
      <c r="H46" s="19"/>
      <c r="I46" s="19"/>
      <c r="J46" s="19"/>
      <c r="K46" s="19"/>
      <c r="L46" s="19"/>
      <c r="M46" s="12"/>
      <c r="N46" s="12"/>
      <c r="O46" s="12"/>
      <c r="P46" s="12"/>
    </row>
    <row r="47" spans="1:16" x14ac:dyDescent="0.3">
      <c r="A47" s="1"/>
      <c r="B47" s="11"/>
      <c r="C47" s="11"/>
      <c r="D47" s="11"/>
      <c r="E47" s="11"/>
      <c r="F47" s="11"/>
      <c r="G47" s="11"/>
      <c r="H47" s="19"/>
      <c r="I47" s="19"/>
      <c r="J47" s="19"/>
      <c r="K47" s="19"/>
      <c r="L47" s="19"/>
      <c r="M47" s="12"/>
      <c r="N47" s="12"/>
      <c r="O47" s="12"/>
      <c r="P47" s="12"/>
    </row>
    <row r="48" spans="1:16" x14ac:dyDescent="0.3">
      <c r="A48" s="1"/>
      <c r="B48" s="11"/>
      <c r="C48" s="11"/>
      <c r="D48" s="11"/>
      <c r="E48" s="11"/>
      <c r="F48" s="11"/>
      <c r="G48" s="11"/>
      <c r="H48" s="19"/>
      <c r="I48" s="19"/>
      <c r="J48" s="19"/>
      <c r="K48" s="19"/>
      <c r="L48" s="19"/>
      <c r="M48" s="12"/>
      <c r="N48" s="12"/>
      <c r="O48" s="12"/>
      <c r="P48" s="12"/>
    </row>
    <row r="49" spans="1:16" x14ac:dyDescent="0.3">
      <c r="A49" s="1"/>
      <c r="B49" s="11"/>
      <c r="C49" s="11"/>
      <c r="D49" s="11"/>
      <c r="E49" s="11"/>
      <c r="F49" s="11"/>
      <c r="G49" s="11"/>
      <c r="H49" s="19"/>
      <c r="I49" s="19"/>
      <c r="J49" s="19"/>
      <c r="K49" s="19"/>
      <c r="L49" s="19"/>
      <c r="M49" s="12"/>
      <c r="N49" s="12"/>
      <c r="O49" s="12"/>
      <c r="P49" s="12"/>
    </row>
    <row r="50" spans="1:16" x14ac:dyDescent="0.3">
      <c r="A50" s="1"/>
      <c r="B50" s="11"/>
      <c r="C50" s="11"/>
      <c r="D50" s="11"/>
      <c r="E50" s="11"/>
      <c r="F50" s="11"/>
      <c r="G50" s="11"/>
      <c r="H50" s="19"/>
      <c r="I50" s="19"/>
      <c r="J50" s="19"/>
      <c r="K50" s="19"/>
      <c r="L50" s="19"/>
      <c r="M50" s="12"/>
      <c r="N50" s="12"/>
      <c r="O50" s="12"/>
      <c r="P50" s="12"/>
    </row>
    <row r="51" spans="1:16" x14ac:dyDescent="0.3">
      <c r="A51" s="1"/>
      <c r="B51" s="11"/>
      <c r="C51" s="11"/>
      <c r="D51" s="11"/>
      <c r="E51" s="11"/>
      <c r="F51" s="11"/>
      <c r="G51" s="11"/>
      <c r="H51" s="19"/>
      <c r="I51" s="19"/>
      <c r="J51" s="19"/>
      <c r="K51" s="19"/>
      <c r="L51" s="19"/>
      <c r="M51" s="12"/>
      <c r="N51" s="12"/>
      <c r="O51" s="12"/>
      <c r="P51" s="12"/>
    </row>
    <row r="52" spans="1:16" x14ac:dyDescent="0.3">
      <c r="A52" s="1"/>
      <c r="B52" s="11"/>
      <c r="C52" s="11"/>
      <c r="D52" s="11"/>
      <c r="E52" s="11"/>
      <c r="F52" s="11"/>
      <c r="G52" s="11"/>
      <c r="H52" s="19"/>
      <c r="I52" s="19"/>
      <c r="J52" s="19"/>
      <c r="K52" s="19"/>
      <c r="L52" s="19"/>
      <c r="M52" s="12"/>
      <c r="N52" s="12"/>
      <c r="O52" s="12"/>
      <c r="P52" s="12"/>
    </row>
    <row r="53" spans="1:16" x14ac:dyDescent="0.3">
      <c r="A53" s="1"/>
      <c r="B53" s="11"/>
      <c r="C53" s="11"/>
      <c r="D53" s="11"/>
      <c r="E53" s="11"/>
      <c r="F53" s="11"/>
      <c r="G53" s="11"/>
      <c r="H53" s="19"/>
      <c r="I53" s="19"/>
      <c r="J53" s="19"/>
      <c r="K53" s="19"/>
      <c r="L53" s="19"/>
      <c r="M53" s="12"/>
      <c r="N53" s="12"/>
      <c r="O53" s="12"/>
      <c r="P53" s="12"/>
    </row>
    <row r="54" spans="1:16" x14ac:dyDescent="0.3">
      <c r="A54" s="1"/>
      <c r="B54" s="11"/>
      <c r="C54" s="11"/>
      <c r="D54" s="11"/>
      <c r="E54" s="11"/>
      <c r="F54" s="11"/>
      <c r="G54" s="11"/>
      <c r="H54" s="19"/>
      <c r="I54" s="19"/>
      <c r="J54" s="19"/>
      <c r="K54" s="19"/>
      <c r="L54" s="19"/>
      <c r="M54" s="12"/>
      <c r="N54" s="12"/>
      <c r="O54" s="12"/>
      <c r="P54" s="12"/>
    </row>
    <row r="55" spans="1:16" x14ac:dyDescent="0.3">
      <c r="A55" s="1"/>
      <c r="B55" s="11"/>
      <c r="C55" s="11"/>
      <c r="D55" s="11"/>
      <c r="E55" s="11"/>
      <c r="F55" s="11"/>
      <c r="G55" s="11"/>
      <c r="H55" s="19"/>
      <c r="I55" s="19"/>
      <c r="J55" s="19"/>
      <c r="K55" s="19"/>
      <c r="L55" s="19"/>
      <c r="M55" s="12"/>
      <c r="N55" s="12"/>
      <c r="O55" s="12"/>
      <c r="P55" s="12"/>
    </row>
    <row r="56" spans="1:16" x14ac:dyDescent="0.3">
      <c r="A56" s="1"/>
      <c r="B56" s="11"/>
      <c r="C56" s="11"/>
      <c r="D56" s="11"/>
      <c r="E56" s="11"/>
      <c r="F56" s="11"/>
      <c r="G56" s="11"/>
      <c r="H56" s="19"/>
      <c r="I56" s="19"/>
      <c r="J56" s="19"/>
      <c r="K56" s="19"/>
      <c r="L56" s="19"/>
      <c r="M56" s="12"/>
      <c r="N56" s="12"/>
      <c r="O56" s="12"/>
      <c r="P56" s="12"/>
    </row>
    <row r="57" spans="1:16" x14ac:dyDescent="0.3">
      <c r="A57" s="1"/>
      <c r="B57" s="11"/>
      <c r="C57" s="11"/>
      <c r="D57" s="11"/>
      <c r="E57" s="11"/>
      <c r="F57" s="11"/>
      <c r="G57" s="11"/>
      <c r="H57" s="19"/>
      <c r="I57" s="19"/>
      <c r="J57" s="19"/>
      <c r="K57" s="19"/>
      <c r="L57" s="19"/>
      <c r="M57" s="12"/>
      <c r="N57" s="12"/>
      <c r="O57" s="12"/>
      <c r="P57" s="12"/>
    </row>
    <row r="58" spans="1:16" x14ac:dyDescent="0.3">
      <c r="A58" s="1"/>
      <c r="B58" s="11"/>
      <c r="C58" s="11"/>
      <c r="D58" s="11"/>
      <c r="E58" s="11"/>
      <c r="F58" s="11"/>
      <c r="G58" s="11"/>
      <c r="H58" s="19"/>
      <c r="I58" s="19"/>
      <c r="J58" s="19"/>
      <c r="K58" s="19"/>
      <c r="L58" s="19"/>
      <c r="M58" s="12"/>
      <c r="N58" s="12"/>
      <c r="O58" s="12"/>
      <c r="P58" s="12"/>
    </row>
    <row r="59" spans="1:16" x14ac:dyDescent="0.3">
      <c r="A59" s="1"/>
      <c r="B59" s="11"/>
      <c r="C59" s="11"/>
      <c r="D59" s="11"/>
      <c r="E59" s="11"/>
      <c r="F59" s="11"/>
      <c r="G59" s="11"/>
      <c r="H59" s="19"/>
      <c r="I59" s="19"/>
      <c r="J59" s="19"/>
      <c r="K59" s="19"/>
      <c r="L59" s="19"/>
      <c r="M59" s="12"/>
      <c r="N59" s="12"/>
      <c r="O59" s="12"/>
      <c r="P59" s="12"/>
    </row>
    <row r="60" spans="1:16" x14ac:dyDescent="0.3">
      <c r="A60" s="1"/>
      <c r="B60" s="11"/>
      <c r="C60" s="11"/>
      <c r="D60" s="11"/>
      <c r="E60" s="11"/>
      <c r="F60" s="11"/>
      <c r="G60" s="11"/>
      <c r="H60" s="19"/>
      <c r="I60" s="19"/>
      <c r="J60" s="19"/>
      <c r="K60" s="19"/>
      <c r="L60" s="19"/>
      <c r="M60" s="12"/>
      <c r="N60" s="12"/>
      <c r="O60" s="12"/>
      <c r="P60" s="12"/>
    </row>
    <row r="61" spans="1:16" x14ac:dyDescent="0.3">
      <c r="A61" s="1"/>
      <c r="B61" s="11"/>
      <c r="C61" s="11"/>
      <c r="D61" s="11"/>
      <c r="E61" s="11"/>
      <c r="F61" s="11"/>
      <c r="G61" s="11"/>
      <c r="H61" s="19"/>
      <c r="I61" s="19"/>
      <c r="J61" s="19"/>
      <c r="K61" s="19"/>
      <c r="L61" s="19"/>
      <c r="M61" s="12"/>
      <c r="N61" s="12"/>
      <c r="O61" s="12"/>
      <c r="P61" s="12"/>
    </row>
    <row r="62" spans="1:16" x14ac:dyDescent="0.3">
      <c r="A62" s="1"/>
      <c r="B62" s="11"/>
      <c r="C62" s="11"/>
      <c r="D62" s="11"/>
      <c r="E62" s="11"/>
      <c r="F62" s="11"/>
      <c r="G62" s="11"/>
      <c r="H62" s="19"/>
      <c r="I62" s="19"/>
      <c r="J62" s="19"/>
      <c r="K62" s="19"/>
      <c r="L62" s="19"/>
      <c r="M62" s="12"/>
      <c r="N62" s="12"/>
      <c r="O62" s="12"/>
      <c r="P62" s="12"/>
    </row>
    <row r="63" spans="1:16" x14ac:dyDescent="0.3">
      <c r="A63" s="1"/>
      <c r="B63" s="11"/>
      <c r="C63" s="11"/>
      <c r="D63" s="11"/>
      <c r="E63" s="11"/>
      <c r="F63" s="11"/>
      <c r="G63" s="11"/>
      <c r="H63" s="19"/>
      <c r="I63" s="19"/>
      <c r="J63" s="19"/>
      <c r="K63" s="19"/>
      <c r="L63" s="19"/>
      <c r="M63" s="12"/>
      <c r="N63" s="12"/>
      <c r="O63" s="12"/>
      <c r="P63" s="12"/>
    </row>
    <row r="64" spans="1:16" x14ac:dyDescent="0.3">
      <c r="A64" s="1"/>
      <c r="B64" s="11"/>
      <c r="C64" s="11"/>
      <c r="D64" s="11"/>
      <c r="E64" s="11"/>
      <c r="F64" s="11"/>
      <c r="G64" s="11"/>
      <c r="H64" s="19"/>
      <c r="I64" s="19"/>
      <c r="J64" s="19"/>
      <c r="K64" s="19"/>
      <c r="L64" s="19"/>
      <c r="M64" s="12"/>
      <c r="N64" s="12"/>
      <c r="O64" s="12"/>
      <c r="P64" s="12"/>
    </row>
    <row r="65" spans="1:16" x14ac:dyDescent="0.3">
      <c r="A65" s="1"/>
      <c r="B65" s="11"/>
      <c r="C65" s="11"/>
      <c r="D65" s="11"/>
      <c r="E65" s="11"/>
      <c r="F65" s="11"/>
      <c r="G65" s="11"/>
      <c r="H65" s="19"/>
      <c r="I65" s="19"/>
      <c r="J65" s="19"/>
      <c r="K65" s="19"/>
      <c r="L65" s="19"/>
      <c r="M65" s="12"/>
      <c r="N65" s="12"/>
      <c r="O65" s="12"/>
      <c r="P65" s="12"/>
    </row>
    <row r="66" spans="1:16" x14ac:dyDescent="0.3">
      <c r="A66" s="1"/>
      <c r="B66" s="11"/>
      <c r="C66" s="11"/>
      <c r="D66" s="11"/>
      <c r="E66" s="11"/>
      <c r="F66" s="11"/>
      <c r="G66" s="11"/>
      <c r="H66" s="19"/>
      <c r="I66" s="19"/>
      <c r="J66" s="19"/>
      <c r="K66" s="19"/>
      <c r="L66" s="19"/>
      <c r="M66" s="12"/>
      <c r="N66" s="12"/>
      <c r="O66" s="12"/>
      <c r="P66" s="12"/>
    </row>
    <row r="67" spans="1:16" x14ac:dyDescent="0.3">
      <c r="A67" s="1"/>
      <c r="B67" s="11"/>
      <c r="C67" s="11"/>
      <c r="D67" s="11"/>
      <c r="E67" s="11"/>
      <c r="F67" s="11"/>
      <c r="G67" s="11"/>
      <c r="H67" s="19"/>
      <c r="I67" s="19"/>
      <c r="J67" s="19"/>
      <c r="K67" s="19"/>
      <c r="L67" s="19"/>
      <c r="M67" s="12"/>
      <c r="N67" s="12"/>
      <c r="O67" s="12"/>
      <c r="P67" s="12"/>
    </row>
    <row r="68" spans="1:16" x14ac:dyDescent="0.3">
      <c r="A68" s="1"/>
      <c r="B68" s="11"/>
      <c r="C68" s="11"/>
      <c r="D68" s="11"/>
      <c r="E68" s="11"/>
      <c r="F68" s="11"/>
      <c r="G68" s="11"/>
      <c r="H68" s="19"/>
      <c r="I68" s="19"/>
      <c r="J68" s="19"/>
      <c r="K68" s="19"/>
      <c r="L68" s="19"/>
      <c r="M68" s="12"/>
      <c r="N68" s="12"/>
      <c r="O68" s="12"/>
      <c r="P68" s="12"/>
    </row>
    <row r="69" spans="1:16" x14ac:dyDescent="0.3">
      <c r="A69" s="1"/>
      <c r="B69" s="11"/>
      <c r="C69" s="11"/>
      <c r="D69" s="11"/>
      <c r="E69" s="11"/>
      <c r="F69" s="11"/>
      <c r="G69" s="11"/>
      <c r="H69" s="19"/>
      <c r="I69" s="19"/>
      <c r="J69" s="19"/>
      <c r="K69" s="19"/>
      <c r="L69" s="19"/>
      <c r="M69" s="12"/>
      <c r="N69" s="12"/>
      <c r="O69" s="12"/>
      <c r="P69" s="12"/>
    </row>
    <row r="70" spans="1:16" x14ac:dyDescent="0.3">
      <c r="A70" s="1"/>
      <c r="B70" s="11"/>
      <c r="C70" s="11"/>
      <c r="D70" s="11"/>
      <c r="E70" s="11"/>
      <c r="F70" s="11"/>
      <c r="G70" s="11"/>
      <c r="H70" s="19"/>
      <c r="I70" s="19"/>
      <c r="J70" s="19"/>
      <c r="K70" s="19"/>
      <c r="L70" s="19"/>
      <c r="M70" s="12"/>
      <c r="N70" s="12"/>
      <c r="O70" s="12"/>
      <c r="P70" s="12"/>
    </row>
    <row r="71" spans="1:16" x14ac:dyDescent="0.3">
      <c r="A71" s="1"/>
      <c r="B71" s="11"/>
      <c r="C71" s="11"/>
      <c r="D71" s="11"/>
      <c r="E71" s="11"/>
      <c r="F71" s="11"/>
      <c r="G71" s="11"/>
      <c r="H71" s="19"/>
      <c r="I71" s="19"/>
      <c r="J71" s="19"/>
      <c r="K71" s="19"/>
      <c r="L71" s="19"/>
      <c r="M71" s="12"/>
      <c r="N71" s="12"/>
      <c r="O71" s="12"/>
      <c r="P71" s="12"/>
    </row>
    <row r="72" spans="1:16" x14ac:dyDescent="0.3">
      <c r="A72" s="1"/>
      <c r="B72" s="11"/>
      <c r="C72" s="11"/>
      <c r="D72" s="11"/>
      <c r="E72" s="11"/>
      <c r="F72" s="11"/>
      <c r="G72" s="11"/>
      <c r="H72" s="19"/>
      <c r="I72" s="19"/>
      <c r="J72" s="19"/>
      <c r="K72" s="19"/>
      <c r="L72" s="19"/>
      <c r="M72" s="12"/>
      <c r="N72" s="12"/>
      <c r="O72" s="12"/>
      <c r="P72" s="12"/>
    </row>
    <row r="73" spans="1:16" x14ac:dyDescent="0.3">
      <c r="A73" s="1"/>
      <c r="B73" s="11"/>
      <c r="C73" s="11"/>
      <c r="D73" s="11"/>
      <c r="E73" s="11"/>
      <c r="F73" s="11"/>
      <c r="G73" s="11"/>
      <c r="H73" s="19"/>
      <c r="I73" s="19"/>
      <c r="J73" s="19"/>
      <c r="K73" s="19"/>
      <c r="L73" s="19"/>
      <c r="M73" s="12"/>
      <c r="N73" s="12"/>
      <c r="O73" s="12"/>
      <c r="P73" s="12"/>
    </row>
    <row r="74" spans="1:16" x14ac:dyDescent="0.3">
      <c r="A74" s="1"/>
      <c r="B74" s="11"/>
      <c r="C74" s="11"/>
      <c r="D74" s="11"/>
      <c r="E74" s="11"/>
      <c r="F74" s="11"/>
      <c r="G74" s="11"/>
      <c r="H74" s="19"/>
      <c r="I74" s="19"/>
      <c r="J74" s="19"/>
      <c r="K74" s="19"/>
      <c r="L74" s="19"/>
      <c r="M74" s="12"/>
      <c r="N74" s="12"/>
      <c r="O74" s="12"/>
      <c r="P74" s="12"/>
    </row>
    <row r="75" spans="1:16" x14ac:dyDescent="0.3">
      <c r="A75" s="1"/>
      <c r="B75" s="11"/>
      <c r="C75" s="11"/>
      <c r="D75" s="11"/>
      <c r="E75" s="11"/>
      <c r="F75" s="11"/>
      <c r="G75" s="11"/>
      <c r="H75" s="19"/>
      <c r="I75" s="19"/>
      <c r="J75" s="19"/>
      <c r="K75" s="19"/>
      <c r="L75" s="19"/>
      <c r="M75" s="12"/>
      <c r="N75" s="12"/>
      <c r="O75" s="12"/>
      <c r="P75" s="12"/>
    </row>
    <row r="76" spans="1:16" x14ac:dyDescent="0.3">
      <c r="A76" s="1"/>
      <c r="B76" s="11"/>
      <c r="C76" s="11"/>
      <c r="D76" s="11"/>
      <c r="E76" s="11"/>
      <c r="F76" s="11"/>
      <c r="G76" s="11"/>
      <c r="H76" s="19"/>
      <c r="I76" s="19"/>
      <c r="J76" s="19"/>
      <c r="K76" s="19"/>
      <c r="L76" s="19"/>
      <c r="M76" s="12"/>
      <c r="N76" s="12"/>
      <c r="O76" s="12"/>
      <c r="P76" s="12"/>
    </row>
    <row r="77" spans="1:16" x14ac:dyDescent="0.3">
      <c r="A77" s="1"/>
      <c r="B77" s="11"/>
      <c r="C77" s="11"/>
      <c r="D77" s="11"/>
      <c r="E77" s="11"/>
      <c r="F77" s="11"/>
      <c r="G77" s="11"/>
      <c r="H77" s="19"/>
      <c r="I77" s="19"/>
      <c r="J77" s="19"/>
      <c r="K77" s="19"/>
      <c r="L77" s="19"/>
      <c r="M77" s="12"/>
      <c r="N77" s="12"/>
      <c r="O77" s="12"/>
      <c r="P77" s="12"/>
    </row>
    <row r="78" spans="1:16" x14ac:dyDescent="0.3">
      <c r="A78" s="1"/>
      <c r="B78" s="11"/>
      <c r="C78" s="11"/>
      <c r="D78" s="11"/>
      <c r="E78" s="11"/>
      <c r="F78" s="11"/>
      <c r="G78" s="11"/>
      <c r="H78" s="19"/>
      <c r="I78" s="19"/>
      <c r="J78" s="19"/>
      <c r="K78" s="19"/>
      <c r="L78" s="19"/>
      <c r="M78" s="12"/>
      <c r="N78" s="12"/>
      <c r="O78" s="12"/>
      <c r="P78" s="12"/>
    </row>
    <row r="79" spans="1:16" x14ac:dyDescent="0.3">
      <c r="A79" s="1"/>
      <c r="B79" s="11"/>
      <c r="C79" s="11"/>
      <c r="D79" s="11"/>
      <c r="E79" s="11"/>
      <c r="F79" s="11"/>
      <c r="G79" s="11"/>
      <c r="H79" s="19"/>
      <c r="I79" s="19"/>
      <c r="J79" s="19"/>
      <c r="K79" s="19"/>
      <c r="L79" s="19"/>
      <c r="M79" s="12"/>
      <c r="N79" s="12"/>
      <c r="O79" s="12"/>
      <c r="P79" s="12"/>
    </row>
    <row r="80" spans="1:16" x14ac:dyDescent="0.3">
      <c r="A80" s="1"/>
      <c r="B80" s="11"/>
      <c r="C80" s="11"/>
      <c r="D80" s="11"/>
      <c r="E80" s="11"/>
      <c r="F80" s="11"/>
      <c r="G80" s="11"/>
      <c r="H80" s="19"/>
      <c r="I80" s="19"/>
      <c r="J80" s="19"/>
      <c r="K80" s="19"/>
      <c r="L80" s="19"/>
      <c r="M80" s="12"/>
      <c r="N80" s="12"/>
      <c r="O80" s="12"/>
      <c r="P80" s="12"/>
    </row>
    <row r="81" spans="1:16" x14ac:dyDescent="0.3">
      <c r="A81" s="1"/>
      <c r="B81" s="11"/>
      <c r="C81" s="11"/>
      <c r="D81" s="11"/>
      <c r="E81" s="11"/>
      <c r="F81" s="11"/>
      <c r="G81" s="11"/>
      <c r="H81" s="19"/>
      <c r="I81" s="19"/>
      <c r="J81" s="19"/>
      <c r="K81" s="19"/>
      <c r="L81" s="19"/>
      <c r="M81" s="12"/>
      <c r="N81" s="12"/>
      <c r="O81" s="12"/>
      <c r="P81" s="12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5446-45C3-4FA4-B145-27B034F3ACBB}">
  <dimension ref="A3:Z81"/>
  <sheetViews>
    <sheetView zoomScale="85" zoomScaleNormal="85" workbookViewId="0">
      <selection activeCell="B4" sqref="B4"/>
    </sheetView>
  </sheetViews>
  <sheetFormatPr defaultRowHeight="16.5" x14ac:dyDescent="0.3"/>
  <cols>
    <col min="2" max="16" width="10.875" bestFit="1" customWidth="1"/>
    <col min="18" max="25" width="17.625" bestFit="1" customWidth="1"/>
    <col min="26" max="26" width="9.875" bestFit="1" customWidth="1"/>
  </cols>
  <sheetData>
    <row r="3" spans="1:26" x14ac:dyDescent="0.3">
      <c r="A3" s="1"/>
      <c r="B3" s="1">
        <v>2010</v>
      </c>
      <c r="C3" s="1">
        <f t="shared" ref="C3:G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ref="I3:P3" si="1">+H3+1</f>
        <v>2017</v>
      </c>
      <c r="J3" s="1">
        <f t="shared" si="1"/>
        <v>2018</v>
      </c>
      <c r="K3" s="1">
        <f t="shared" si="1"/>
        <v>2019</v>
      </c>
      <c r="L3" s="1">
        <f t="shared" si="1"/>
        <v>2020</v>
      </c>
      <c r="M3" s="7">
        <f t="shared" si="1"/>
        <v>2021</v>
      </c>
      <c r="N3" s="7">
        <f t="shared" si="1"/>
        <v>2022</v>
      </c>
      <c r="O3" s="7">
        <f t="shared" si="1"/>
        <v>2023</v>
      </c>
      <c r="P3" s="7">
        <f t="shared" si="1"/>
        <v>2024</v>
      </c>
      <c r="Z3" s="9"/>
    </row>
    <row r="4" spans="1:26" x14ac:dyDescent="0.3">
      <c r="A4" s="1">
        <v>30</v>
      </c>
      <c r="B4" s="11">
        <f>APC!B4/10000000</f>
        <v>2.1754642440696844E-4</v>
      </c>
      <c r="C4" s="11">
        <f>APC!C4/10000000</f>
        <v>4.653883162376499E-4</v>
      </c>
      <c r="D4" s="11">
        <f>APC!D4/10000000</f>
        <v>4.4263273835258267E-4</v>
      </c>
      <c r="E4" s="11">
        <f>APC!E4/10000000</f>
        <v>3.4137664624395853E-4</v>
      </c>
      <c r="F4" s="11">
        <f>APC!F4/10000000</f>
        <v>4.422680782057463E-4</v>
      </c>
      <c r="G4" s="11">
        <f>APC!G4/10000000</f>
        <v>3.299023489047242E-4</v>
      </c>
      <c r="H4" s="19">
        <f>APC!H4/10000000</f>
        <v>3.9610187377352044E-4</v>
      </c>
      <c r="I4" s="19">
        <f>APC!I4/10000000</f>
        <v>4.3040325265753708E-4</v>
      </c>
      <c r="J4" s="19">
        <f>APC!J4/10000000</f>
        <v>4.5974208722907608E-4</v>
      </c>
      <c r="K4" s="19">
        <f>APC!K4/10000000</f>
        <v>3.6667285936384703E-4</v>
      </c>
      <c r="L4" s="19">
        <f>APC!L4/10000000</f>
        <v>4.1333255833478653E-4</v>
      </c>
      <c r="M4" s="12">
        <f>APC!M4/10000000</f>
        <v>4.2552579002251394E-4</v>
      </c>
      <c r="N4" s="12">
        <f>APC!N4/10000000</f>
        <v>4.1984823428111101E-4</v>
      </c>
      <c r="O4" s="12">
        <f>APC!O4/10000000</f>
        <v>4.1265050664396704E-4</v>
      </c>
      <c r="P4" s="12"/>
    </row>
    <row r="5" spans="1:26" x14ac:dyDescent="0.3">
      <c r="A5" s="1">
        <v>45</v>
      </c>
      <c r="B5" s="11">
        <f>APC!B5/10000000</f>
        <v>3.5688167324850081E-4</v>
      </c>
      <c r="C5" s="11">
        <f>APC!C5/10000000</f>
        <v>8.2665252518950624E-4</v>
      </c>
      <c r="D5" s="11">
        <f>APC!D5/10000000</f>
        <v>8.1920755957115435E-4</v>
      </c>
      <c r="E5" s="11">
        <f>APC!E5/10000000</f>
        <v>8.3185373685693443E-4</v>
      </c>
      <c r="F5" s="11">
        <f>APC!F5/10000000</f>
        <v>7.8531832689400299E-4</v>
      </c>
      <c r="G5" s="11">
        <f>APC!G5/10000000</f>
        <v>6.8047049674346263E-4</v>
      </c>
      <c r="H5" s="19">
        <f>APC!H5/10000000</f>
        <v>8.8486064340474312E-4</v>
      </c>
      <c r="I5" s="19">
        <f>APC!I5/10000000</f>
        <v>7.6004888420136277E-4</v>
      </c>
      <c r="J5" s="19">
        <f>APC!J5/10000000</f>
        <v>9.1532745919033112E-4</v>
      </c>
      <c r="K5" s="19">
        <f>APC!K5/10000000</f>
        <v>9.4779554263565893E-4</v>
      </c>
      <c r="L5" s="19">
        <f>APC!L5/10000000</f>
        <v>8.2887106114708079E-4</v>
      </c>
      <c r="M5" s="12">
        <f>APC!M5/10000000</f>
        <v>8.7545330153530703E-4</v>
      </c>
      <c r="N5" s="12">
        <f>APC!N5/10000000</f>
        <v>8.5662529052131595E-4</v>
      </c>
      <c r="O5" s="12">
        <f>APC!O5/10000000</f>
        <v>8.3748534728174894E-4</v>
      </c>
      <c r="P5" s="12"/>
    </row>
    <row r="6" spans="1:26" x14ac:dyDescent="0.3">
      <c r="A6" s="1">
        <v>55</v>
      </c>
      <c r="B6" s="11">
        <f>APC!B6/10000000</f>
        <v>1.0186557112068966E-3</v>
      </c>
      <c r="C6" s="11">
        <f>APC!C6/10000000</f>
        <v>1.9674824872437948E-3</v>
      </c>
      <c r="D6" s="11">
        <f>APC!D6/10000000</f>
        <v>2.003248168955341E-3</v>
      </c>
      <c r="E6" s="11">
        <f>APC!E6/10000000</f>
        <v>1.8144071893751955E-3</v>
      </c>
      <c r="F6" s="11">
        <f>APC!F6/10000000</f>
        <v>1.9194648141000899E-3</v>
      </c>
      <c r="G6" s="11">
        <f>APC!G6/10000000</f>
        <v>1.7556179775280901E-3</v>
      </c>
      <c r="H6" s="19">
        <f>APC!H6/10000000</f>
        <v>1.7425695212631924E-3</v>
      </c>
      <c r="I6" s="19">
        <f>APC!I6/10000000</f>
        <v>1.9368343385089181E-3</v>
      </c>
      <c r="J6" s="19">
        <f>APC!J6/10000000</f>
        <v>1.8100680767742085E-3</v>
      </c>
      <c r="K6" s="19">
        <f>APC!K6/10000000</f>
        <v>1.7521229710845965E-3</v>
      </c>
      <c r="L6" s="19">
        <f>APC!L6/10000000</f>
        <v>1.9126816389146767E-3</v>
      </c>
      <c r="M6" s="12">
        <f>APC!M6/10000000</f>
        <v>2.0215161198496399E-3</v>
      </c>
      <c r="N6" s="12">
        <f>APC!N6/10000000</f>
        <v>2.03650713281269E-3</v>
      </c>
      <c r="O6" s="12">
        <f>APC!O6/10000000</f>
        <v>1.95661821911749E-3</v>
      </c>
      <c r="P6" s="12"/>
    </row>
    <row r="7" spans="1:26" x14ac:dyDescent="0.3">
      <c r="A7" s="1">
        <v>65</v>
      </c>
      <c r="B7" s="11">
        <f>APC!B7/10000000</f>
        <v>2.8270309390265968E-3</v>
      </c>
      <c r="C7" s="11">
        <f>APC!C7/10000000</f>
        <v>4.9689677493051062E-3</v>
      </c>
      <c r="D7" s="11">
        <f>APC!D7/10000000</f>
        <v>4.2084923117231892E-3</v>
      </c>
      <c r="E7" s="11">
        <f>APC!E7/10000000</f>
        <v>4.4646030910978091E-3</v>
      </c>
      <c r="F7" s="11">
        <f>APC!F7/10000000</f>
        <v>4.4469421164512425E-3</v>
      </c>
      <c r="G7" s="11">
        <f>APC!G7/10000000</f>
        <v>4.097015636413682E-3</v>
      </c>
      <c r="H7" s="19">
        <f>APC!H7/10000000</f>
        <v>4.10685215332248E-3</v>
      </c>
      <c r="I7" s="19">
        <f>APC!I7/10000000</f>
        <v>3.7413684871311992E-3</v>
      </c>
      <c r="J7" s="19">
        <f>APC!J7/10000000</f>
        <v>4.0215396098801917E-3</v>
      </c>
      <c r="K7" s="19">
        <f>APC!K7/10000000</f>
        <v>3.7870349743818225E-3</v>
      </c>
      <c r="L7" s="19">
        <f>APC!L7/10000000</f>
        <v>4.4366130707026207E-3</v>
      </c>
      <c r="M7" s="12">
        <f>APC!M7/10000000</f>
        <v>4.6188718753496401E-3</v>
      </c>
      <c r="N7" s="12">
        <f>APC!N7/10000000</f>
        <v>4.6531241711775901E-3</v>
      </c>
      <c r="O7" s="12">
        <f>APC!O7/10000000</f>
        <v>4.5991073856135505E-3</v>
      </c>
      <c r="P7" s="12"/>
    </row>
    <row r="8" spans="1:26" x14ac:dyDescent="0.3">
      <c r="A8" s="1">
        <v>80</v>
      </c>
      <c r="B8" s="11">
        <f>APC!B8/10000000</f>
        <v>6.3365407181412816E-3</v>
      </c>
      <c r="C8" s="11">
        <f>APC!C8/10000000</f>
        <v>1.3009106374462124E-2</v>
      </c>
      <c r="D8" s="11">
        <f>APC!D8/10000000</f>
        <v>1.2509773260359656E-2</v>
      </c>
      <c r="E8" s="11">
        <f>APC!E8/10000000</f>
        <v>1.3854296388542964E-2</v>
      </c>
      <c r="F8" s="11">
        <f>APC!F8/10000000</f>
        <v>1.3416876660083088E-2</v>
      </c>
      <c r="G8" s="11">
        <f>APC!G8/10000000</f>
        <v>1.2519012519012518E-2</v>
      </c>
      <c r="H8" s="19">
        <f>APC!H8/10000000</f>
        <v>1.3496688082075801E-2</v>
      </c>
      <c r="I8" s="19">
        <f>APC!I8/10000000</f>
        <v>1.3120859134802754E-2</v>
      </c>
      <c r="J8" s="19">
        <f>APC!J8/10000000</f>
        <v>1.3663150782628282E-2</v>
      </c>
      <c r="K8" s="19">
        <f>APC!K8/10000000</f>
        <v>1.1901690104502646E-2</v>
      </c>
      <c r="L8" s="19">
        <f>APC!L8/10000000</f>
        <v>1.1281113143744109E-2</v>
      </c>
      <c r="M8" s="12">
        <f>APC!M8/10000000</f>
        <v>1.4518068911403798E-2</v>
      </c>
      <c r="N8" s="12">
        <f>APC!N8/10000000</f>
        <v>1.46257309562979E-2</v>
      </c>
      <c r="O8" s="12">
        <f>APC!O8/10000000</f>
        <v>1.4455945035329499E-2</v>
      </c>
      <c r="P8" s="12"/>
    </row>
    <row r="9" spans="1:26" x14ac:dyDescent="0.3">
      <c r="A9" s="1"/>
      <c r="B9" s="11"/>
      <c r="C9" s="11"/>
      <c r="D9" s="11"/>
      <c r="E9" s="11"/>
      <c r="F9" s="11"/>
      <c r="G9" s="11"/>
      <c r="H9" s="19"/>
      <c r="I9" s="19"/>
      <c r="J9" s="19"/>
      <c r="K9" s="19"/>
      <c r="L9" s="19"/>
      <c r="M9" s="12"/>
      <c r="N9" s="12"/>
      <c r="O9" s="12"/>
      <c r="P9" s="12"/>
    </row>
    <row r="10" spans="1:26" x14ac:dyDescent="0.3">
      <c r="A10" s="1"/>
      <c r="B10" s="11"/>
      <c r="C10" s="11"/>
      <c r="D10" s="11"/>
      <c r="E10" s="11"/>
      <c r="F10" s="11"/>
      <c r="G10" s="11"/>
      <c r="H10" s="19"/>
      <c r="I10" s="19"/>
      <c r="J10" s="19"/>
      <c r="K10" s="19"/>
      <c r="L10" s="19"/>
      <c r="M10" s="12"/>
      <c r="N10" s="12"/>
      <c r="O10" s="12"/>
      <c r="P10" s="12"/>
    </row>
    <row r="11" spans="1:26" x14ac:dyDescent="0.3">
      <c r="A11" s="1"/>
      <c r="B11" s="11"/>
      <c r="C11" s="11"/>
      <c r="D11" s="11"/>
      <c r="E11" s="11"/>
      <c r="F11" s="11"/>
      <c r="G11" s="11"/>
      <c r="H11" s="19"/>
      <c r="I11" s="19"/>
      <c r="J11" s="19"/>
      <c r="K11" s="19"/>
      <c r="L11" s="19"/>
      <c r="M11" s="12"/>
      <c r="N11" s="12"/>
      <c r="O11" s="12"/>
      <c r="P11" s="12"/>
    </row>
    <row r="12" spans="1:26" x14ac:dyDescent="0.3">
      <c r="A12" s="1"/>
      <c r="B12" s="11"/>
      <c r="C12" s="11"/>
      <c r="D12" s="11"/>
      <c r="E12" s="11"/>
      <c r="F12" s="11"/>
      <c r="G12" s="11"/>
      <c r="H12" s="19"/>
      <c r="I12" s="19"/>
      <c r="J12" s="19"/>
      <c r="K12" s="19"/>
      <c r="L12" s="19"/>
      <c r="M12" s="12"/>
      <c r="N12" s="12"/>
      <c r="O12" s="12"/>
      <c r="P12" s="12"/>
    </row>
    <row r="13" spans="1:26" x14ac:dyDescent="0.3">
      <c r="A13" s="1"/>
      <c r="B13" s="11"/>
      <c r="C13" s="11"/>
      <c r="D13" s="11"/>
      <c r="E13" s="11"/>
      <c r="F13" s="11"/>
      <c r="G13" s="11"/>
      <c r="H13" s="19"/>
      <c r="I13" s="19"/>
      <c r="J13" s="19"/>
      <c r="K13" s="19"/>
      <c r="L13" s="19"/>
      <c r="M13" s="12"/>
      <c r="N13" s="12"/>
      <c r="O13" s="12"/>
      <c r="P13" s="12"/>
    </row>
    <row r="14" spans="1:26" x14ac:dyDescent="0.3">
      <c r="A14" s="1"/>
      <c r="B14" s="11"/>
      <c r="C14" s="11"/>
      <c r="D14" s="11"/>
      <c r="E14" s="11"/>
      <c r="F14" s="11"/>
      <c r="G14" s="11"/>
      <c r="H14" s="19"/>
      <c r="I14" s="19"/>
      <c r="J14" s="19"/>
      <c r="K14" s="19"/>
      <c r="L14" s="19"/>
      <c r="M14" s="12"/>
      <c r="N14" s="12"/>
      <c r="O14" s="12"/>
      <c r="P14" s="12"/>
    </row>
    <row r="15" spans="1:26" x14ac:dyDescent="0.3">
      <c r="A15" s="1"/>
      <c r="B15" s="11"/>
      <c r="C15" s="11"/>
      <c r="D15" s="11"/>
      <c r="E15" s="11"/>
      <c r="F15" s="11"/>
      <c r="G15" s="11"/>
      <c r="H15" s="19"/>
      <c r="I15" s="19"/>
      <c r="J15" s="19"/>
      <c r="K15" s="19"/>
      <c r="L15" s="19"/>
      <c r="M15" s="12"/>
      <c r="N15" s="12"/>
      <c r="O15" s="12"/>
      <c r="P15" s="12"/>
    </row>
    <row r="16" spans="1:26" x14ac:dyDescent="0.3">
      <c r="A16" s="1"/>
      <c r="B16" s="11"/>
      <c r="C16" s="11"/>
      <c r="D16" s="11"/>
      <c r="E16" s="11"/>
      <c r="F16" s="11"/>
      <c r="G16" s="11"/>
      <c r="H16" s="19"/>
      <c r="I16" s="19"/>
      <c r="J16" s="19"/>
      <c r="K16" s="19"/>
      <c r="L16" s="19"/>
      <c r="M16" s="12"/>
      <c r="N16" s="12"/>
      <c r="O16" s="12"/>
      <c r="P16" s="12"/>
    </row>
    <row r="17" spans="1:16" x14ac:dyDescent="0.3">
      <c r="A17" s="1"/>
      <c r="B17" s="11"/>
      <c r="C17" s="11"/>
      <c r="D17" s="11"/>
      <c r="E17" s="11"/>
      <c r="F17" s="11"/>
      <c r="G17" s="11"/>
      <c r="H17" s="19"/>
      <c r="I17" s="19"/>
      <c r="J17" s="19"/>
      <c r="K17" s="19"/>
      <c r="L17" s="19"/>
      <c r="M17" s="12"/>
      <c r="N17" s="12"/>
      <c r="O17" s="12"/>
      <c r="P17" s="12"/>
    </row>
    <row r="18" spans="1:16" x14ac:dyDescent="0.3">
      <c r="A18" s="1"/>
      <c r="B18" s="11"/>
      <c r="C18" s="11"/>
      <c r="D18" s="11"/>
      <c r="E18" s="11"/>
      <c r="F18" s="11"/>
      <c r="G18" s="11"/>
      <c r="H18" s="19"/>
      <c r="I18" s="19"/>
      <c r="J18" s="19"/>
      <c r="K18" s="19"/>
      <c r="L18" s="19"/>
      <c r="M18" s="12"/>
      <c r="N18" s="12"/>
      <c r="O18" s="12"/>
      <c r="P18" s="12"/>
    </row>
    <row r="19" spans="1:16" x14ac:dyDescent="0.3">
      <c r="A19" s="1"/>
      <c r="B19" s="11"/>
      <c r="C19" s="11"/>
      <c r="D19" s="11"/>
      <c r="E19" s="11"/>
      <c r="F19" s="11"/>
      <c r="G19" s="11"/>
      <c r="H19" s="19"/>
      <c r="I19" s="19"/>
      <c r="J19" s="19"/>
      <c r="K19" s="19"/>
      <c r="L19" s="19"/>
      <c r="M19" s="12"/>
      <c r="N19" s="12"/>
      <c r="O19" s="12"/>
      <c r="P19" s="12"/>
    </row>
    <row r="20" spans="1:16" x14ac:dyDescent="0.3">
      <c r="A20" s="1"/>
      <c r="B20" s="11"/>
      <c r="C20" s="11"/>
      <c r="D20" s="11"/>
      <c r="E20" s="11"/>
      <c r="F20" s="11"/>
      <c r="G20" s="11"/>
      <c r="H20" s="19"/>
      <c r="I20" s="19"/>
      <c r="J20" s="19"/>
      <c r="K20" s="19"/>
      <c r="L20" s="19"/>
      <c r="M20" s="12"/>
      <c r="N20" s="12"/>
      <c r="O20" s="12"/>
      <c r="P20" s="12"/>
    </row>
    <row r="21" spans="1:16" x14ac:dyDescent="0.3">
      <c r="A21" s="1"/>
      <c r="B21" s="11"/>
      <c r="C21" s="11"/>
      <c r="D21" s="11"/>
      <c r="E21" s="11"/>
      <c r="F21" s="11"/>
      <c r="G21" s="11"/>
      <c r="H21" s="19"/>
      <c r="I21" s="19"/>
      <c r="J21" s="19"/>
      <c r="K21" s="19"/>
      <c r="L21" s="19"/>
      <c r="M21" s="12"/>
      <c r="N21" s="12"/>
      <c r="O21" s="12"/>
      <c r="P21" s="12"/>
    </row>
    <row r="22" spans="1:16" x14ac:dyDescent="0.3">
      <c r="A22" s="1"/>
      <c r="B22" s="11"/>
      <c r="C22" s="11"/>
      <c r="D22" s="11"/>
      <c r="E22" s="11"/>
      <c r="F22" s="11"/>
      <c r="G22" s="11"/>
      <c r="H22" s="19"/>
      <c r="I22" s="19"/>
      <c r="J22" s="19"/>
      <c r="K22" s="19"/>
      <c r="L22" s="19"/>
      <c r="M22" s="12"/>
      <c r="N22" s="12"/>
      <c r="O22" s="12"/>
      <c r="P22" s="12"/>
    </row>
    <row r="23" spans="1:16" x14ac:dyDescent="0.3">
      <c r="A23" s="1"/>
      <c r="B23" s="11"/>
      <c r="C23" s="11"/>
      <c r="D23" s="11"/>
      <c r="E23" s="11"/>
      <c r="F23" s="11"/>
      <c r="G23" s="11"/>
      <c r="H23" s="19"/>
      <c r="I23" s="19"/>
      <c r="J23" s="19"/>
      <c r="K23" s="19"/>
      <c r="L23" s="19"/>
      <c r="M23" s="12"/>
      <c r="N23" s="12"/>
      <c r="O23" s="12"/>
      <c r="P23" s="12"/>
    </row>
    <row r="24" spans="1:16" x14ac:dyDescent="0.3">
      <c r="A24" s="1"/>
      <c r="B24" s="11"/>
      <c r="C24" s="11"/>
      <c r="D24" s="11"/>
      <c r="E24" s="11"/>
      <c r="F24" s="11"/>
      <c r="G24" s="11"/>
      <c r="H24" s="19"/>
      <c r="I24" s="19"/>
      <c r="J24" s="19"/>
      <c r="K24" s="19"/>
      <c r="L24" s="19"/>
      <c r="M24" s="12"/>
      <c r="N24" s="12"/>
      <c r="O24" s="12"/>
      <c r="P24" s="12"/>
    </row>
    <row r="25" spans="1:16" x14ac:dyDescent="0.3">
      <c r="A25" s="1"/>
      <c r="B25" s="11"/>
      <c r="C25" s="11"/>
      <c r="D25" s="11"/>
      <c r="E25" s="11"/>
      <c r="F25" s="11"/>
      <c r="G25" s="11"/>
      <c r="H25" s="19"/>
      <c r="I25" s="19"/>
      <c r="J25" s="19"/>
      <c r="K25" s="19"/>
      <c r="L25" s="19"/>
      <c r="M25" s="12"/>
      <c r="N25" s="12"/>
      <c r="O25" s="12"/>
      <c r="P25" s="12"/>
    </row>
    <row r="26" spans="1:16" x14ac:dyDescent="0.3">
      <c r="A26" s="1"/>
      <c r="B26" s="11"/>
      <c r="C26" s="11"/>
      <c r="D26" s="11"/>
      <c r="E26" s="11"/>
      <c r="F26" s="11"/>
      <c r="G26" s="11"/>
      <c r="H26" s="19"/>
      <c r="I26" s="19"/>
      <c r="J26" s="19"/>
      <c r="K26" s="19"/>
      <c r="L26" s="19"/>
      <c r="M26" s="12"/>
      <c r="N26" s="12"/>
      <c r="O26" s="12"/>
      <c r="P26" s="12"/>
    </row>
    <row r="27" spans="1:16" x14ac:dyDescent="0.3">
      <c r="A27" s="1"/>
      <c r="B27" s="11"/>
      <c r="C27" s="11"/>
      <c r="D27" s="11"/>
      <c r="E27" s="11"/>
      <c r="F27" s="11"/>
      <c r="G27" s="11"/>
      <c r="H27" s="19"/>
      <c r="I27" s="19"/>
      <c r="J27" s="19"/>
      <c r="K27" s="19"/>
      <c r="L27" s="19"/>
      <c r="M27" s="12"/>
      <c r="N27" s="12"/>
      <c r="O27" s="12"/>
      <c r="P27" s="12"/>
    </row>
    <row r="28" spans="1:16" x14ac:dyDescent="0.3">
      <c r="A28" s="1"/>
      <c r="B28" s="11"/>
      <c r="C28" s="11"/>
      <c r="D28" s="11"/>
      <c r="E28" s="11"/>
      <c r="F28" s="11"/>
      <c r="G28" s="11"/>
      <c r="H28" s="19"/>
      <c r="I28" s="19"/>
      <c r="J28" s="19"/>
      <c r="K28" s="19"/>
      <c r="L28" s="19"/>
      <c r="M28" s="12"/>
      <c r="N28" s="12"/>
      <c r="O28" s="12"/>
      <c r="P28" s="12"/>
    </row>
    <row r="29" spans="1:16" x14ac:dyDescent="0.3">
      <c r="A29" s="1"/>
      <c r="B29" s="11"/>
      <c r="C29" s="11"/>
      <c r="D29" s="11"/>
      <c r="E29" s="11"/>
      <c r="F29" s="11"/>
      <c r="G29" s="11"/>
      <c r="H29" s="19"/>
      <c r="I29" s="19"/>
      <c r="J29" s="19"/>
      <c r="K29" s="19"/>
      <c r="L29" s="19"/>
      <c r="M29" s="12"/>
      <c r="N29" s="12"/>
      <c r="O29" s="12"/>
      <c r="P29" s="12"/>
    </row>
    <row r="30" spans="1:16" x14ac:dyDescent="0.3">
      <c r="A30" s="1"/>
      <c r="B30" s="11"/>
      <c r="C30" s="11"/>
      <c r="D30" s="11"/>
      <c r="E30" s="11"/>
      <c r="F30" s="11"/>
      <c r="G30" s="11"/>
      <c r="H30" s="19"/>
      <c r="I30" s="19"/>
      <c r="J30" s="19"/>
      <c r="K30" s="19"/>
      <c r="L30" s="19"/>
      <c r="M30" s="12"/>
      <c r="N30" s="12"/>
      <c r="O30" s="12"/>
      <c r="P30" s="12"/>
    </row>
    <row r="31" spans="1:16" x14ac:dyDescent="0.3">
      <c r="A31" s="1"/>
      <c r="B31" s="11"/>
      <c r="C31" s="11"/>
      <c r="D31" s="11"/>
      <c r="E31" s="11"/>
      <c r="F31" s="11"/>
      <c r="G31" s="11"/>
      <c r="H31" s="19"/>
      <c r="I31" s="19"/>
      <c r="J31" s="19"/>
      <c r="K31" s="19"/>
      <c r="L31" s="19"/>
      <c r="M31" s="12"/>
      <c r="N31" s="12"/>
      <c r="O31" s="12"/>
      <c r="P31" s="12"/>
    </row>
    <row r="32" spans="1:16" x14ac:dyDescent="0.3">
      <c r="A32" s="1"/>
      <c r="B32" s="11"/>
      <c r="C32" s="11"/>
      <c r="D32" s="11"/>
      <c r="E32" s="11"/>
      <c r="F32" s="11"/>
      <c r="G32" s="11"/>
      <c r="H32" s="19"/>
      <c r="I32" s="19"/>
      <c r="J32" s="19"/>
      <c r="K32" s="19"/>
      <c r="L32" s="19"/>
      <c r="M32" s="12"/>
      <c r="N32" s="12"/>
      <c r="O32" s="12"/>
      <c r="P32" s="12"/>
    </row>
    <row r="33" spans="1:16" x14ac:dyDescent="0.3">
      <c r="A33" s="1"/>
      <c r="B33" s="11"/>
      <c r="C33" s="11"/>
      <c r="D33" s="11"/>
      <c r="E33" s="11"/>
      <c r="F33" s="11"/>
      <c r="G33" s="11"/>
      <c r="H33" s="19"/>
      <c r="I33" s="19"/>
      <c r="J33" s="19"/>
      <c r="K33" s="19"/>
      <c r="L33" s="19"/>
      <c r="M33" s="12"/>
      <c r="N33" s="12"/>
      <c r="O33" s="12"/>
      <c r="P33" s="12"/>
    </row>
    <row r="34" spans="1:16" x14ac:dyDescent="0.3">
      <c r="A34" s="1"/>
      <c r="B34" s="11"/>
      <c r="C34" s="11"/>
      <c r="D34" s="11"/>
      <c r="E34" s="11"/>
      <c r="F34" s="11"/>
      <c r="G34" s="11"/>
      <c r="H34" s="19"/>
      <c r="I34" s="19"/>
      <c r="J34" s="19"/>
      <c r="K34" s="19"/>
      <c r="L34" s="19"/>
      <c r="M34" s="12"/>
      <c r="N34" s="12"/>
      <c r="O34" s="12"/>
      <c r="P34" s="12"/>
    </row>
    <row r="35" spans="1:16" x14ac:dyDescent="0.3">
      <c r="A35" s="1"/>
      <c r="B35" s="11"/>
      <c r="C35" s="11"/>
      <c r="D35" s="11"/>
      <c r="E35" s="11"/>
      <c r="F35" s="11"/>
      <c r="G35" s="11"/>
      <c r="H35" s="19"/>
      <c r="I35" s="19"/>
      <c r="J35" s="19"/>
      <c r="K35" s="19"/>
      <c r="L35" s="19"/>
      <c r="M35" s="12"/>
      <c r="N35" s="12"/>
      <c r="O35" s="12"/>
      <c r="P35" s="12"/>
    </row>
    <row r="36" spans="1:16" x14ac:dyDescent="0.3">
      <c r="A36" s="1"/>
      <c r="B36" s="11"/>
      <c r="C36" s="11"/>
      <c r="D36" s="11"/>
      <c r="E36" s="11"/>
      <c r="F36" s="11"/>
      <c r="G36" s="11"/>
      <c r="H36" s="19"/>
      <c r="I36" s="19"/>
      <c r="J36" s="19"/>
      <c r="K36" s="19"/>
      <c r="L36" s="19"/>
      <c r="M36" s="12"/>
      <c r="N36" s="12"/>
      <c r="O36" s="12"/>
      <c r="P36" s="12"/>
    </row>
    <row r="37" spans="1:16" x14ac:dyDescent="0.3">
      <c r="A37" s="1"/>
      <c r="B37" s="11"/>
      <c r="C37" s="11"/>
      <c r="D37" s="11"/>
      <c r="E37" s="11"/>
      <c r="F37" s="11"/>
      <c r="G37" s="11"/>
      <c r="H37" s="19"/>
      <c r="I37" s="19"/>
      <c r="J37" s="19"/>
      <c r="K37" s="19"/>
      <c r="L37" s="19"/>
      <c r="M37" s="12"/>
      <c r="N37" s="12"/>
      <c r="O37" s="12"/>
      <c r="P37" s="12"/>
    </row>
    <row r="38" spans="1:16" x14ac:dyDescent="0.3">
      <c r="A38" s="1"/>
      <c r="B38" s="11"/>
      <c r="C38" s="11"/>
      <c r="D38" s="11"/>
      <c r="E38" s="11"/>
      <c r="F38" s="11"/>
      <c r="G38" s="11"/>
      <c r="H38" s="19"/>
      <c r="I38" s="19"/>
      <c r="J38" s="19"/>
      <c r="K38" s="19"/>
      <c r="L38" s="19"/>
      <c r="M38" s="12"/>
      <c r="N38" s="12"/>
      <c r="O38" s="12"/>
      <c r="P38" s="12"/>
    </row>
    <row r="39" spans="1:16" x14ac:dyDescent="0.3">
      <c r="A39" s="1"/>
      <c r="B39" s="11"/>
      <c r="C39" s="11"/>
      <c r="D39" s="11"/>
      <c r="E39" s="11"/>
      <c r="F39" s="11"/>
      <c r="G39" s="11"/>
      <c r="H39" s="19"/>
      <c r="I39" s="19"/>
      <c r="J39" s="19"/>
      <c r="K39" s="19"/>
      <c r="L39" s="19"/>
      <c r="M39" s="12"/>
      <c r="N39" s="12"/>
      <c r="O39" s="12"/>
      <c r="P39" s="12"/>
    </row>
    <row r="40" spans="1:16" x14ac:dyDescent="0.3">
      <c r="A40" s="1"/>
      <c r="B40" s="11"/>
      <c r="C40" s="11"/>
      <c r="D40" s="11"/>
      <c r="E40" s="11"/>
      <c r="F40" s="11"/>
      <c r="G40" s="11"/>
      <c r="H40" s="19"/>
      <c r="I40" s="19"/>
      <c r="J40" s="19"/>
      <c r="K40" s="19"/>
      <c r="L40" s="19"/>
      <c r="M40" s="12"/>
      <c r="N40" s="12"/>
      <c r="O40" s="12"/>
      <c r="P40" s="12"/>
    </row>
    <row r="41" spans="1:16" x14ac:dyDescent="0.3">
      <c r="A41" s="1"/>
      <c r="B41" s="11"/>
      <c r="C41" s="11"/>
      <c r="D41" s="11"/>
      <c r="E41" s="11"/>
      <c r="F41" s="11"/>
      <c r="G41" s="11"/>
      <c r="H41" s="19"/>
      <c r="I41" s="19"/>
      <c r="J41" s="19"/>
      <c r="K41" s="19"/>
      <c r="L41" s="19"/>
      <c r="M41" s="12"/>
      <c r="N41" s="12"/>
      <c r="O41" s="12"/>
      <c r="P41" s="12"/>
    </row>
    <row r="42" spans="1:16" x14ac:dyDescent="0.3">
      <c r="A42" s="1"/>
      <c r="B42" s="11"/>
      <c r="C42" s="11"/>
      <c r="D42" s="11"/>
      <c r="E42" s="11"/>
      <c r="F42" s="11"/>
      <c r="G42" s="11"/>
      <c r="H42" s="19"/>
      <c r="I42" s="19"/>
      <c r="J42" s="19"/>
      <c r="K42" s="19"/>
      <c r="L42" s="19"/>
      <c r="M42" s="12"/>
      <c r="N42" s="12"/>
      <c r="O42" s="12"/>
      <c r="P42" s="12"/>
    </row>
    <row r="43" spans="1:16" x14ac:dyDescent="0.3">
      <c r="A43" s="1"/>
      <c r="B43" s="11"/>
      <c r="C43" s="11"/>
      <c r="D43" s="11"/>
      <c r="E43" s="11"/>
      <c r="F43" s="11"/>
      <c r="G43" s="11"/>
      <c r="H43" s="19"/>
      <c r="I43" s="19"/>
      <c r="J43" s="19"/>
      <c r="K43" s="19"/>
      <c r="L43" s="19"/>
      <c r="M43" s="12"/>
      <c r="N43" s="12"/>
      <c r="O43" s="12"/>
      <c r="P43" s="12"/>
    </row>
    <row r="44" spans="1:16" x14ac:dyDescent="0.3">
      <c r="A44" s="1"/>
      <c r="B44" s="11"/>
      <c r="C44" s="11"/>
      <c r="D44" s="11"/>
      <c r="E44" s="11"/>
      <c r="F44" s="11"/>
      <c r="G44" s="11"/>
      <c r="H44" s="19"/>
      <c r="I44" s="19"/>
      <c r="J44" s="19"/>
      <c r="K44" s="19"/>
      <c r="L44" s="19"/>
      <c r="M44" s="12"/>
      <c r="N44" s="12"/>
      <c r="O44" s="12"/>
      <c r="P44" s="12"/>
    </row>
    <row r="45" spans="1:16" x14ac:dyDescent="0.3">
      <c r="A45" s="1"/>
      <c r="B45" s="11"/>
      <c r="C45" s="11"/>
      <c r="D45" s="11"/>
      <c r="E45" s="11"/>
      <c r="F45" s="11"/>
      <c r="G45" s="11"/>
      <c r="H45" s="19"/>
      <c r="I45" s="19"/>
      <c r="J45" s="19"/>
      <c r="K45" s="19"/>
      <c r="L45" s="19"/>
      <c r="M45" s="12"/>
      <c r="N45" s="12"/>
      <c r="O45" s="12"/>
      <c r="P45" s="12"/>
    </row>
    <row r="46" spans="1:16" x14ac:dyDescent="0.3">
      <c r="A46" s="1"/>
      <c r="B46" s="11"/>
      <c r="C46" s="11"/>
      <c r="D46" s="11"/>
      <c r="E46" s="11"/>
      <c r="F46" s="11"/>
      <c r="G46" s="11"/>
      <c r="H46" s="19"/>
      <c r="I46" s="19"/>
      <c r="J46" s="19"/>
      <c r="K46" s="19"/>
      <c r="L46" s="19"/>
      <c r="M46" s="12"/>
      <c r="N46" s="12"/>
      <c r="O46" s="12"/>
      <c r="P46" s="12"/>
    </row>
    <row r="47" spans="1:16" x14ac:dyDescent="0.3">
      <c r="A47" s="1"/>
      <c r="B47" s="11"/>
      <c r="C47" s="11"/>
      <c r="D47" s="11"/>
      <c r="E47" s="11"/>
      <c r="F47" s="11"/>
      <c r="G47" s="11"/>
      <c r="H47" s="19"/>
      <c r="I47" s="19"/>
      <c r="J47" s="19"/>
      <c r="K47" s="19"/>
      <c r="L47" s="19"/>
      <c r="M47" s="12"/>
      <c r="N47" s="12"/>
      <c r="O47" s="12"/>
      <c r="P47" s="12"/>
    </row>
    <row r="48" spans="1:16" x14ac:dyDescent="0.3">
      <c r="A48" s="1"/>
      <c r="B48" s="11"/>
      <c r="C48" s="11"/>
      <c r="D48" s="11"/>
      <c r="E48" s="11"/>
      <c r="F48" s="11"/>
      <c r="G48" s="11"/>
      <c r="H48" s="19"/>
      <c r="I48" s="19"/>
      <c r="J48" s="19"/>
      <c r="K48" s="19"/>
      <c r="L48" s="19"/>
      <c r="M48" s="12"/>
      <c r="N48" s="12"/>
      <c r="O48" s="12"/>
      <c r="P48" s="12"/>
    </row>
    <row r="49" spans="1:16" x14ac:dyDescent="0.3">
      <c r="A49" s="1"/>
      <c r="B49" s="11"/>
      <c r="C49" s="11"/>
      <c r="D49" s="11"/>
      <c r="E49" s="11"/>
      <c r="F49" s="11"/>
      <c r="G49" s="11"/>
      <c r="H49" s="19"/>
      <c r="I49" s="19"/>
      <c r="J49" s="19"/>
      <c r="K49" s="19"/>
      <c r="L49" s="19"/>
      <c r="M49" s="12"/>
      <c r="N49" s="12"/>
      <c r="O49" s="12"/>
      <c r="P49" s="12"/>
    </row>
    <row r="50" spans="1:16" x14ac:dyDescent="0.3">
      <c r="A50" s="1"/>
      <c r="B50" s="11"/>
      <c r="C50" s="11"/>
      <c r="D50" s="11"/>
      <c r="E50" s="11"/>
      <c r="F50" s="11"/>
      <c r="G50" s="11"/>
      <c r="H50" s="19"/>
      <c r="I50" s="19"/>
      <c r="J50" s="19"/>
      <c r="K50" s="19"/>
      <c r="L50" s="19"/>
      <c r="M50" s="12"/>
      <c r="N50" s="12"/>
      <c r="O50" s="12"/>
      <c r="P50" s="12"/>
    </row>
    <row r="51" spans="1:16" x14ac:dyDescent="0.3">
      <c r="A51" s="1"/>
      <c r="B51" s="11"/>
      <c r="C51" s="11"/>
      <c r="D51" s="11"/>
      <c r="E51" s="11"/>
      <c r="F51" s="11"/>
      <c r="G51" s="11"/>
      <c r="H51" s="19"/>
      <c r="I51" s="19"/>
      <c r="J51" s="19"/>
      <c r="K51" s="19"/>
      <c r="L51" s="19"/>
      <c r="M51" s="12"/>
      <c r="N51" s="12"/>
      <c r="O51" s="12"/>
      <c r="P51" s="12"/>
    </row>
    <row r="52" spans="1:16" x14ac:dyDescent="0.3">
      <c r="A52" s="1"/>
      <c r="B52" s="11"/>
      <c r="C52" s="11"/>
      <c r="D52" s="11"/>
      <c r="E52" s="11"/>
      <c r="F52" s="11"/>
      <c r="G52" s="11"/>
      <c r="H52" s="19"/>
      <c r="I52" s="19"/>
      <c r="J52" s="19"/>
      <c r="K52" s="19"/>
      <c r="L52" s="19"/>
      <c r="M52" s="12"/>
      <c r="N52" s="12"/>
      <c r="O52" s="12"/>
      <c r="P52" s="12"/>
    </row>
    <row r="53" spans="1:16" x14ac:dyDescent="0.3">
      <c r="A53" s="1"/>
      <c r="B53" s="11"/>
      <c r="C53" s="11"/>
      <c r="D53" s="11"/>
      <c r="E53" s="11"/>
      <c r="F53" s="11"/>
      <c r="G53" s="11"/>
      <c r="H53" s="19"/>
      <c r="I53" s="19"/>
      <c r="J53" s="19"/>
      <c r="K53" s="19"/>
      <c r="L53" s="19"/>
      <c r="M53" s="12"/>
      <c r="N53" s="12"/>
      <c r="O53" s="12"/>
      <c r="P53" s="12"/>
    </row>
    <row r="54" spans="1:16" x14ac:dyDescent="0.3">
      <c r="A54" s="1"/>
      <c r="B54" s="11"/>
      <c r="C54" s="11"/>
      <c r="D54" s="11"/>
      <c r="E54" s="11"/>
      <c r="F54" s="11"/>
      <c r="G54" s="11"/>
      <c r="H54" s="19"/>
      <c r="I54" s="19"/>
      <c r="J54" s="19"/>
      <c r="K54" s="19"/>
      <c r="L54" s="19"/>
      <c r="M54" s="12"/>
      <c r="N54" s="12"/>
      <c r="O54" s="12"/>
      <c r="P54" s="12"/>
    </row>
    <row r="55" spans="1:16" x14ac:dyDescent="0.3">
      <c r="A55" s="1"/>
      <c r="B55" s="11"/>
      <c r="C55" s="11"/>
      <c r="D55" s="11"/>
      <c r="E55" s="11"/>
      <c r="F55" s="11"/>
      <c r="G55" s="11"/>
      <c r="H55" s="19"/>
      <c r="I55" s="19"/>
      <c r="J55" s="19"/>
      <c r="K55" s="19"/>
      <c r="L55" s="19"/>
      <c r="M55" s="12"/>
      <c r="N55" s="12"/>
      <c r="O55" s="12"/>
      <c r="P55" s="12"/>
    </row>
    <row r="56" spans="1:16" x14ac:dyDescent="0.3">
      <c r="A56" s="1"/>
      <c r="B56" s="11"/>
      <c r="C56" s="11"/>
      <c r="D56" s="11"/>
      <c r="E56" s="11"/>
      <c r="F56" s="11"/>
      <c r="G56" s="11"/>
      <c r="H56" s="19"/>
      <c r="I56" s="19"/>
      <c r="J56" s="19"/>
      <c r="K56" s="19"/>
      <c r="L56" s="19"/>
      <c r="M56" s="12"/>
      <c r="N56" s="12"/>
      <c r="O56" s="12"/>
      <c r="P56" s="12"/>
    </row>
    <row r="57" spans="1:16" x14ac:dyDescent="0.3">
      <c r="A57" s="1"/>
      <c r="B57" s="11"/>
      <c r="C57" s="11"/>
      <c r="D57" s="11"/>
      <c r="E57" s="11"/>
      <c r="F57" s="11"/>
      <c r="G57" s="11"/>
      <c r="H57" s="19"/>
      <c r="I57" s="19"/>
      <c r="J57" s="19"/>
      <c r="K57" s="19"/>
      <c r="L57" s="19"/>
      <c r="M57" s="12"/>
      <c r="N57" s="12"/>
      <c r="O57" s="12"/>
      <c r="P57" s="12"/>
    </row>
    <row r="58" spans="1:16" x14ac:dyDescent="0.3">
      <c r="A58" s="1"/>
      <c r="B58" s="11"/>
      <c r="C58" s="11"/>
      <c r="D58" s="11"/>
      <c r="E58" s="11"/>
      <c r="F58" s="11"/>
      <c r="G58" s="11"/>
      <c r="H58" s="19"/>
      <c r="I58" s="19"/>
      <c r="J58" s="19"/>
      <c r="K58" s="19"/>
      <c r="L58" s="19"/>
      <c r="M58" s="12"/>
      <c r="N58" s="12"/>
      <c r="O58" s="12"/>
      <c r="P58" s="12"/>
    </row>
    <row r="59" spans="1:16" x14ac:dyDescent="0.3">
      <c r="A59" s="1"/>
      <c r="B59" s="11"/>
      <c r="C59" s="11"/>
      <c r="D59" s="11"/>
      <c r="E59" s="11"/>
      <c r="F59" s="11"/>
      <c r="G59" s="11"/>
      <c r="H59" s="19"/>
      <c r="I59" s="19"/>
      <c r="J59" s="19"/>
      <c r="K59" s="19"/>
      <c r="L59" s="19"/>
      <c r="M59" s="12"/>
      <c r="N59" s="12"/>
      <c r="O59" s="12"/>
      <c r="P59" s="12"/>
    </row>
    <row r="60" spans="1:16" x14ac:dyDescent="0.3">
      <c r="A60" s="1"/>
      <c r="B60" s="11"/>
      <c r="C60" s="11"/>
      <c r="D60" s="11"/>
      <c r="E60" s="11"/>
      <c r="F60" s="11"/>
      <c r="G60" s="11"/>
      <c r="H60" s="19"/>
      <c r="I60" s="19"/>
      <c r="J60" s="19"/>
      <c r="K60" s="19"/>
      <c r="L60" s="19"/>
      <c r="M60" s="12"/>
      <c r="N60" s="12"/>
      <c r="O60" s="12"/>
      <c r="P60" s="12"/>
    </row>
    <row r="61" spans="1:16" x14ac:dyDescent="0.3">
      <c r="A61" s="1"/>
      <c r="B61" s="11"/>
      <c r="C61" s="11"/>
      <c r="D61" s="11"/>
      <c r="E61" s="11"/>
      <c r="F61" s="11"/>
      <c r="G61" s="11"/>
      <c r="H61" s="19"/>
      <c r="I61" s="19"/>
      <c r="J61" s="19"/>
      <c r="K61" s="19"/>
      <c r="L61" s="19"/>
      <c r="M61" s="12"/>
      <c r="N61" s="12"/>
      <c r="O61" s="12"/>
      <c r="P61" s="12"/>
    </row>
    <row r="62" spans="1:16" x14ac:dyDescent="0.3">
      <c r="A62" s="1"/>
      <c r="B62" s="11"/>
      <c r="C62" s="11"/>
      <c r="D62" s="11"/>
      <c r="E62" s="11"/>
      <c r="F62" s="11"/>
      <c r="G62" s="11"/>
      <c r="H62" s="19"/>
      <c r="I62" s="19"/>
      <c r="J62" s="19"/>
      <c r="K62" s="19"/>
      <c r="L62" s="19"/>
      <c r="M62" s="12"/>
      <c r="N62" s="12"/>
      <c r="O62" s="12"/>
      <c r="P62" s="12"/>
    </row>
    <row r="63" spans="1:16" x14ac:dyDescent="0.3">
      <c r="A63" s="1"/>
      <c r="B63" s="11"/>
      <c r="C63" s="11"/>
      <c r="D63" s="11"/>
      <c r="E63" s="11"/>
      <c r="F63" s="11"/>
      <c r="G63" s="11"/>
      <c r="H63" s="19"/>
      <c r="I63" s="19"/>
      <c r="J63" s="19"/>
      <c r="K63" s="19"/>
      <c r="L63" s="19"/>
      <c r="M63" s="12"/>
      <c r="N63" s="12"/>
      <c r="O63" s="12"/>
      <c r="P63" s="12"/>
    </row>
    <row r="64" spans="1:16" x14ac:dyDescent="0.3">
      <c r="A64" s="1"/>
      <c r="B64" s="11"/>
      <c r="C64" s="11"/>
      <c r="D64" s="11"/>
      <c r="E64" s="11"/>
      <c r="F64" s="11"/>
      <c r="G64" s="11"/>
      <c r="H64" s="19"/>
      <c r="I64" s="19"/>
      <c r="J64" s="19"/>
      <c r="K64" s="19"/>
      <c r="L64" s="19"/>
      <c r="M64" s="12"/>
      <c r="N64" s="12"/>
      <c r="O64" s="12"/>
      <c r="P64" s="12"/>
    </row>
    <row r="65" spans="1:16" x14ac:dyDescent="0.3">
      <c r="A65" s="1"/>
      <c r="B65" s="11"/>
      <c r="C65" s="11"/>
      <c r="D65" s="11"/>
      <c r="E65" s="11"/>
      <c r="F65" s="11"/>
      <c r="G65" s="11"/>
      <c r="H65" s="19"/>
      <c r="I65" s="19"/>
      <c r="J65" s="19"/>
      <c r="K65" s="19"/>
      <c r="L65" s="19"/>
      <c r="M65" s="12"/>
      <c r="N65" s="12"/>
      <c r="O65" s="12"/>
      <c r="P65" s="12"/>
    </row>
    <row r="66" spans="1:16" x14ac:dyDescent="0.3">
      <c r="A66" s="1"/>
      <c r="B66" s="11"/>
      <c r="C66" s="11"/>
      <c r="D66" s="11"/>
      <c r="E66" s="11"/>
      <c r="F66" s="11"/>
      <c r="G66" s="11"/>
      <c r="H66" s="19"/>
      <c r="I66" s="19"/>
      <c r="J66" s="19"/>
      <c r="K66" s="19"/>
      <c r="L66" s="19"/>
      <c r="M66" s="12"/>
      <c r="N66" s="12"/>
      <c r="O66" s="12"/>
      <c r="P66" s="12"/>
    </row>
    <row r="67" spans="1:16" x14ac:dyDescent="0.3">
      <c r="A67" s="1"/>
      <c r="B67" s="11"/>
      <c r="C67" s="11"/>
      <c r="D67" s="11"/>
      <c r="E67" s="11"/>
      <c r="F67" s="11"/>
      <c r="G67" s="11"/>
      <c r="H67" s="19"/>
      <c r="I67" s="19"/>
      <c r="J67" s="19"/>
      <c r="K67" s="19"/>
      <c r="L67" s="19"/>
      <c r="M67" s="12"/>
      <c r="N67" s="12"/>
      <c r="O67" s="12"/>
      <c r="P67" s="12"/>
    </row>
    <row r="68" spans="1:16" x14ac:dyDescent="0.3">
      <c r="A68" s="1"/>
      <c r="B68" s="11"/>
      <c r="C68" s="11"/>
      <c r="D68" s="11"/>
      <c r="E68" s="11"/>
      <c r="F68" s="11"/>
      <c r="G68" s="11"/>
      <c r="H68" s="19"/>
      <c r="I68" s="19"/>
      <c r="J68" s="19"/>
      <c r="K68" s="19"/>
      <c r="L68" s="19"/>
      <c r="M68" s="12"/>
      <c r="N68" s="12"/>
      <c r="O68" s="12"/>
      <c r="P68" s="12"/>
    </row>
    <row r="69" spans="1:16" x14ac:dyDescent="0.3">
      <c r="A69" s="1"/>
      <c r="B69" s="11"/>
      <c r="C69" s="11"/>
      <c r="D69" s="11"/>
      <c r="E69" s="11"/>
      <c r="F69" s="11"/>
      <c r="G69" s="11"/>
      <c r="H69" s="19"/>
      <c r="I69" s="19"/>
      <c r="J69" s="19"/>
      <c r="K69" s="19"/>
      <c r="L69" s="19"/>
      <c r="M69" s="12"/>
      <c r="N69" s="12"/>
      <c r="O69" s="12"/>
      <c r="P69" s="12"/>
    </row>
    <row r="70" spans="1:16" x14ac:dyDescent="0.3">
      <c r="A70" s="1"/>
      <c r="B70" s="11"/>
      <c r="C70" s="11"/>
      <c r="D70" s="11"/>
      <c r="E70" s="11"/>
      <c r="F70" s="11"/>
      <c r="G70" s="11"/>
      <c r="H70" s="19"/>
      <c r="I70" s="19"/>
      <c r="J70" s="19"/>
      <c r="K70" s="19"/>
      <c r="L70" s="19"/>
      <c r="M70" s="12"/>
      <c r="N70" s="12"/>
      <c r="O70" s="12"/>
      <c r="P70" s="12"/>
    </row>
    <row r="71" spans="1:16" x14ac:dyDescent="0.3">
      <c r="A71" s="1"/>
      <c r="B71" s="11"/>
      <c r="C71" s="11"/>
      <c r="D71" s="11"/>
      <c r="E71" s="11"/>
      <c r="F71" s="11"/>
      <c r="G71" s="11"/>
      <c r="H71" s="19"/>
      <c r="I71" s="19"/>
      <c r="J71" s="19"/>
      <c r="K71" s="19"/>
      <c r="L71" s="19"/>
      <c r="M71" s="12"/>
      <c r="N71" s="12"/>
      <c r="O71" s="12"/>
      <c r="P71" s="12"/>
    </row>
    <row r="72" spans="1:16" x14ac:dyDescent="0.3">
      <c r="A72" s="1"/>
      <c r="B72" s="11"/>
      <c r="C72" s="11"/>
      <c r="D72" s="11"/>
      <c r="E72" s="11"/>
      <c r="F72" s="11"/>
      <c r="G72" s="11"/>
      <c r="H72" s="19"/>
      <c r="I72" s="19"/>
      <c r="J72" s="19"/>
      <c r="K72" s="19"/>
      <c r="L72" s="19"/>
      <c r="M72" s="12"/>
      <c r="N72" s="12"/>
      <c r="O72" s="12"/>
      <c r="P72" s="12"/>
    </row>
    <row r="73" spans="1:16" x14ac:dyDescent="0.3">
      <c r="A73" s="1"/>
      <c r="B73" s="11"/>
      <c r="C73" s="11"/>
      <c r="D73" s="11"/>
      <c r="E73" s="11"/>
      <c r="F73" s="11"/>
      <c r="G73" s="11"/>
      <c r="H73" s="19"/>
      <c r="I73" s="19"/>
      <c r="J73" s="19"/>
      <c r="K73" s="19"/>
      <c r="L73" s="19"/>
      <c r="M73" s="12"/>
      <c r="N73" s="12"/>
      <c r="O73" s="12"/>
      <c r="P73" s="12"/>
    </row>
    <row r="74" spans="1:16" x14ac:dyDescent="0.3">
      <c r="A74" s="1"/>
      <c r="B74" s="11"/>
      <c r="C74" s="11"/>
      <c r="D74" s="11"/>
      <c r="E74" s="11"/>
      <c r="F74" s="11"/>
      <c r="G74" s="11"/>
      <c r="H74" s="19"/>
      <c r="I74" s="19"/>
      <c r="J74" s="19"/>
      <c r="K74" s="19"/>
      <c r="L74" s="19"/>
      <c r="M74" s="12"/>
      <c r="N74" s="12"/>
      <c r="O74" s="12"/>
      <c r="P74" s="12"/>
    </row>
    <row r="75" spans="1:16" x14ac:dyDescent="0.3">
      <c r="A75" s="1"/>
      <c r="B75" s="11"/>
      <c r="C75" s="11"/>
      <c r="D75" s="11"/>
      <c r="E75" s="11"/>
      <c r="F75" s="11"/>
      <c r="G75" s="11"/>
      <c r="H75" s="19"/>
      <c r="I75" s="19"/>
      <c r="J75" s="19"/>
      <c r="K75" s="19"/>
      <c r="L75" s="19"/>
      <c r="M75" s="12"/>
      <c r="N75" s="12"/>
      <c r="O75" s="12"/>
      <c r="P75" s="12"/>
    </row>
    <row r="76" spans="1:16" x14ac:dyDescent="0.3">
      <c r="A76" s="1"/>
      <c r="B76" s="11"/>
      <c r="C76" s="11"/>
      <c r="D76" s="11"/>
      <c r="E76" s="11"/>
      <c r="F76" s="11"/>
      <c r="G76" s="11"/>
      <c r="H76" s="19"/>
      <c r="I76" s="19"/>
      <c r="J76" s="19"/>
      <c r="K76" s="19"/>
      <c r="L76" s="19"/>
      <c r="M76" s="12"/>
      <c r="N76" s="12"/>
      <c r="O76" s="12"/>
      <c r="P76" s="12"/>
    </row>
    <row r="77" spans="1:16" x14ac:dyDescent="0.3">
      <c r="A77" s="1"/>
      <c r="B77" s="11"/>
      <c r="C77" s="11"/>
      <c r="D77" s="11"/>
      <c r="E77" s="11"/>
      <c r="F77" s="11"/>
      <c r="G77" s="11"/>
      <c r="H77" s="19"/>
      <c r="I77" s="19"/>
      <c r="J77" s="19"/>
      <c r="K77" s="19"/>
      <c r="L77" s="19"/>
      <c r="M77" s="12"/>
      <c r="N77" s="12"/>
      <c r="O77" s="12"/>
      <c r="P77" s="12"/>
    </row>
    <row r="78" spans="1:16" x14ac:dyDescent="0.3">
      <c r="A78" s="1"/>
      <c r="B78" s="11"/>
      <c r="C78" s="11"/>
      <c r="D78" s="11"/>
      <c r="E78" s="11"/>
      <c r="F78" s="11"/>
      <c r="G78" s="11"/>
      <c r="H78" s="19"/>
      <c r="I78" s="19"/>
      <c r="J78" s="19"/>
      <c r="K78" s="19"/>
      <c r="L78" s="19"/>
      <c r="M78" s="12"/>
      <c r="N78" s="12"/>
      <c r="O78" s="12"/>
      <c r="P78" s="12"/>
    </row>
    <row r="79" spans="1:16" x14ac:dyDescent="0.3">
      <c r="A79" s="1"/>
      <c r="B79" s="11"/>
      <c r="C79" s="11"/>
      <c r="D79" s="11"/>
      <c r="E79" s="11"/>
      <c r="F79" s="11"/>
      <c r="G79" s="11"/>
      <c r="H79" s="19"/>
      <c r="I79" s="19"/>
      <c r="J79" s="19"/>
      <c r="K79" s="19"/>
      <c r="L79" s="19"/>
      <c r="M79" s="12"/>
      <c r="N79" s="12"/>
      <c r="O79" s="12"/>
      <c r="P79" s="12"/>
    </row>
    <row r="80" spans="1:16" x14ac:dyDescent="0.3">
      <c r="A80" s="1"/>
      <c r="B80" s="11"/>
      <c r="C80" s="11"/>
      <c r="D80" s="11"/>
      <c r="E80" s="11"/>
      <c r="F80" s="11"/>
      <c r="G80" s="11"/>
      <c r="H80" s="19"/>
      <c r="I80" s="19"/>
      <c r="J80" s="19"/>
      <c r="K80" s="19"/>
      <c r="L80" s="19"/>
      <c r="M80" s="12"/>
      <c r="N80" s="12"/>
      <c r="O80" s="12"/>
      <c r="P80" s="12"/>
    </row>
    <row r="81" spans="1:16" x14ac:dyDescent="0.3">
      <c r="A81" s="1"/>
      <c r="B81" s="11"/>
      <c r="C81" s="11"/>
      <c r="D81" s="11"/>
      <c r="E81" s="11"/>
      <c r="F81" s="11"/>
      <c r="G81" s="11"/>
      <c r="H81" s="19"/>
      <c r="I81" s="19"/>
      <c r="J81" s="19"/>
      <c r="K81" s="19"/>
      <c r="L81" s="19"/>
      <c r="M81" s="12"/>
      <c r="N81" s="12"/>
      <c r="O81" s="12"/>
      <c r="P81" s="12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CF52-4E7A-4CA4-BF40-BA20B8584659}">
  <sheetPr>
    <tabColor rgb="FFFFFF00"/>
  </sheetPr>
  <dimension ref="A3:T103"/>
  <sheetViews>
    <sheetView zoomScale="70" zoomScaleNormal="70" workbookViewId="0">
      <selection activeCell="B4" sqref="B4:P8"/>
    </sheetView>
  </sheetViews>
  <sheetFormatPr defaultRowHeight="16.5" x14ac:dyDescent="0.3"/>
  <cols>
    <col min="2" max="16" width="10.875" bestFit="1" customWidth="1"/>
    <col min="18" max="20" width="10.25" bestFit="1" customWidth="1"/>
  </cols>
  <sheetData>
    <row r="3" spans="1:16" x14ac:dyDescent="0.3">
      <c r="A3" s="1"/>
      <c r="B3" s="1">
        <v>2010</v>
      </c>
      <c r="C3" s="1">
        <f t="shared" ref="C3:G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ref="I3:P3" si="1">+H3+1</f>
        <v>2017</v>
      </c>
      <c r="J3" s="1">
        <f t="shared" si="1"/>
        <v>2018</v>
      </c>
      <c r="K3" s="1">
        <f t="shared" si="1"/>
        <v>2019</v>
      </c>
      <c r="L3" s="1">
        <f t="shared" si="1"/>
        <v>2020</v>
      </c>
      <c r="M3" s="7">
        <f t="shared" si="1"/>
        <v>2021</v>
      </c>
      <c r="N3" s="7">
        <f t="shared" si="1"/>
        <v>2022</v>
      </c>
      <c r="O3" s="7">
        <f t="shared" si="1"/>
        <v>2023</v>
      </c>
      <c r="P3" s="7">
        <f t="shared" si="1"/>
        <v>2024</v>
      </c>
    </row>
    <row r="4" spans="1:16" x14ac:dyDescent="0.3">
      <c r="A4" s="1">
        <v>30</v>
      </c>
      <c r="B4" s="2">
        <v>2175.4642440696844</v>
      </c>
      <c r="C4" s="2">
        <v>4653.8831623764991</v>
      </c>
      <c r="D4" s="2">
        <v>4426.3273835258269</v>
      </c>
      <c r="E4" s="2">
        <v>3413.7664624395852</v>
      </c>
      <c r="F4" s="2">
        <v>4422.6807820574631</v>
      </c>
      <c r="G4" s="2">
        <v>3299.023489047242</v>
      </c>
      <c r="H4" s="18">
        <v>3961.0187377352045</v>
      </c>
      <c r="I4" s="18">
        <v>4304.0325265753709</v>
      </c>
      <c r="J4" s="18">
        <v>4597.4208722907606</v>
      </c>
      <c r="K4" s="18">
        <v>3666.7285936384701</v>
      </c>
      <c r="L4" s="18">
        <v>4133.3255833478652</v>
      </c>
      <c r="M4" s="8">
        <v>5003.0302907045316</v>
      </c>
      <c r="N4" s="8">
        <v>4818.2962338369007</v>
      </c>
      <c r="O4" s="8">
        <v>4848.2846811141317</v>
      </c>
      <c r="P4" s="8">
        <v>3799.920093108899</v>
      </c>
    </row>
    <row r="5" spans="1:16" x14ac:dyDescent="0.3">
      <c r="A5" s="1">
        <v>45</v>
      </c>
      <c r="B5" s="2">
        <v>3568.8167324850083</v>
      </c>
      <c r="C5" s="2">
        <v>8266.525251895062</v>
      </c>
      <c r="D5" s="2">
        <v>8192.0755957115434</v>
      </c>
      <c r="E5" s="2">
        <v>8318.5373685693448</v>
      </c>
      <c r="F5" s="2">
        <v>7853.1832689400298</v>
      </c>
      <c r="G5" s="2">
        <v>6804.7049674346263</v>
      </c>
      <c r="H5" s="18">
        <v>8848.6064340474313</v>
      </c>
      <c r="I5" s="18">
        <v>7600.4888420136276</v>
      </c>
      <c r="J5" s="18">
        <v>9153.2745919033114</v>
      </c>
      <c r="K5" s="18">
        <v>9477.9554263565897</v>
      </c>
      <c r="L5" s="18">
        <v>8288.7106114708076</v>
      </c>
      <c r="M5" s="8">
        <v>7961.3161688717637</v>
      </c>
      <c r="N5" s="8">
        <v>8151.936084820145</v>
      </c>
      <c r="O5" s="8">
        <v>8336.1864924006732</v>
      </c>
      <c r="P5" s="8">
        <v>6582.6501896488435</v>
      </c>
    </row>
    <row r="6" spans="1:16" x14ac:dyDescent="0.3">
      <c r="A6" s="1">
        <v>55</v>
      </c>
      <c r="B6" s="2">
        <v>10186.557112068966</v>
      </c>
      <c r="C6" s="2">
        <v>19674.824872437948</v>
      </c>
      <c r="D6" s="2">
        <v>20032.48168955341</v>
      </c>
      <c r="E6" s="2">
        <v>18144.071893751956</v>
      </c>
      <c r="F6" s="2">
        <v>19194.6481410009</v>
      </c>
      <c r="G6" s="2">
        <v>17556.1797752809</v>
      </c>
      <c r="H6" s="18">
        <v>17425.695212631923</v>
      </c>
      <c r="I6" s="18">
        <v>19368.343385089182</v>
      </c>
      <c r="J6" s="18">
        <v>18100.680767742084</v>
      </c>
      <c r="K6" s="18">
        <v>17521.229710845964</v>
      </c>
      <c r="L6" s="18">
        <v>19126.816389146767</v>
      </c>
      <c r="M6" s="8">
        <v>17484.032282022083</v>
      </c>
      <c r="N6" s="8">
        <v>17232.570162258253</v>
      </c>
      <c r="O6" s="8">
        <v>16633.142503481355</v>
      </c>
      <c r="P6" s="8">
        <v>16024.753874348447</v>
      </c>
    </row>
    <row r="7" spans="1:16" x14ac:dyDescent="0.3">
      <c r="A7" s="1">
        <v>65</v>
      </c>
      <c r="B7" s="2">
        <v>28270.309390265968</v>
      </c>
      <c r="C7" s="2">
        <v>49689.677493051058</v>
      </c>
      <c r="D7" s="2">
        <v>42084.923117231891</v>
      </c>
      <c r="E7" s="2">
        <v>44646.030910978094</v>
      </c>
      <c r="F7" s="2">
        <v>44469.421164512423</v>
      </c>
      <c r="G7" s="2">
        <v>40970.156364136819</v>
      </c>
      <c r="H7" s="18">
        <v>41068.521533224797</v>
      </c>
      <c r="I7" s="18">
        <v>37413.684871311991</v>
      </c>
      <c r="J7" s="18">
        <v>40215.396098801917</v>
      </c>
      <c r="K7" s="18">
        <v>37870.349743818224</v>
      </c>
      <c r="L7" s="18">
        <v>44366.130707026205</v>
      </c>
      <c r="M7" s="8">
        <v>41290.053954650335</v>
      </c>
      <c r="N7" s="8">
        <v>45115.753191582786</v>
      </c>
      <c r="O7" s="8">
        <v>43041.080378300168</v>
      </c>
      <c r="P7" s="8">
        <v>38534.880025425075</v>
      </c>
    </row>
    <row r="8" spans="1:16" x14ac:dyDescent="0.3">
      <c r="A8" s="1">
        <v>80</v>
      </c>
      <c r="B8" s="2">
        <v>63365.407181412818</v>
      </c>
      <c r="C8" s="2">
        <v>130091.06374462123</v>
      </c>
      <c r="D8" s="2">
        <v>125097.73260359655</v>
      </c>
      <c r="E8" s="2">
        <v>138542.96388542964</v>
      </c>
      <c r="F8" s="2">
        <v>134168.76660083089</v>
      </c>
      <c r="G8" s="2">
        <v>125190.12519012518</v>
      </c>
      <c r="H8" s="18">
        <v>134966.880820758</v>
      </c>
      <c r="I8" s="18">
        <v>131208.59134802755</v>
      </c>
      <c r="J8" s="18">
        <v>136631.50782628282</v>
      </c>
      <c r="K8" s="18">
        <v>119016.90104502646</v>
      </c>
      <c r="L8" s="18">
        <v>112811.13143744109</v>
      </c>
      <c r="M8" s="8">
        <v>118026.53764386776</v>
      </c>
      <c r="N8" s="8">
        <v>127381.50429388259</v>
      </c>
      <c r="O8" s="8">
        <v>122508.42993675053</v>
      </c>
      <c r="P8" s="8">
        <v>117911.98269442179</v>
      </c>
    </row>
    <row r="9" spans="1:16" x14ac:dyDescent="0.3">
      <c r="A9" s="1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6" x14ac:dyDescent="0.3">
      <c r="A10" s="1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1:16" x14ac:dyDescent="0.3">
      <c r="A11" s="1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16" x14ac:dyDescent="0.3">
      <c r="A12" s="1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16" x14ac:dyDescent="0.3">
      <c r="A13" s="1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16" x14ac:dyDescent="0.3">
      <c r="A14" s="1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1:16" x14ac:dyDescent="0.3">
      <c r="A15" s="1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1:16" x14ac:dyDescent="0.3">
      <c r="A16" s="1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20" x14ac:dyDescent="0.3">
      <c r="A17" s="1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1:20" x14ac:dyDescent="0.3">
      <c r="A18" s="1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20" x14ac:dyDescent="0.3">
      <c r="A19" s="1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1:20" x14ac:dyDescent="0.3">
      <c r="A20" s="1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1:20" x14ac:dyDescent="0.3">
      <c r="A21" s="1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spans="1:20" x14ac:dyDescent="0.3">
      <c r="A22" s="1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1:20" x14ac:dyDescent="0.3">
      <c r="A23" s="1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20" x14ac:dyDescent="0.3">
      <c r="A24" s="1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R24" s="3"/>
      <c r="S24" s="3"/>
      <c r="T24" s="3"/>
    </row>
    <row r="25" spans="1:20" x14ac:dyDescent="0.3">
      <c r="A25" s="1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R25" s="3"/>
      <c r="S25" s="3"/>
      <c r="T25" s="3"/>
    </row>
    <row r="26" spans="1:20" x14ac:dyDescent="0.3">
      <c r="A26" s="1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R26" s="3"/>
      <c r="S26" s="3"/>
      <c r="T26" s="3"/>
    </row>
    <row r="27" spans="1:20" x14ac:dyDescent="0.3">
      <c r="A27" s="1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R27" s="3"/>
      <c r="S27" s="3"/>
      <c r="T27" s="3"/>
    </row>
    <row r="28" spans="1:20" x14ac:dyDescent="0.3">
      <c r="A28" s="1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R28" s="3"/>
      <c r="S28" s="3"/>
      <c r="T28" s="3"/>
    </row>
    <row r="29" spans="1:20" x14ac:dyDescent="0.3">
      <c r="A29" s="1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R29" s="3"/>
      <c r="S29" s="3"/>
      <c r="T29" s="3"/>
    </row>
    <row r="30" spans="1:20" x14ac:dyDescent="0.3">
      <c r="A30" s="1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R30" s="3"/>
      <c r="S30" s="3"/>
      <c r="T30" s="3"/>
    </row>
    <row r="31" spans="1:20" x14ac:dyDescent="0.3">
      <c r="A31" s="1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R31" s="3"/>
      <c r="S31" s="3"/>
      <c r="T31" s="3"/>
    </row>
    <row r="32" spans="1:20" x14ac:dyDescent="0.3">
      <c r="A32" s="1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R32" s="3"/>
      <c r="S32" s="3"/>
      <c r="T32" s="3"/>
    </row>
    <row r="33" spans="1:20" x14ac:dyDescent="0.3">
      <c r="A33" s="1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R33" s="3"/>
      <c r="S33" s="3"/>
      <c r="T33" s="3"/>
    </row>
    <row r="34" spans="1:20" x14ac:dyDescent="0.3">
      <c r="A34" s="1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R34" s="3"/>
      <c r="S34" s="3"/>
      <c r="T34" s="3"/>
    </row>
    <row r="35" spans="1:20" x14ac:dyDescent="0.3">
      <c r="A35" s="1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R35" s="3"/>
      <c r="S35" s="3"/>
      <c r="T35" s="3"/>
    </row>
    <row r="36" spans="1:20" x14ac:dyDescent="0.3">
      <c r="A36" s="1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R36" s="3"/>
      <c r="S36" s="3"/>
      <c r="T36" s="3"/>
    </row>
    <row r="37" spans="1:20" x14ac:dyDescent="0.3">
      <c r="A37" s="1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R37" s="3"/>
      <c r="S37" s="3"/>
      <c r="T37" s="3"/>
    </row>
    <row r="38" spans="1:20" x14ac:dyDescent="0.3">
      <c r="A38" s="1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R38" s="3"/>
      <c r="S38" s="3"/>
      <c r="T38" s="3"/>
    </row>
    <row r="39" spans="1:20" x14ac:dyDescent="0.3">
      <c r="A39" s="1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R39" s="3"/>
      <c r="S39" s="3"/>
      <c r="T39" s="3"/>
    </row>
    <row r="40" spans="1:20" x14ac:dyDescent="0.3">
      <c r="A40" s="1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R40" s="3"/>
      <c r="S40" s="3"/>
      <c r="T40" s="3"/>
    </row>
    <row r="41" spans="1:20" x14ac:dyDescent="0.3">
      <c r="A41" s="1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R41" s="3"/>
      <c r="S41" s="3"/>
      <c r="T41" s="3"/>
    </row>
    <row r="42" spans="1:20" x14ac:dyDescent="0.3">
      <c r="A42" s="1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R42" s="3"/>
      <c r="S42" s="3"/>
      <c r="T42" s="3"/>
    </row>
    <row r="43" spans="1:20" x14ac:dyDescent="0.3">
      <c r="A43" s="1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R43" s="3"/>
      <c r="S43" s="3"/>
      <c r="T43" s="3"/>
    </row>
    <row r="44" spans="1:20" x14ac:dyDescent="0.3">
      <c r="A44" s="1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R44" s="3"/>
      <c r="S44" s="3"/>
      <c r="T44" s="3"/>
    </row>
    <row r="45" spans="1:20" x14ac:dyDescent="0.3">
      <c r="A45" s="1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R45" s="3"/>
      <c r="S45" s="3"/>
      <c r="T45" s="3"/>
    </row>
    <row r="46" spans="1:20" x14ac:dyDescent="0.3">
      <c r="A46" s="1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R46" s="3"/>
      <c r="S46" s="3"/>
      <c r="T46" s="3"/>
    </row>
    <row r="47" spans="1:20" x14ac:dyDescent="0.3">
      <c r="A47" s="1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R47" s="3"/>
      <c r="S47" s="3"/>
      <c r="T47" s="3"/>
    </row>
    <row r="48" spans="1:20" x14ac:dyDescent="0.3">
      <c r="A48" s="1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R48" s="3"/>
      <c r="S48" s="3"/>
      <c r="T48" s="3"/>
    </row>
    <row r="49" spans="1:20" x14ac:dyDescent="0.3">
      <c r="A49" s="1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R49" s="3"/>
      <c r="S49" s="3"/>
      <c r="T49" s="3"/>
    </row>
    <row r="50" spans="1:20" x14ac:dyDescent="0.3">
      <c r="A50" s="1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R50" s="3"/>
      <c r="S50" s="3"/>
      <c r="T50" s="3"/>
    </row>
    <row r="51" spans="1:20" x14ac:dyDescent="0.3">
      <c r="A51" s="1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R51" s="3"/>
      <c r="S51" s="3"/>
      <c r="T51" s="3"/>
    </row>
    <row r="52" spans="1:20" x14ac:dyDescent="0.3">
      <c r="A52" s="1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R52" s="3"/>
      <c r="S52" s="3"/>
      <c r="T52" s="3"/>
    </row>
    <row r="53" spans="1:20" x14ac:dyDescent="0.3">
      <c r="A53" s="1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R53" s="3"/>
      <c r="S53" s="3"/>
      <c r="T53" s="3"/>
    </row>
    <row r="54" spans="1:20" x14ac:dyDescent="0.3">
      <c r="A54" s="1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R54" s="3"/>
      <c r="S54" s="3"/>
      <c r="T54" s="3"/>
    </row>
    <row r="55" spans="1:20" x14ac:dyDescent="0.3">
      <c r="A55" s="1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R55" s="3"/>
      <c r="S55" s="3"/>
      <c r="T55" s="3"/>
    </row>
    <row r="56" spans="1:20" x14ac:dyDescent="0.3">
      <c r="A56" s="1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R56" s="3"/>
      <c r="S56" s="3"/>
      <c r="T56" s="3"/>
    </row>
    <row r="57" spans="1:20" x14ac:dyDescent="0.3">
      <c r="A57" s="1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R57" s="3"/>
      <c r="S57" s="3"/>
      <c r="T57" s="3"/>
    </row>
    <row r="58" spans="1:20" x14ac:dyDescent="0.3">
      <c r="A58" s="1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R58" s="3"/>
      <c r="S58" s="3"/>
      <c r="T58" s="3"/>
    </row>
    <row r="59" spans="1:20" x14ac:dyDescent="0.3">
      <c r="A59" s="1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R59" s="3"/>
      <c r="S59" s="3"/>
      <c r="T59" s="3"/>
    </row>
    <row r="60" spans="1:20" x14ac:dyDescent="0.3">
      <c r="A60" s="1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R60" s="3"/>
      <c r="S60" s="3"/>
      <c r="T60" s="3"/>
    </row>
    <row r="61" spans="1:20" x14ac:dyDescent="0.3">
      <c r="A61" s="1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R61" s="3"/>
      <c r="S61" s="3"/>
      <c r="T61" s="3"/>
    </row>
    <row r="62" spans="1:20" x14ac:dyDescent="0.3">
      <c r="A62" s="1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R62" s="3"/>
      <c r="S62" s="3"/>
      <c r="T62" s="3"/>
    </row>
    <row r="63" spans="1:20" x14ac:dyDescent="0.3">
      <c r="A63" s="1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R63" s="3"/>
      <c r="S63" s="3"/>
      <c r="T63" s="3"/>
    </row>
    <row r="64" spans="1:20" x14ac:dyDescent="0.3">
      <c r="A64" s="1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 spans="1:16" x14ac:dyDescent="0.3">
      <c r="A65" s="1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</row>
    <row r="66" spans="1:16" x14ac:dyDescent="0.3">
      <c r="A66" s="1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</row>
    <row r="67" spans="1:16" x14ac:dyDescent="0.3">
      <c r="A67" s="1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</row>
    <row r="68" spans="1:16" x14ac:dyDescent="0.3">
      <c r="A68" s="1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</row>
    <row r="69" spans="1:16" x14ac:dyDescent="0.3">
      <c r="A69" s="1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</row>
    <row r="70" spans="1:16" x14ac:dyDescent="0.3">
      <c r="A70" s="1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</row>
    <row r="71" spans="1:16" x14ac:dyDescent="0.3">
      <c r="A71" s="1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</row>
    <row r="72" spans="1:16" x14ac:dyDescent="0.3">
      <c r="A72" s="1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3" spans="1:16" x14ac:dyDescent="0.3">
      <c r="A73" s="1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</row>
    <row r="74" spans="1:16" x14ac:dyDescent="0.3">
      <c r="A74" s="1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</row>
    <row r="75" spans="1:16" x14ac:dyDescent="0.3">
      <c r="A75" s="1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</row>
    <row r="76" spans="1:16" x14ac:dyDescent="0.3">
      <c r="A76" s="1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</row>
    <row r="77" spans="1:16" x14ac:dyDescent="0.3">
      <c r="A77" s="1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</row>
    <row r="78" spans="1:16" x14ac:dyDescent="0.3">
      <c r="A78" s="1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</row>
    <row r="79" spans="1:16" x14ac:dyDescent="0.3">
      <c r="A79" s="1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</row>
    <row r="80" spans="1:16" x14ac:dyDescent="0.3">
      <c r="A80" s="1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</row>
    <row r="81" spans="1:16" x14ac:dyDescent="0.3">
      <c r="A81" s="1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</row>
    <row r="82" spans="1:16" x14ac:dyDescent="0.3">
      <c r="A82" s="1"/>
      <c r="B82" s="2"/>
      <c r="C82" s="2"/>
      <c r="D82" s="2"/>
      <c r="E82" s="2"/>
      <c r="F82" s="2"/>
      <c r="G82" s="2"/>
      <c r="H82" s="18"/>
      <c r="I82" s="18"/>
      <c r="J82" s="18"/>
      <c r="K82" s="18"/>
      <c r="L82" s="18"/>
      <c r="M82" s="8"/>
      <c r="N82" s="8"/>
      <c r="O82" s="8"/>
      <c r="P82" s="18"/>
    </row>
    <row r="83" spans="1:16" x14ac:dyDescent="0.3">
      <c r="A83" s="1"/>
      <c r="B83" s="2"/>
      <c r="C83" s="2"/>
      <c r="D83" s="2"/>
      <c r="E83" s="2"/>
      <c r="F83" s="2"/>
      <c r="G83" s="2"/>
      <c r="H83" s="18"/>
      <c r="I83" s="18"/>
      <c r="J83" s="18"/>
      <c r="K83" s="18"/>
      <c r="L83" s="18"/>
      <c r="M83" s="8"/>
      <c r="N83" s="8"/>
      <c r="O83" s="8"/>
      <c r="P83" s="18"/>
    </row>
    <row r="84" spans="1:16" x14ac:dyDescent="0.3">
      <c r="A84" s="1"/>
      <c r="B84" s="2"/>
      <c r="C84" s="2"/>
      <c r="D84" s="2"/>
      <c r="E84" s="2"/>
      <c r="F84" s="2"/>
      <c r="G84" s="2"/>
      <c r="H84" s="18"/>
      <c r="I84" s="18"/>
      <c r="J84" s="18"/>
      <c r="K84" s="18"/>
      <c r="L84" s="18"/>
      <c r="M84" s="8"/>
      <c r="N84" s="8"/>
      <c r="O84" s="8"/>
      <c r="P84" s="18"/>
    </row>
    <row r="85" spans="1:16" x14ac:dyDescent="0.3">
      <c r="A85" s="1"/>
      <c r="B85" s="2"/>
      <c r="C85" s="2"/>
      <c r="D85" s="2"/>
      <c r="E85" s="2"/>
      <c r="F85" s="2"/>
      <c r="G85" s="2"/>
      <c r="H85" s="18"/>
      <c r="I85" s="18"/>
      <c r="J85" s="18"/>
      <c r="K85" s="18"/>
      <c r="L85" s="18"/>
      <c r="M85" s="8"/>
      <c r="N85" s="8"/>
      <c r="O85" s="8"/>
      <c r="P85" s="18"/>
    </row>
    <row r="86" spans="1:16" x14ac:dyDescent="0.3">
      <c r="A86" s="1"/>
      <c r="B86" s="2"/>
      <c r="C86" s="2"/>
      <c r="D86" s="2"/>
      <c r="E86" s="2"/>
      <c r="F86" s="2"/>
      <c r="G86" s="2"/>
      <c r="H86" s="18"/>
      <c r="I86" s="18"/>
      <c r="J86" s="18"/>
      <c r="K86" s="18"/>
      <c r="L86" s="18"/>
      <c r="M86" s="8"/>
      <c r="N86" s="8"/>
      <c r="O86" s="8"/>
      <c r="P86" s="18"/>
    </row>
    <row r="87" spans="1:16" x14ac:dyDescent="0.3">
      <c r="A87" s="1"/>
      <c r="B87" s="2"/>
      <c r="C87" s="2"/>
      <c r="D87" s="2"/>
      <c r="E87" s="2"/>
      <c r="F87" s="2"/>
      <c r="G87" s="2"/>
      <c r="H87" s="18"/>
      <c r="I87" s="18"/>
      <c r="J87" s="18"/>
      <c r="K87" s="18"/>
      <c r="L87" s="18"/>
      <c r="M87" s="8"/>
      <c r="N87" s="8"/>
      <c r="O87" s="8"/>
      <c r="P87" s="18"/>
    </row>
    <row r="88" spans="1:16" x14ac:dyDescent="0.3">
      <c r="A88" s="1"/>
      <c r="B88" s="2"/>
      <c r="C88" s="2"/>
      <c r="D88" s="2"/>
      <c r="E88" s="2"/>
      <c r="F88" s="2"/>
      <c r="G88" s="2"/>
      <c r="H88" s="18"/>
      <c r="I88" s="18"/>
      <c r="J88" s="18"/>
      <c r="K88" s="18"/>
      <c r="L88" s="18"/>
      <c r="M88" s="8"/>
      <c r="N88" s="8"/>
      <c r="O88" s="8"/>
      <c r="P88" s="18"/>
    </row>
    <row r="89" spans="1:16" x14ac:dyDescent="0.3">
      <c r="A89" s="1"/>
      <c r="B89" s="2"/>
      <c r="C89" s="2"/>
      <c r="D89" s="2"/>
      <c r="E89" s="2"/>
      <c r="F89" s="2"/>
      <c r="G89" s="2"/>
      <c r="H89" s="18"/>
      <c r="I89" s="18"/>
      <c r="J89" s="18"/>
      <c r="K89" s="18"/>
      <c r="L89" s="18"/>
      <c r="M89" s="8"/>
      <c r="N89" s="8"/>
      <c r="O89" s="8"/>
      <c r="P89" s="18"/>
    </row>
    <row r="90" spans="1:16" x14ac:dyDescent="0.3">
      <c r="A90" s="1"/>
      <c r="B90" s="2"/>
      <c r="C90" s="2"/>
      <c r="D90" s="2"/>
      <c r="E90" s="2"/>
      <c r="F90" s="2"/>
      <c r="G90" s="2"/>
      <c r="H90" s="18"/>
      <c r="I90" s="18"/>
      <c r="J90" s="18"/>
      <c r="K90" s="18"/>
      <c r="L90" s="18"/>
      <c r="M90" s="8"/>
      <c r="N90" s="8"/>
      <c r="O90" s="8"/>
      <c r="P90" s="18"/>
    </row>
    <row r="91" spans="1:16" x14ac:dyDescent="0.3">
      <c r="A91" s="1"/>
      <c r="B91" s="2"/>
      <c r="C91" s="2"/>
      <c r="D91" s="2"/>
      <c r="E91" s="2"/>
      <c r="F91" s="2"/>
      <c r="G91" s="2"/>
      <c r="H91" s="18"/>
      <c r="I91" s="18"/>
      <c r="J91" s="18"/>
      <c r="K91" s="18"/>
      <c r="L91" s="18"/>
      <c r="M91" s="8"/>
      <c r="N91" s="8"/>
      <c r="O91" s="8"/>
      <c r="P91" s="18"/>
    </row>
    <row r="92" spans="1:16" x14ac:dyDescent="0.3">
      <c r="A92" s="1"/>
      <c r="B92" s="2"/>
      <c r="C92" s="2"/>
      <c r="D92" s="2"/>
      <c r="E92" s="2"/>
      <c r="F92" s="2"/>
      <c r="G92" s="2"/>
      <c r="H92" s="18"/>
      <c r="I92" s="18"/>
      <c r="J92" s="18"/>
      <c r="K92" s="18"/>
      <c r="L92" s="18"/>
      <c r="M92" s="8"/>
      <c r="N92" s="8"/>
      <c r="O92" s="8"/>
      <c r="P92" s="18"/>
    </row>
    <row r="93" spans="1:16" x14ac:dyDescent="0.3">
      <c r="A93" s="1"/>
      <c r="B93" s="2"/>
      <c r="C93" s="2"/>
      <c r="D93" s="2"/>
      <c r="E93" s="2"/>
      <c r="F93" s="2"/>
      <c r="G93" s="2"/>
      <c r="H93" s="18"/>
      <c r="I93" s="18"/>
      <c r="J93" s="18"/>
      <c r="K93" s="18"/>
      <c r="L93" s="18"/>
      <c r="M93" s="8"/>
      <c r="N93" s="8"/>
      <c r="O93" s="8"/>
      <c r="P93" s="18"/>
    </row>
    <row r="94" spans="1:16" x14ac:dyDescent="0.3">
      <c r="A94" s="1"/>
      <c r="B94" s="2"/>
      <c r="C94" s="2"/>
      <c r="D94" s="2"/>
      <c r="E94" s="2"/>
      <c r="F94" s="2"/>
      <c r="G94" s="2"/>
      <c r="H94" s="18"/>
      <c r="I94" s="18"/>
      <c r="J94" s="18"/>
      <c r="K94" s="18"/>
      <c r="L94" s="18"/>
      <c r="M94" s="8"/>
      <c r="N94" s="8"/>
      <c r="O94" s="8"/>
      <c r="P94" s="18"/>
    </row>
    <row r="95" spans="1:16" x14ac:dyDescent="0.3">
      <c r="A95" s="1"/>
      <c r="B95" s="2"/>
      <c r="C95" s="2"/>
      <c r="D95" s="2"/>
      <c r="E95" s="2"/>
      <c r="F95" s="2"/>
      <c r="G95" s="2"/>
      <c r="H95" s="18"/>
      <c r="I95" s="18"/>
      <c r="J95" s="18"/>
      <c r="K95" s="18"/>
      <c r="L95" s="18"/>
      <c r="M95" s="8"/>
      <c r="N95" s="8"/>
      <c r="O95" s="8"/>
      <c r="P95" s="18"/>
    </row>
    <row r="96" spans="1:16" x14ac:dyDescent="0.3">
      <c r="A96" s="1"/>
      <c r="B96" s="2"/>
      <c r="C96" s="2"/>
      <c r="D96" s="2"/>
      <c r="E96" s="2"/>
      <c r="F96" s="2"/>
      <c r="G96" s="2"/>
      <c r="H96" s="18"/>
      <c r="I96" s="18"/>
      <c r="J96" s="18"/>
      <c r="K96" s="18"/>
      <c r="L96" s="18"/>
      <c r="M96" s="8"/>
      <c r="N96" s="8"/>
      <c r="O96" s="8"/>
      <c r="P96" s="18"/>
    </row>
    <row r="97" spans="1:16" x14ac:dyDescent="0.3">
      <c r="A97" s="1"/>
      <c r="B97" s="2"/>
      <c r="C97" s="2"/>
      <c r="D97" s="2"/>
      <c r="E97" s="2"/>
      <c r="F97" s="2"/>
      <c r="G97" s="2"/>
      <c r="H97" s="18"/>
      <c r="I97" s="18"/>
      <c r="J97" s="18"/>
      <c r="K97" s="18"/>
      <c r="L97" s="18"/>
      <c r="M97" s="8"/>
      <c r="N97" s="8"/>
      <c r="O97" s="8"/>
      <c r="P97" s="18"/>
    </row>
    <row r="98" spans="1:16" x14ac:dyDescent="0.3">
      <c r="A98" s="1"/>
      <c r="B98" s="2"/>
      <c r="C98" s="2"/>
      <c r="D98" s="2"/>
      <c r="E98" s="2"/>
      <c r="F98" s="2"/>
      <c r="G98" s="2"/>
      <c r="H98" s="18"/>
      <c r="I98" s="18"/>
      <c r="J98" s="18"/>
      <c r="K98" s="18"/>
      <c r="L98" s="18"/>
      <c r="M98" s="8"/>
      <c r="N98" s="8"/>
      <c r="O98" s="8"/>
      <c r="P98" s="18"/>
    </row>
    <row r="99" spans="1:16" x14ac:dyDescent="0.3">
      <c r="A99" s="1"/>
      <c r="B99" s="2"/>
      <c r="C99" s="2"/>
      <c r="D99" s="2"/>
      <c r="E99" s="2"/>
      <c r="F99" s="2"/>
      <c r="G99" s="2"/>
      <c r="H99" s="18"/>
      <c r="I99" s="18"/>
      <c r="J99" s="18"/>
      <c r="K99" s="18"/>
      <c r="L99" s="18"/>
      <c r="M99" s="8"/>
      <c r="N99" s="8"/>
      <c r="O99" s="8"/>
      <c r="P99" s="18"/>
    </row>
    <row r="100" spans="1:16" x14ac:dyDescent="0.3">
      <c r="A100" s="1"/>
      <c r="B100" s="2"/>
      <c r="C100" s="2"/>
      <c r="D100" s="2"/>
      <c r="E100" s="2"/>
      <c r="F100" s="2"/>
      <c r="G100" s="2"/>
      <c r="H100" s="18"/>
      <c r="I100" s="18"/>
      <c r="J100" s="18"/>
      <c r="K100" s="18"/>
      <c r="L100" s="18"/>
      <c r="M100" s="8"/>
      <c r="N100" s="8"/>
      <c r="O100" s="8"/>
      <c r="P100" s="18"/>
    </row>
    <row r="101" spans="1:16" x14ac:dyDescent="0.3">
      <c r="A101" s="1"/>
      <c r="B101" s="2"/>
      <c r="C101" s="2"/>
      <c r="D101" s="2"/>
      <c r="E101" s="2"/>
      <c r="F101" s="2"/>
      <c r="G101" s="2"/>
      <c r="H101" s="18"/>
      <c r="I101" s="18"/>
      <c r="J101" s="18"/>
      <c r="K101" s="18"/>
      <c r="L101" s="18"/>
      <c r="M101" s="8"/>
      <c r="N101" s="8"/>
      <c r="O101" s="8"/>
      <c r="P101" s="18"/>
    </row>
    <row r="102" spans="1:16" x14ac:dyDescent="0.3">
      <c r="A102" s="1"/>
      <c r="B102" s="2"/>
      <c r="C102" s="2"/>
      <c r="D102" s="2"/>
      <c r="E102" s="2"/>
      <c r="F102" s="2"/>
      <c r="G102" s="2"/>
      <c r="H102" s="18"/>
      <c r="I102" s="18"/>
      <c r="J102" s="18"/>
      <c r="K102" s="18"/>
      <c r="L102" s="18"/>
      <c r="M102" s="8"/>
      <c r="N102" s="8"/>
      <c r="O102" s="8"/>
      <c r="P102" s="18"/>
    </row>
    <row r="103" spans="1:16" x14ac:dyDescent="0.3">
      <c r="A103" s="1"/>
      <c r="B103" s="2"/>
      <c r="C103" s="2"/>
      <c r="D103" s="2"/>
      <c r="E103" s="2"/>
      <c r="F103" s="2"/>
      <c r="G103" s="2"/>
      <c r="H103" s="18"/>
      <c r="I103" s="18"/>
      <c r="J103" s="18"/>
      <c r="K103" s="18"/>
      <c r="L103" s="18"/>
      <c r="M103" s="8"/>
      <c r="N103" s="8"/>
      <c r="O103" s="8"/>
      <c r="P103" s="18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7A34-A13F-47B6-8C6C-71AA4FA7B8D5}">
  <dimension ref="A1:Z81"/>
  <sheetViews>
    <sheetView topLeftCell="A2" zoomScale="70" zoomScaleNormal="70" workbookViewId="0">
      <selection activeCell="B4" sqref="B4:L8"/>
    </sheetView>
  </sheetViews>
  <sheetFormatPr defaultRowHeight="16.5" x14ac:dyDescent="0.3"/>
  <cols>
    <col min="2" max="16" width="10.875" bestFit="1" customWidth="1"/>
    <col min="18" max="25" width="17.625" bestFit="1" customWidth="1"/>
    <col min="26" max="26" width="9.875" bestFit="1" customWidth="1"/>
  </cols>
  <sheetData>
    <row r="1" spans="1:26" x14ac:dyDescent="0.3">
      <c r="H1" s="10"/>
    </row>
    <row r="2" spans="1:26" x14ac:dyDescent="0.3"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f>+F2+1</f>
        <v>6</v>
      </c>
      <c r="H2" s="5">
        <f t="shared" ref="H2:P2" si="0">+G2+1</f>
        <v>7</v>
      </c>
      <c r="I2" s="5">
        <f t="shared" si="0"/>
        <v>8</v>
      </c>
      <c r="J2" s="5">
        <f t="shared" si="0"/>
        <v>9</v>
      </c>
      <c r="K2" s="5">
        <f t="shared" si="0"/>
        <v>10</v>
      </c>
      <c r="L2" s="5">
        <f t="shared" si="0"/>
        <v>11</v>
      </c>
      <c r="M2" s="5">
        <f t="shared" si="0"/>
        <v>12</v>
      </c>
      <c r="N2" s="5">
        <f t="shared" si="0"/>
        <v>13</v>
      </c>
      <c r="O2" s="5">
        <f t="shared" si="0"/>
        <v>14</v>
      </c>
      <c r="P2" s="5">
        <f t="shared" si="0"/>
        <v>15</v>
      </c>
      <c r="Y2" s="3"/>
    </row>
    <row r="3" spans="1:26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7">
        <v>2021</v>
      </c>
      <c r="N3" s="7">
        <v>2022</v>
      </c>
      <c r="O3" s="7">
        <v>2023</v>
      </c>
      <c r="P3" s="7">
        <v>2024</v>
      </c>
      <c r="Z3" s="9"/>
    </row>
    <row r="4" spans="1:26" x14ac:dyDescent="0.3">
      <c r="A4" s="1">
        <v>30</v>
      </c>
      <c r="B4" s="2">
        <v>2175.4642440696844</v>
      </c>
      <c r="C4" s="2">
        <v>4653.8831623764991</v>
      </c>
      <c r="D4" s="2">
        <v>4426.3273835258269</v>
      </c>
      <c r="E4" s="2">
        <v>3413.7664624395852</v>
      </c>
      <c r="F4" s="2">
        <v>4422.6807820574631</v>
      </c>
      <c r="G4" s="2">
        <v>3299.023489047242</v>
      </c>
      <c r="H4" s="18">
        <v>3961.0187377352045</v>
      </c>
      <c r="I4" s="18">
        <v>4304.0325265753709</v>
      </c>
      <c r="J4" s="18">
        <v>4597.4208722907606</v>
      </c>
      <c r="K4" s="18">
        <v>3666.7285936384701</v>
      </c>
      <c r="L4" s="18">
        <v>4133.3255833478652</v>
      </c>
      <c r="M4" s="8" cm="1">
        <f t="array" ref="M4">TREND($B4:$L4,$B$2:$L$2,M$2)</f>
        <v>4332.4886563739747</v>
      </c>
      <c r="N4" s="8" cm="1">
        <f t="array" ref="N4">TREND($B4:$L4,$B$2:$L$2,N$2)</f>
        <v>4402.241737934728</v>
      </c>
      <c r="O4" s="8" cm="1">
        <f t="array" ref="O4">TREND($B4:$L4,$B$2:$L$2,O$2)</f>
        <v>4471.9948194954814</v>
      </c>
      <c r="P4" s="8"/>
    </row>
    <row r="5" spans="1:26" x14ac:dyDescent="0.3">
      <c r="A5" s="1">
        <v>45</v>
      </c>
      <c r="B5" s="2">
        <v>3568.8167324850083</v>
      </c>
      <c r="C5" s="2">
        <v>8266.525251895062</v>
      </c>
      <c r="D5" s="2">
        <v>8192.0755957115434</v>
      </c>
      <c r="E5" s="2">
        <v>8318.5373685693448</v>
      </c>
      <c r="F5" s="2">
        <v>7853.1832689400298</v>
      </c>
      <c r="G5" s="2">
        <v>6804.7049674346263</v>
      </c>
      <c r="H5" s="18">
        <v>8848.6064340474313</v>
      </c>
      <c r="I5" s="18">
        <v>7600.4888420136276</v>
      </c>
      <c r="J5" s="18">
        <v>9153.2745919033114</v>
      </c>
      <c r="K5" s="18">
        <v>9477.9554263565897</v>
      </c>
      <c r="L5" s="18">
        <v>8288.7106114708076</v>
      </c>
      <c r="M5" s="8" cm="1">
        <f t="array" ref="M5">TREND($B5:$L5,$B$2:$L$2,M$2)</f>
        <v>9536.8860915304758</v>
      </c>
      <c r="N5" s="8" cm="1">
        <f t="array" ref="N5">TREND($B5:$L5,$B$2:$L$2,N$2)</f>
        <v>9817.6871205608968</v>
      </c>
      <c r="O5" s="8" cm="1">
        <f t="array" ref="O5">TREND($B5:$L5,$B$2:$L$2,O$2)</f>
        <v>10098.488149591318</v>
      </c>
      <c r="P5" s="8"/>
    </row>
    <row r="6" spans="1:26" x14ac:dyDescent="0.3">
      <c r="A6" s="1">
        <v>55</v>
      </c>
      <c r="B6" s="2">
        <v>10186.557112068966</v>
      </c>
      <c r="C6" s="2">
        <v>19674.824872437948</v>
      </c>
      <c r="D6" s="2">
        <v>20032.48168955341</v>
      </c>
      <c r="E6" s="2">
        <v>18144.071893751956</v>
      </c>
      <c r="F6" s="2">
        <v>19194.6481410009</v>
      </c>
      <c r="G6" s="2">
        <v>17556.1797752809</v>
      </c>
      <c r="H6" s="18">
        <v>17425.695212631923</v>
      </c>
      <c r="I6" s="18">
        <v>19368.343385089182</v>
      </c>
      <c r="J6" s="18">
        <v>18100.680767742084</v>
      </c>
      <c r="K6" s="18">
        <v>17521.229710845964</v>
      </c>
      <c r="L6" s="18">
        <v>19126.816389146767</v>
      </c>
      <c r="M6" s="8" cm="1">
        <f t="array" ref="M6">TREND($B6:$L6,$B$2:$L$2,M$2)</f>
        <v>19537.653706025958</v>
      </c>
      <c r="N6" s="8" cm="1">
        <f t="array" ref="N6">TREND($B6:$L6,$B$2:$L$2,N$2)</f>
        <v>19819.20918809771</v>
      </c>
      <c r="O6" s="8" cm="1">
        <f t="array" ref="O6">TREND($B6:$L6,$B$2:$L$2,O$2)</f>
        <v>20100.764670169461</v>
      </c>
      <c r="P6" s="8"/>
    </row>
    <row r="7" spans="1:26" x14ac:dyDescent="0.3">
      <c r="A7" s="1">
        <v>65</v>
      </c>
      <c r="B7" s="2">
        <v>28270.309390265968</v>
      </c>
      <c r="C7" s="2">
        <v>49689.677493051058</v>
      </c>
      <c r="D7" s="2">
        <v>42084.923117231891</v>
      </c>
      <c r="E7" s="2">
        <v>44646.030910978094</v>
      </c>
      <c r="F7" s="2">
        <v>44469.421164512423</v>
      </c>
      <c r="G7" s="2">
        <v>40970.156364136819</v>
      </c>
      <c r="H7" s="18">
        <v>41068.521533224797</v>
      </c>
      <c r="I7" s="18">
        <v>37413.684871311991</v>
      </c>
      <c r="J7" s="18">
        <v>40215.396098801917</v>
      </c>
      <c r="K7" s="18">
        <v>37870.349743818224</v>
      </c>
      <c r="L7" s="18">
        <v>44366.130707026205</v>
      </c>
      <c r="M7" s="8" cm="1">
        <f t="array" ref="M7">TREND($B7:$L7,$B$2:$L$2,M$2)</f>
        <v>41536.470462448684</v>
      </c>
      <c r="N7" s="8" cm="1">
        <f t="array" ref="N7">TREND($B7:$L7,$B$2:$L$2,N$2)</f>
        <v>41624.903397184687</v>
      </c>
      <c r="O7" s="8" cm="1">
        <f t="array" ref="O7">TREND($B7:$L7,$B$2:$L$2,O$2)</f>
        <v>41713.336331920691</v>
      </c>
      <c r="P7" s="8"/>
    </row>
    <row r="8" spans="1:26" x14ac:dyDescent="0.3">
      <c r="A8" s="1">
        <v>80</v>
      </c>
      <c r="B8" s="2">
        <v>63365.407181412818</v>
      </c>
      <c r="C8" s="2">
        <v>130091.06374462123</v>
      </c>
      <c r="D8" s="2">
        <v>125097.73260359655</v>
      </c>
      <c r="E8" s="2">
        <v>138542.96388542964</v>
      </c>
      <c r="F8" s="2">
        <v>134168.76660083089</v>
      </c>
      <c r="G8" s="2">
        <v>125190.12519012518</v>
      </c>
      <c r="H8" s="18">
        <v>134966.880820758</v>
      </c>
      <c r="I8" s="18">
        <v>131208.59134802755</v>
      </c>
      <c r="J8" s="18">
        <v>136631.50782628282</v>
      </c>
      <c r="K8" s="18">
        <v>119016.90104502646</v>
      </c>
      <c r="L8" s="18">
        <v>112811.13143744109</v>
      </c>
      <c r="M8" s="8" cm="1">
        <f t="array" ref="M8">TREND($B8:$L8,$B$2:$L$2,M$2)</f>
        <v>135026.24280550171</v>
      </c>
      <c r="N8" s="8" cm="1">
        <f t="array" ref="N8">TREND($B8:$L8,$B$2:$L$2,N$2)</f>
        <v>137059.5397627285</v>
      </c>
      <c r="O8" s="8" cm="1">
        <f t="array" ref="O8">TREND($B8:$L8,$B$2:$L$2,O$2)</f>
        <v>139092.83671995526</v>
      </c>
      <c r="P8" s="8"/>
    </row>
    <row r="9" spans="1:26" x14ac:dyDescent="0.3">
      <c r="A9" s="1"/>
      <c r="B9" s="2"/>
      <c r="C9" s="2"/>
      <c r="D9" s="2"/>
      <c r="E9" s="2"/>
      <c r="F9" s="2"/>
      <c r="G9" s="2"/>
      <c r="H9" s="18"/>
      <c r="I9" s="18"/>
      <c r="J9" s="18"/>
      <c r="K9" s="18"/>
      <c r="L9" s="18"/>
      <c r="M9" s="8"/>
      <c r="N9" s="8"/>
      <c r="O9" s="8"/>
      <c r="P9" s="8"/>
    </row>
    <row r="10" spans="1:26" x14ac:dyDescent="0.3">
      <c r="A10" s="1"/>
      <c r="B10" s="2"/>
      <c r="C10" s="2"/>
      <c r="D10" s="2"/>
      <c r="E10" s="2"/>
      <c r="F10" s="2"/>
      <c r="G10" s="2"/>
      <c r="H10" s="18"/>
      <c r="I10" s="18"/>
      <c r="J10" s="18"/>
      <c r="K10" s="18"/>
      <c r="L10" s="18"/>
      <c r="M10" s="8"/>
      <c r="N10" s="8"/>
      <c r="O10" s="8"/>
      <c r="P10" s="8"/>
    </row>
    <row r="11" spans="1:26" x14ac:dyDescent="0.3">
      <c r="A11" s="1"/>
      <c r="B11" s="2"/>
      <c r="C11" s="2"/>
      <c r="D11" s="2"/>
      <c r="E11" s="2"/>
      <c r="F11" s="2"/>
      <c r="G11" s="2"/>
      <c r="H11" s="18"/>
      <c r="I11" s="18"/>
      <c r="J11" s="18"/>
      <c r="K11" s="18"/>
      <c r="L11" s="18"/>
      <c r="M11" s="8"/>
      <c r="N11" s="8"/>
      <c r="O11" s="8"/>
      <c r="P11" s="8"/>
    </row>
    <row r="12" spans="1:26" x14ac:dyDescent="0.3">
      <c r="A12" s="1"/>
      <c r="B12" s="2"/>
      <c r="C12" s="2"/>
      <c r="D12" s="2"/>
      <c r="E12" s="2"/>
      <c r="F12" s="2"/>
      <c r="G12" s="2"/>
      <c r="H12" s="18"/>
      <c r="I12" s="18"/>
      <c r="J12" s="18"/>
      <c r="K12" s="18"/>
      <c r="L12" s="18"/>
      <c r="M12" s="8"/>
      <c r="N12" s="8"/>
      <c r="O12" s="8"/>
      <c r="P12" s="8"/>
    </row>
    <row r="13" spans="1:26" x14ac:dyDescent="0.3">
      <c r="A13" s="1"/>
      <c r="B13" s="2"/>
      <c r="C13" s="2"/>
      <c r="D13" s="2"/>
      <c r="E13" s="2"/>
      <c r="F13" s="2"/>
      <c r="G13" s="2"/>
      <c r="H13" s="18"/>
      <c r="I13" s="18"/>
      <c r="J13" s="18"/>
      <c r="K13" s="18"/>
      <c r="L13" s="18"/>
      <c r="M13" s="8"/>
      <c r="N13" s="8"/>
      <c r="O13" s="8"/>
      <c r="P13" s="8"/>
    </row>
    <row r="14" spans="1:26" x14ac:dyDescent="0.3">
      <c r="A14" s="1"/>
      <c r="B14" s="2"/>
      <c r="C14" s="2"/>
      <c r="D14" s="2"/>
      <c r="E14" s="2"/>
      <c r="F14" s="2"/>
      <c r="G14" s="2"/>
      <c r="H14" s="18"/>
      <c r="I14" s="18"/>
      <c r="J14" s="18"/>
      <c r="K14" s="18"/>
      <c r="L14" s="18"/>
      <c r="M14" s="8"/>
      <c r="N14" s="8"/>
      <c r="O14" s="8"/>
      <c r="P14" s="8"/>
    </row>
    <row r="15" spans="1:26" x14ac:dyDescent="0.3">
      <c r="A15" s="1"/>
      <c r="B15" s="2"/>
      <c r="C15" s="2"/>
      <c r="D15" s="2"/>
      <c r="E15" s="2"/>
      <c r="F15" s="2"/>
      <c r="G15" s="2"/>
      <c r="H15" s="18"/>
      <c r="I15" s="18"/>
      <c r="J15" s="18"/>
      <c r="K15" s="18"/>
      <c r="L15" s="18"/>
      <c r="M15" s="8"/>
      <c r="N15" s="8"/>
      <c r="O15" s="8"/>
      <c r="P15" s="8"/>
    </row>
    <row r="16" spans="1:26" x14ac:dyDescent="0.3">
      <c r="A16" s="1"/>
      <c r="B16" s="2"/>
      <c r="C16" s="2"/>
      <c r="D16" s="2"/>
      <c r="E16" s="2"/>
      <c r="F16" s="2"/>
      <c r="G16" s="2"/>
      <c r="H16" s="18"/>
      <c r="I16" s="18"/>
      <c r="J16" s="18"/>
      <c r="K16" s="18"/>
      <c r="L16" s="18"/>
      <c r="M16" s="8"/>
      <c r="N16" s="8"/>
      <c r="O16" s="8"/>
      <c r="P16" s="8"/>
    </row>
    <row r="17" spans="1:16" x14ac:dyDescent="0.3">
      <c r="A17" s="1"/>
      <c r="B17" s="2"/>
      <c r="C17" s="2"/>
      <c r="D17" s="2"/>
      <c r="E17" s="2"/>
      <c r="F17" s="2"/>
      <c r="G17" s="2"/>
      <c r="H17" s="18"/>
      <c r="I17" s="18"/>
      <c r="J17" s="18"/>
      <c r="K17" s="18"/>
      <c r="L17" s="18"/>
      <c r="M17" s="8"/>
      <c r="N17" s="8"/>
      <c r="O17" s="8"/>
      <c r="P17" s="8"/>
    </row>
    <row r="18" spans="1:16" x14ac:dyDescent="0.3">
      <c r="A18" s="1"/>
      <c r="B18" s="2"/>
      <c r="C18" s="2"/>
      <c r="D18" s="2"/>
      <c r="E18" s="2"/>
      <c r="F18" s="2"/>
      <c r="G18" s="2"/>
      <c r="H18" s="18"/>
      <c r="I18" s="18"/>
      <c r="J18" s="18"/>
      <c r="K18" s="18"/>
      <c r="L18" s="18"/>
      <c r="M18" s="8"/>
      <c r="N18" s="8"/>
      <c r="O18" s="8"/>
      <c r="P18" s="8"/>
    </row>
    <row r="19" spans="1:16" x14ac:dyDescent="0.3">
      <c r="A19" s="1"/>
      <c r="B19" s="2"/>
      <c r="C19" s="2"/>
      <c r="D19" s="2"/>
      <c r="E19" s="2"/>
      <c r="F19" s="2"/>
      <c r="G19" s="2"/>
      <c r="H19" s="18"/>
      <c r="I19" s="18"/>
      <c r="J19" s="18"/>
      <c r="K19" s="18"/>
      <c r="L19" s="18"/>
      <c r="M19" s="8"/>
      <c r="N19" s="8"/>
      <c r="O19" s="8"/>
      <c r="P19" s="8"/>
    </row>
    <row r="20" spans="1:16" x14ac:dyDescent="0.3">
      <c r="A20" s="1"/>
      <c r="B20" s="2"/>
      <c r="C20" s="2"/>
      <c r="D20" s="2"/>
      <c r="E20" s="2"/>
      <c r="F20" s="2"/>
      <c r="G20" s="2"/>
      <c r="H20" s="18"/>
      <c r="I20" s="18"/>
      <c r="J20" s="18"/>
      <c r="K20" s="18"/>
      <c r="L20" s="18"/>
      <c r="M20" s="8"/>
      <c r="N20" s="8"/>
      <c r="O20" s="8"/>
      <c r="P20" s="8"/>
    </row>
    <row r="21" spans="1:16" x14ac:dyDescent="0.3">
      <c r="A21" s="1"/>
      <c r="B21" s="2"/>
      <c r="C21" s="2"/>
      <c r="D21" s="2"/>
      <c r="E21" s="2"/>
      <c r="F21" s="2"/>
      <c r="G21" s="2"/>
      <c r="H21" s="18"/>
      <c r="I21" s="18"/>
      <c r="J21" s="18"/>
      <c r="K21" s="18"/>
      <c r="L21" s="18"/>
      <c r="M21" s="8"/>
      <c r="N21" s="8"/>
      <c r="O21" s="8"/>
      <c r="P21" s="8"/>
    </row>
    <row r="22" spans="1:16" x14ac:dyDescent="0.3">
      <c r="A22" s="1"/>
      <c r="B22" s="2"/>
      <c r="C22" s="2"/>
      <c r="D22" s="2"/>
      <c r="E22" s="2"/>
      <c r="F22" s="2"/>
      <c r="G22" s="2"/>
      <c r="H22" s="18"/>
      <c r="I22" s="18"/>
      <c r="J22" s="18"/>
      <c r="K22" s="18"/>
      <c r="L22" s="18"/>
      <c r="M22" s="8"/>
      <c r="N22" s="8"/>
      <c r="O22" s="8"/>
      <c r="P22" s="8"/>
    </row>
    <row r="23" spans="1:16" x14ac:dyDescent="0.3">
      <c r="A23" s="1"/>
      <c r="B23" s="2"/>
      <c r="C23" s="2"/>
      <c r="D23" s="2"/>
      <c r="E23" s="2"/>
      <c r="F23" s="2"/>
      <c r="G23" s="2"/>
      <c r="H23" s="18"/>
      <c r="I23" s="18"/>
      <c r="J23" s="18"/>
      <c r="K23" s="18"/>
      <c r="L23" s="18"/>
      <c r="M23" s="8"/>
      <c r="N23" s="8"/>
      <c r="O23" s="8"/>
      <c r="P23" s="8"/>
    </row>
    <row r="24" spans="1:16" x14ac:dyDescent="0.3">
      <c r="A24" s="1"/>
      <c r="B24" s="2"/>
      <c r="C24" s="2"/>
      <c r="D24" s="2"/>
      <c r="E24" s="2"/>
      <c r="F24" s="2"/>
      <c r="G24" s="2"/>
      <c r="H24" s="18"/>
      <c r="I24" s="18"/>
      <c r="J24" s="18"/>
      <c r="K24" s="18"/>
      <c r="L24" s="18"/>
      <c r="M24" s="8"/>
      <c r="N24" s="8"/>
      <c r="O24" s="8"/>
      <c r="P24" s="8"/>
    </row>
    <row r="25" spans="1:16" x14ac:dyDescent="0.3">
      <c r="A25" s="1"/>
      <c r="B25" s="2"/>
      <c r="C25" s="2"/>
      <c r="D25" s="2"/>
      <c r="E25" s="2"/>
      <c r="F25" s="2"/>
      <c r="G25" s="2"/>
      <c r="H25" s="18"/>
      <c r="I25" s="18"/>
      <c r="J25" s="18"/>
      <c r="K25" s="18"/>
      <c r="L25" s="18"/>
      <c r="M25" s="8"/>
      <c r="N25" s="8"/>
      <c r="O25" s="8"/>
      <c r="P25" s="8"/>
    </row>
    <row r="26" spans="1:16" x14ac:dyDescent="0.3">
      <c r="A26" s="1"/>
      <c r="B26" s="2"/>
      <c r="C26" s="2"/>
      <c r="D26" s="2"/>
      <c r="E26" s="2"/>
      <c r="F26" s="2"/>
      <c r="G26" s="2"/>
      <c r="H26" s="18"/>
      <c r="I26" s="18"/>
      <c r="J26" s="18"/>
      <c r="K26" s="18"/>
      <c r="L26" s="18"/>
      <c r="M26" s="8"/>
      <c r="N26" s="8"/>
      <c r="O26" s="8"/>
      <c r="P26" s="8"/>
    </row>
    <row r="27" spans="1:16" x14ac:dyDescent="0.3">
      <c r="A27" s="1"/>
      <c r="B27" s="2"/>
      <c r="C27" s="2"/>
      <c r="D27" s="2"/>
      <c r="E27" s="2"/>
      <c r="F27" s="2"/>
      <c r="G27" s="2"/>
      <c r="H27" s="18"/>
      <c r="I27" s="18"/>
      <c r="J27" s="18"/>
      <c r="K27" s="18"/>
      <c r="L27" s="18"/>
      <c r="M27" s="8"/>
      <c r="N27" s="8"/>
      <c r="O27" s="8"/>
      <c r="P27" s="8"/>
    </row>
    <row r="28" spans="1:16" x14ac:dyDescent="0.3">
      <c r="A28" s="1"/>
      <c r="B28" s="2"/>
      <c r="C28" s="2"/>
      <c r="D28" s="2"/>
      <c r="E28" s="2"/>
      <c r="F28" s="2"/>
      <c r="G28" s="2"/>
      <c r="H28" s="18"/>
      <c r="I28" s="18"/>
      <c r="J28" s="18"/>
      <c r="K28" s="18"/>
      <c r="L28" s="18"/>
      <c r="M28" s="8"/>
      <c r="N28" s="8"/>
      <c r="O28" s="8"/>
      <c r="P28" s="8"/>
    </row>
    <row r="29" spans="1:16" x14ac:dyDescent="0.3">
      <c r="A29" s="1"/>
      <c r="B29" s="2"/>
      <c r="C29" s="2"/>
      <c r="D29" s="2"/>
      <c r="E29" s="2"/>
      <c r="F29" s="2"/>
      <c r="G29" s="2"/>
      <c r="H29" s="18"/>
      <c r="I29" s="18"/>
      <c r="J29" s="18"/>
      <c r="K29" s="18"/>
      <c r="L29" s="18"/>
      <c r="M29" s="8"/>
      <c r="N29" s="8"/>
      <c r="O29" s="8"/>
      <c r="P29" s="8"/>
    </row>
    <row r="30" spans="1:16" x14ac:dyDescent="0.3">
      <c r="A30" s="1"/>
      <c r="B30" s="2"/>
      <c r="C30" s="2"/>
      <c r="D30" s="2"/>
      <c r="E30" s="2"/>
      <c r="F30" s="2"/>
      <c r="G30" s="2"/>
      <c r="H30" s="18"/>
      <c r="I30" s="18"/>
      <c r="J30" s="18"/>
      <c r="K30" s="18"/>
      <c r="L30" s="18"/>
      <c r="M30" s="8"/>
      <c r="N30" s="8"/>
      <c r="O30" s="8"/>
      <c r="P30" s="8"/>
    </row>
    <row r="31" spans="1:16" x14ac:dyDescent="0.3">
      <c r="A31" s="1"/>
      <c r="B31" s="2"/>
      <c r="C31" s="2"/>
      <c r="D31" s="2"/>
      <c r="E31" s="2"/>
      <c r="F31" s="2"/>
      <c r="G31" s="2"/>
      <c r="H31" s="18"/>
      <c r="I31" s="18"/>
      <c r="J31" s="18"/>
      <c r="K31" s="18"/>
      <c r="L31" s="18"/>
      <c r="M31" s="8"/>
      <c r="N31" s="8"/>
      <c r="O31" s="8"/>
      <c r="P31" s="8"/>
    </row>
    <row r="32" spans="1:16" x14ac:dyDescent="0.3">
      <c r="A32" s="1"/>
      <c r="B32" s="2"/>
      <c r="C32" s="2"/>
      <c r="D32" s="2"/>
      <c r="E32" s="2"/>
      <c r="F32" s="2"/>
      <c r="G32" s="2"/>
      <c r="H32" s="18"/>
      <c r="I32" s="18"/>
      <c r="J32" s="18"/>
      <c r="K32" s="18"/>
      <c r="L32" s="18"/>
      <c r="M32" s="8"/>
      <c r="N32" s="8"/>
      <c r="O32" s="8"/>
      <c r="P32" s="8"/>
    </row>
    <row r="33" spans="1:16" x14ac:dyDescent="0.3">
      <c r="A33" s="1"/>
      <c r="B33" s="2"/>
      <c r="C33" s="2"/>
      <c r="D33" s="2"/>
      <c r="E33" s="2"/>
      <c r="F33" s="2"/>
      <c r="G33" s="2"/>
      <c r="H33" s="18"/>
      <c r="I33" s="18"/>
      <c r="J33" s="18"/>
      <c r="K33" s="18"/>
      <c r="L33" s="18"/>
      <c r="M33" s="8"/>
      <c r="N33" s="8"/>
      <c r="O33" s="8"/>
      <c r="P33" s="8"/>
    </row>
    <row r="34" spans="1:16" x14ac:dyDescent="0.3">
      <c r="A34" s="1"/>
      <c r="B34" s="2"/>
      <c r="C34" s="2"/>
      <c r="D34" s="2"/>
      <c r="E34" s="2"/>
      <c r="F34" s="2"/>
      <c r="G34" s="2"/>
      <c r="H34" s="18"/>
      <c r="I34" s="18"/>
      <c r="J34" s="18"/>
      <c r="K34" s="18"/>
      <c r="L34" s="18"/>
      <c r="M34" s="8"/>
      <c r="N34" s="8"/>
      <c r="O34" s="8"/>
      <c r="P34" s="8"/>
    </row>
    <row r="35" spans="1:16" x14ac:dyDescent="0.3">
      <c r="A35" s="1"/>
      <c r="B35" s="2"/>
      <c r="C35" s="2"/>
      <c r="D35" s="2"/>
      <c r="E35" s="2"/>
      <c r="F35" s="2"/>
      <c r="G35" s="2"/>
      <c r="H35" s="18"/>
      <c r="I35" s="18"/>
      <c r="J35" s="18"/>
      <c r="K35" s="18"/>
      <c r="L35" s="18"/>
      <c r="M35" s="8"/>
      <c r="N35" s="8"/>
      <c r="O35" s="8"/>
      <c r="P35" s="8"/>
    </row>
    <row r="36" spans="1:16" x14ac:dyDescent="0.3">
      <c r="A36" s="1"/>
      <c r="B36" s="2"/>
      <c r="C36" s="2"/>
      <c r="D36" s="2"/>
      <c r="E36" s="2"/>
      <c r="F36" s="2"/>
      <c r="G36" s="2"/>
      <c r="H36" s="18"/>
      <c r="I36" s="18"/>
      <c r="J36" s="18"/>
      <c r="K36" s="18"/>
      <c r="L36" s="18"/>
      <c r="M36" s="8"/>
      <c r="N36" s="8"/>
      <c r="O36" s="8"/>
      <c r="P36" s="8"/>
    </row>
    <row r="37" spans="1:16" x14ac:dyDescent="0.3">
      <c r="A37" s="1"/>
      <c r="B37" s="2"/>
      <c r="C37" s="2"/>
      <c r="D37" s="2"/>
      <c r="E37" s="2"/>
      <c r="F37" s="2"/>
      <c r="G37" s="2"/>
      <c r="H37" s="18"/>
      <c r="I37" s="18"/>
      <c r="J37" s="18"/>
      <c r="K37" s="18"/>
      <c r="L37" s="18"/>
      <c r="M37" s="8"/>
      <c r="N37" s="8"/>
      <c r="O37" s="8"/>
      <c r="P37" s="8"/>
    </row>
    <row r="38" spans="1:16" x14ac:dyDescent="0.3">
      <c r="A38" s="1"/>
      <c r="B38" s="2"/>
      <c r="C38" s="2"/>
      <c r="D38" s="2"/>
      <c r="E38" s="2"/>
      <c r="F38" s="2"/>
      <c r="G38" s="2"/>
      <c r="H38" s="18"/>
      <c r="I38" s="18"/>
      <c r="J38" s="18"/>
      <c r="K38" s="18"/>
      <c r="L38" s="18"/>
      <c r="M38" s="8"/>
      <c r="N38" s="8"/>
      <c r="O38" s="8"/>
      <c r="P38" s="8"/>
    </row>
    <row r="39" spans="1:16" x14ac:dyDescent="0.3">
      <c r="A39" s="1"/>
      <c r="B39" s="2"/>
      <c r="C39" s="2"/>
      <c r="D39" s="2"/>
      <c r="E39" s="2"/>
      <c r="F39" s="2"/>
      <c r="G39" s="2"/>
      <c r="H39" s="18"/>
      <c r="I39" s="18"/>
      <c r="J39" s="18"/>
      <c r="K39" s="18"/>
      <c r="L39" s="18"/>
      <c r="M39" s="8"/>
      <c r="N39" s="8"/>
      <c r="O39" s="8"/>
      <c r="P39" s="8"/>
    </row>
    <row r="40" spans="1:16" x14ac:dyDescent="0.3">
      <c r="A40" s="1"/>
      <c r="B40" s="2"/>
      <c r="C40" s="2"/>
      <c r="D40" s="2"/>
      <c r="E40" s="2"/>
      <c r="F40" s="2"/>
      <c r="G40" s="2"/>
      <c r="H40" s="18"/>
      <c r="I40" s="18"/>
      <c r="J40" s="18"/>
      <c r="K40" s="18"/>
      <c r="L40" s="18"/>
      <c r="M40" s="8"/>
      <c r="N40" s="8"/>
      <c r="O40" s="8"/>
      <c r="P40" s="8"/>
    </row>
    <row r="41" spans="1:16" x14ac:dyDescent="0.3">
      <c r="A41" s="1"/>
      <c r="B41" s="2"/>
      <c r="C41" s="2"/>
      <c r="D41" s="2"/>
      <c r="E41" s="2"/>
      <c r="F41" s="2"/>
      <c r="G41" s="2"/>
      <c r="H41" s="18"/>
      <c r="I41" s="18"/>
      <c r="J41" s="18"/>
      <c r="K41" s="18"/>
      <c r="L41" s="18"/>
      <c r="M41" s="8"/>
      <c r="N41" s="8"/>
      <c r="O41" s="8"/>
      <c r="P41" s="8"/>
    </row>
    <row r="42" spans="1:16" x14ac:dyDescent="0.3">
      <c r="A42" s="1"/>
      <c r="B42" s="2"/>
      <c r="C42" s="2"/>
      <c r="D42" s="2"/>
      <c r="E42" s="2"/>
      <c r="F42" s="2"/>
      <c r="G42" s="2"/>
      <c r="H42" s="18"/>
      <c r="I42" s="18"/>
      <c r="J42" s="18"/>
      <c r="K42" s="18"/>
      <c r="L42" s="18"/>
      <c r="M42" s="8"/>
      <c r="N42" s="8"/>
      <c r="O42" s="8"/>
      <c r="P42" s="8"/>
    </row>
    <row r="43" spans="1:16" x14ac:dyDescent="0.3">
      <c r="A43" s="1"/>
      <c r="B43" s="2"/>
      <c r="C43" s="2"/>
      <c r="D43" s="2"/>
      <c r="E43" s="2"/>
      <c r="F43" s="2"/>
      <c r="G43" s="2"/>
      <c r="H43" s="18"/>
      <c r="I43" s="18"/>
      <c r="J43" s="18"/>
      <c r="K43" s="18"/>
      <c r="L43" s="18"/>
      <c r="M43" s="8"/>
      <c r="N43" s="8"/>
      <c r="O43" s="8"/>
      <c r="P43" s="8"/>
    </row>
    <row r="44" spans="1:16" x14ac:dyDescent="0.3">
      <c r="A44" s="1"/>
      <c r="B44" s="2"/>
      <c r="C44" s="2"/>
      <c r="D44" s="2"/>
      <c r="E44" s="2"/>
      <c r="F44" s="2"/>
      <c r="G44" s="2"/>
      <c r="H44" s="18"/>
      <c r="I44" s="18"/>
      <c r="J44" s="18"/>
      <c r="K44" s="18"/>
      <c r="L44" s="18"/>
      <c r="M44" s="8"/>
      <c r="N44" s="8"/>
      <c r="O44" s="8"/>
      <c r="P44" s="8"/>
    </row>
    <row r="45" spans="1:16" x14ac:dyDescent="0.3">
      <c r="A45" s="1"/>
      <c r="B45" s="2"/>
      <c r="C45" s="2"/>
      <c r="D45" s="2"/>
      <c r="E45" s="2"/>
      <c r="F45" s="2"/>
      <c r="G45" s="2"/>
      <c r="H45" s="18"/>
      <c r="I45" s="18"/>
      <c r="J45" s="18"/>
      <c r="K45" s="18"/>
      <c r="L45" s="18"/>
      <c r="M45" s="8"/>
      <c r="N45" s="8"/>
      <c r="O45" s="8"/>
      <c r="P45" s="8"/>
    </row>
    <row r="46" spans="1:16" x14ac:dyDescent="0.3">
      <c r="A46" s="1"/>
      <c r="B46" s="2"/>
      <c r="C46" s="2"/>
      <c r="D46" s="2"/>
      <c r="E46" s="2"/>
      <c r="F46" s="2"/>
      <c r="G46" s="2"/>
      <c r="H46" s="18"/>
      <c r="I46" s="18"/>
      <c r="J46" s="18"/>
      <c r="K46" s="18"/>
      <c r="L46" s="18"/>
      <c r="M46" s="8"/>
      <c r="N46" s="8"/>
      <c r="O46" s="8"/>
      <c r="P46" s="8"/>
    </row>
    <row r="47" spans="1:16" x14ac:dyDescent="0.3">
      <c r="A47" s="1"/>
      <c r="B47" s="2"/>
      <c r="C47" s="2"/>
      <c r="D47" s="2"/>
      <c r="E47" s="2"/>
      <c r="F47" s="2"/>
      <c r="G47" s="2"/>
      <c r="H47" s="18"/>
      <c r="I47" s="18"/>
      <c r="J47" s="18"/>
      <c r="K47" s="18"/>
      <c r="L47" s="18"/>
      <c r="M47" s="8"/>
      <c r="N47" s="8"/>
      <c r="O47" s="8"/>
      <c r="P47" s="8"/>
    </row>
    <row r="48" spans="1:16" x14ac:dyDescent="0.3">
      <c r="A48" s="1"/>
      <c r="B48" s="2"/>
      <c r="C48" s="2"/>
      <c r="D48" s="2"/>
      <c r="E48" s="2"/>
      <c r="F48" s="2"/>
      <c r="G48" s="2"/>
      <c r="H48" s="18"/>
      <c r="I48" s="18"/>
      <c r="J48" s="18"/>
      <c r="K48" s="18"/>
      <c r="L48" s="18"/>
      <c r="M48" s="8"/>
      <c r="N48" s="8"/>
      <c r="O48" s="8"/>
      <c r="P48" s="8"/>
    </row>
    <row r="49" spans="1:16" x14ac:dyDescent="0.3">
      <c r="A49" s="1"/>
      <c r="B49" s="2"/>
      <c r="C49" s="2"/>
      <c r="D49" s="2"/>
      <c r="E49" s="2"/>
      <c r="F49" s="2"/>
      <c r="G49" s="2"/>
      <c r="H49" s="18"/>
      <c r="I49" s="18"/>
      <c r="J49" s="18"/>
      <c r="K49" s="18"/>
      <c r="L49" s="18"/>
      <c r="M49" s="8"/>
      <c r="N49" s="8"/>
      <c r="O49" s="8"/>
      <c r="P49" s="8"/>
    </row>
    <row r="50" spans="1:16" x14ac:dyDescent="0.3">
      <c r="A50" s="1"/>
      <c r="B50" s="2"/>
      <c r="C50" s="2"/>
      <c r="D50" s="2"/>
      <c r="E50" s="2"/>
      <c r="F50" s="2"/>
      <c r="G50" s="2"/>
      <c r="H50" s="18"/>
      <c r="I50" s="18"/>
      <c r="J50" s="18"/>
      <c r="K50" s="18"/>
      <c r="L50" s="18"/>
      <c r="M50" s="8"/>
      <c r="N50" s="8"/>
      <c r="O50" s="8"/>
      <c r="P50" s="8"/>
    </row>
    <row r="51" spans="1:16" x14ac:dyDescent="0.3">
      <c r="A51" s="1"/>
      <c r="B51" s="2"/>
      <c r="C51" s="2"/>
      <c r="D51" s="2"/>
      <c r="E51" s="2"/>
      <c r="F51" s="2"/>
      <c r="G51" s="2"/>
      <c r="H51" s="18"/>
      <c r="I51" s="18"/>
      <c r="J51" s="18"/>
      <c r="K51" s="18"/>
      <c r="L51" s="18"/>
      <c r="M51" s="8"/>
      <c r="N51" s="8"/>
      <c r="O51" s="8"/>
      <c r="P51" s="8"/>
    </row>
    <row r="52" spans="1:16" x14ac:dyDescent="0.3">
      <c r="A52" s="1"/>
      <c r="B52" s="2"/>
      <c r="C52" s="2"/>
      <c r="D52" s="2"/>
      <c r="E52" s="2"/>
      <c r="F52" s="2"/>
      <c r="G52" s="2"/>
      <c r="H52" s="18"/>
      <c r="I52" s="18"/>
      <c r="J52" s="18"/>
      <c r="K52" s="18"/>
      <c r="L52" s="18"/>
      <c r="M52" s="8"/>
      <c r="N52" s="8"/>
      <c r="O52" s="8"/>
      <c r="P52" s="8"/>
    </row>
    <row r="53" spans="1:16" x14ac:dyDescent="0.3">
      <c r="A53" s="1"/>
      <c r="B53" s="2"/>
      <c r="C53" s="2"/>
      <c r="D53" s="2"/>
      <c r="E53" s="2"/>
      <c r="F53" s="2"/>
      <c r="G53" s="2"/>
      <c r="H53" s="18"/>
      <c r="I53" s="18"/>
      <c r="J53" s="18"/>
      <c r="K53" s="18"/>
      <c r="L53" s="18"/>
      <c r="M53" s="8"/>
      <c r="N53" s="8"/>
      <c r="O53" s="8"/>
      <c r="P53" s="8"/>
    </row>
    <row r="54" spans="1:16" x14ac:dyDescent="0.3">
      <c r="A54" s="1"/>
      <c r="B54" s="2"/>
      <c r="C54" s="2"/>
      <c r="D54" s="2"/>
      <c r="E54" s="2"/>
      <c r="F54" s="2"/>
      <c r="G54" s="2"/>
      <c r="H54" s="18"/>
      <c r="I54" s="18"/>
      <c r="J54" s="18"/>
      <c r="K54" s="18"/>
      <c r="L54" s="18"/>
      <c r="M54" s="8"/>
      <c r="N54" s="8"/>
      <c r="O54" s="8"/>
      <c r="P54" s="8"/>
    </row>
    <row r="55" spans="1:16" x14ac:dyDescent="0.3">
      <c r="A55" s="1"/>
      <c r="B55" s="2"/>
      <c r="C55" s="2"/>
      <c r="D55" s="2"/>
      <c r="E55" s="2"/>
      <c r="F55" s="2"/>
      <c r="G55" s="2"/>
      <c r="H55" s="18"/>
      <c r="I55" s="18"/>
      <c r="J55" s="18"/>
      <c r="K55" s="18"/>
      <c r="L55" s="18"/>
      <c r="M55" s="8"/>
      <c r="N55" s="8"/>
      <c r="O55" s="8"/>
      <c r="P55" s="8"/>
    </row>
    <row r="56" spans="1:16" x14ac:dyDescent="0.3">
      <c r="A56" s="1"/>
      <c r="B56" s="2"/>
      <c r="C56" s="2"/>
      <c r="D56" s="2"/>
      <c r="E56" s="2"/>
      <c r="F56" s="2"/>
      <c r="G56" s="2"/>
      <c r="H56" s="18"/>
      <c r="I56" s="18"/>
      <c r="J56" s="18"/>
      <c r="K56" s="18"/>
      <c r="L56" s="18"/>
      <c r="M56" s="8"/>
      <c r="N56" s="8"/>
      <c r="O56" s="8"/>
      <c r="P56" s="8"/>
    </row>
    <row r="57" spans="1:16" x14ac:dyDescent="0.3">
      <c r="A57" s="1"/>
      <c r="B57" s="2"/>
      <c r="C57" s="2"/>
      <c r="D57" s="2"/>
      <c r="E57" s="2"/>
      <c r="F57" s="2"/>
      <c r="G57" s="2"/>
      <c r="H57" s="18"/>
      <c r="I57" s="18"/>
      <c r="J57" s="18"/>
      <c r="K57" s="18"/>
      <c r="L57" s="18"/>
      <c r="M57" s="8"/>
      <c r="N57" s="8"/>
      <c r="O57" s="8"/>
      <c r="P57" s="8"/>
    </row>
    <row r="58" spans="1:16" x14ac:dyDescent="0.3">
      <c r="A58" s="1"/>
      <c r="B58" s="2"/>
      <c r="C58" s="2"/>
      <c r="D58" s="2"/>
      <c r="E58" s="2"/>
      <c r="F58" s="2"/>
      <c r="G58" s="2"/>
      <c r="H58" s="18"/>
      <c r="I58" s="18"/>
      <c r="J58" s="18"/>
      <c r="K58" s="18"/>
      <c r="L58" s="18"/>
      <c r="M58" s="8"/>
      <c r="N58" s="8"/>
      <c r="O58" s="8"/>
      <c r="P58" s="8"/>
    </row>
    <row r="59" spans="1:16" x14ac:dyDescent="0.3">
      <c r="A59" s="1"/>
      <c r="B59" s="2"/>
      <c r="C59" s="2"/>
      <c r="D59" s="2"/>
      <c r="E59" s="2"/>
      <c r="F59" s="2"/>
      <c r="G59" s="2"/>
      <c r="H59" s="18"/>
      <c r="I59" s="18"/>
      <c r="J59" s="18"/>
      <c r="K59" s="18"/>
      <c r="L59" s="18"/>
      <c r="M59" s="8"/>
      <c r="N59" s="8"/>
      <c r="O59" s="8"/>
      <c r="P59" s="8"/>
    </row>
    <row r="60" spans="1:16" x14ac:dyDescent="0.3">
      <c r="A60" s="1"/>
      <c r="B60" s="2"/>
      <c r="C60" s="2"/>
      <c r="D60" s="2"/>
      <c r="E60" s="2"/>
      <c r="F60" s="2"/>
      <c r="G60" s="2"/>
      <c r="H60" s="18"/>
      <c r="I60" s="18"/>
      <c r="J60" s="18"/>
      <c r="K60" s="18"/>
      <c r="L60" s="18"/>
      <c r="M60" s="8"/>
      <c r="N60" s="8"/>
      <c r="O60" s="8"/>
      <c r="P60" s="8"/>
    </row>
    <row r="61" spans="1:16" x14ac:dyDescent="0.3">
      <c r="A61" s="1"/>
      <c r="B61" s="2"/>
      <c r="C61" s="2"/>
      <c r="D61" s="2"/>
      <c r="E61" s="2"/>
      <c r="F61" s="2"/>
      <c r="G61" s="2"/>
      <c r="H61" s="18"/>
      <c r="I61" s="18"/>
      <c r="J61" s="18"/>
      <c r="K61" s="18"/>
      <c r="L61" s="18"/>
      <c r="M61" s="8"/>
      <c r="N61" s="8"/>
      <c r="O61" s="8"/>
      <c r="P61" s="8"/>
    </row>
    <row r="62" spans="1:16" x14ac:dyDescent="0.3">
      <c r="A62" s="1"/>
      <c r="B62" s="2"/>
      <c r="C62" s="2"/>
      <c r="D62" s="2"/>
      <c r="E62" s="2"/>
      <c r="F62" s="2"/>
      <c r="G62" s="2"/>
      <c r="H62" s="18"/>
      <c r="I62" s="18"/>
      <c r="J62" s="18"/>
      <c r="K62" s="18"/>
      <c r="L62" s="18"/>
      <c r="M62" s="8"/>
      <c r="N62" s="8"/>
      <c r="O62" s="8"/>
      <c r="P62" s="8"/>
    </row>
    <row r="63" spans="1:16" x14ac:dyDescent="0.3">
      <c r="A63" s="1"/>
      <c r="B63" s="2"/>
      <c r="C63" s="2"/>
      <c r="D63" s="2"/>
      <c r="E63" s="2"/>
      <c r="F63" s="2"/>
      <c r="G63" s="2"/>
      <c r="H63" s="18"/>
      <c r="I63" s="18"/>
      <c r="J63" s="18"/>
      <c r="K63" s="18"/>
      <c r="L63" s="18"/>
      <c r="M63" s="8"/>
      <c r="N63" s="8"/>
      <c r="O63" s="8"/>
      <c r="P63" s="8"/>
    </row>
    <row r="64" spans="1:16" x14ac:dyDescent="0.3">
      <c r="A64" s="1"/>
      <c r="B64" s="2"/>
      <c r="C64" s="2"/>
      <c r="D64" s="2"/>
      <c r="E64" s="2"/>
      <c r="F64" s="2"/>
      <c r="G64" s="2"/>
      <c r="H64" s="18"/>
      <c r="I64" s="18"/>
      <c r="J64" s="18"/>
      <c r="K64" s="18"/>
      <c r="L64" s="18"/>
      <c r="M64" s="8"/>
      <c r="N64" s="8"/>
      <c r="O64" s="8"/>
      <c r="P64" s="8"/>
    </row>
    <row r="65" spans="1:16" x14ac:dyDescent="0.3">
      <c r="A65" s="1"/>
      <c r="B65" s="2"/>
      <c r="C65" s="2"/>
      <c r="D65" s="2"/>
      <c r="E65" s="2"/>
      <c r="F65" s="2"/>
      <c r="G65" s="2"/>
      <c r="H65" s="18"/>
      <c r="I65" s="18"/>
      <c r="J65" s="18"/>
      <c r="K65" s="18"/>
      <c r="L65" s="18"/>
      <c r="M65" s="8"/>
      <c r="N65" s="8"/>
      <c r="O65" s="8"/>
      <c r="P65" s="8"/>
    </row>
    <row r="66" spans="1:16" x14ac:dyDescent="0.3">
      <c r="A66" s="1"/>
      <c r="B66" s="2"/>
      <c r="C66" s="2"/>
      <c r="D66" s="2"/>
      <c r="E66" s="2"/>
      <c r="F66" s="2"/>
      <c r="G66" s="2"/>
      <c r="H66" s="18"/>
      <c r="I66" s="18"/>
      <c r="J66" s="18"/>
      <c r="K66" s="18"/>
      <c r="L66" s="18"/>
      <c r="M66" s="8"/>
      <c r="N66" s="8"/>
      <c r="O66" s="8"/>
      <c r="P66" s="8"/>
    </row>
    <row r="67" spans="1:16" x14ac:dyDescent="0.3">
      <c r="A67" s="1"/>
      <c r="B67" s="2"/>
      <c r="C67" s="2"/>
      <c r="D67" s="2"/>
      <c r="E67" s="2"/>
      <c r="F67" s="2"/>
      <c r="G67" s="2"/>
      <c r="H67" s="18"/>
      <c r="I67" s="18"/>
      <c r="J67" s="18"/>
      <c r="K67" s="18"/>
      <c r="L67" s="18"/>
      <c r="M67" s="8"/>
      <c r="N67" s="8"/>
      <c r="O67" s="8"/>
      <c r="P67" s="8"/>
    </row>
    <row r="68" spans="1:16" x14ac:dyDescent="0.3">
      <c r="A68" s="1"/>
      <c r="B68" s="2"/>
      <c r="C68" s="2"/>
      <c r="D68" s="2"/>
      <c r="E68" s="2"/>
      <c r="F68" s="2"/>
      <c r="G68" s="2"/>
      <c r="H68" s="18"/>
      <c r="I68" s="18"/>
      <c r="J68" s="18"/>
      <c r="K68" s="18"/>
      <c r="L68" s="18"/>
      <c r="M68" s="8"/>
      <c r="N68" s="8"/>
      <c r="O68" s="8"/>
      <c r="P68" s="8"/>
    </row>
    <row r="69" spans="1:16" x14ac:dyDescent="0.3">
      <c r="A69" s="1"/>
      <c r="B69" s="2"/>
      <c r="C69" s="2"/>
      <c r="D69" s="2"/>
      <c r="E69" s="2"/>
      <c r="F69" s="2"/>
      <c r="G69" s="2"/>
      <c r="H69" s="18"/>
      <c r="I69" s="18"/>
      <c r="J69" s="18"/>
      <c r="K69" s="18"/>
      <c r="L69" s="18"/>
      <c r="M69" s="8"/>
      <c r="N69" s="8"/>
      <c r="O69" s="8"/>
      <c r="P69" s="8"/>
    </row>
    <row r="70" spans="1:16" x14ac:dyDescent="0.3">
      <c r="A70" s="1"/>
      <c r="B70" s="2"/>
      <c r="C70" s="2"/>
      <c r="D70" s="2"/>
      <c r="E70" s="2"/>
      <c r="F70" s="2"/>
      <c r="G70" s="2"/>
      <c r="H70" s="18"/>
      <c r="I70" s="18"/>
      <c r="J70" s="18"/>
      <c r="K70" s="18"/>
      <c r="L70" s="18"/>
      <c r="M70" s="8"/>
      <c r="N70" s="8"/>
      <c r="O70" s="8"/>
      <c r="P70" s="8"/>
    </row>
    <row r="71" spans="1:16" x14ac:dyDescent="0.3">
      <c r="A71" s="1"/>
      <c r="B71" s="2"/>
      <c r="C71" s="2"/>
      <c r="D71" s="2"/>
      <c r="E71" s="2"/>
      <c r="F71" s="2"/>
      <c r="G71" s="2"/>
      <c r="H71" s="18"/>
      <c r="I71" s="18"/>
      <c r="J71" s="18"/>
      <c r="K71" s="18"/>
      <c r="L71" s="18"/>
      <c r="M71" s="8"/>
      <c r="N71" s="8"/>
      <c r="O71" s="8"/>
      <c r="P71" s="8"/>
    </row>
    <row r="72" spans="1:16" x14ac:dyDescent="0.3">
      <c r="A72" s="1"/>
      <c r="B72" s="2"/>
      <c r="C72" s="2"/>
      <c r="D72" s="2"/>
      <c r="E72" s="2"/>
      <c r="F72" s="2"/>
      <c r="G72" s="2"/>
      <c r="H72" s="18"/>
      <c r="I72" s="18"/>
      <c r="J72" s="18"/>
      <c r="K72" s="18"/>
      <c r="L72" s="18"/>
      <c r="M72" s="8"/>
      <c r="N72" s="8"/>
      <c r="O72" s="8"/>
      <c r="P72" s="8"/>
    </row>
    <row r="73" spans="1:16" x14ac:dyDescent="0.3">
      <c r="A73" s="1"/>
      <c r="B73" s="2"/>
      <c r="C73" s="2"/>
      <c r="D73" s="2"/>
      <c r="E73" s="2"/>
      <c r="F73" s="2"/>
      <c r="G73" s="2"/>
      <c r="H73" s="18"/>
      <c r="I73" s="18"/>
      <c r="J73" s="18"/>
      <c r="K73" s="18"/>
      <c r="L73" s="18"/>
      <c r="M73" s="8"/>
      <c r="N73" s="8"/>
      <c r="O73" s="8"/>
      <c r="P73" s="8"/>
    </row>
    <row r="74" spans="1:16" x14ac:dyDescent="0.3">
      <c r="A74" s="1"/>
      <c r="B74" s="2"/>
      <c r="C74" s="2"/>
      <c r="D74" s="2"/>
      <c r="E74" s="2"/>
      <c r="F74" s="2"/>
      <c r="G74" s="2"/>
      <c r="H74" s="18"/>
      <c r="I74" s="18"/>
      <c r="J74" s="18"/>
      <c r="K74" s="18"/>
      <c r="L74" s="18"/>
      <c r="M74" s="8"/>
      <c r="N74" s="8"/>
      <c r="O74" s="8"/>
      <c r="P74" s="8"/>
    </row>
    <row r="75" spans="1:16" x14ac:dyDescent="0.3">
      <c r="A75" s="1"/>
      <c r="B75" s="2"/>
      <c r="C75" s="2"/>
      <c r="D75" s="2"/>
      <c r="E75" s="2"/>
      <c r="F75" s="2"/>
      <c r="G75" s="2"/>
      <c r="H75" s="18"/>
      <c r="I75" s="18"/>
      <c r="J75" s="18"/>
      <c r="K75" s="18"/>
      <c r="L75" s="18"/>
      <c r="M75" s="8"/>
      <c r="N75" s="8"/>
      <c r="O75" s="8"/>
      <c r="P75" s="8"/>
    </row>
    <row r="76" spans="1:16" x14ac:dyDescent="0.3">
      <c r="A76" s="1"/>
      <c r="B76" s="2"/>
      <c r="C76" s="2"/>
      <c r="D76" s="2"/>
      <c r="E76" s="2"/>
      <c r="F76" s="2"/>
      <c r="G76" s="2"/>
      <c r="H76" s="18"/>
      <c r="I76" s="18"/>
      <c r="J76" s="18"/>
      <c r="K76" s="18"/>
      <c r="L76" s="18"/>
      <c r="M76" s="8"/>
      <c r="N76" s="8"/>
      <c r="O76" s="8"/>
      <c r="P76" s="8"/>
    </row>
    <row r="77" spans="1:16" x14ac:dyDescent="0.3">
      <c r="A77" s="1"/>
      <c r="B77" s="2"/>
      <c r="C77" s="2"/>
      <c r="D77" s="2"/>
      <c r="E77" s="2"/>
      <c r="F77" s="2"/>
      <c r="G77" s="2"/>
      <c r="H77" s="18"/>
      <c r="I77" s="18"/>
      <c r="J77" s="18"/>
      <c r="K77" s="18"/>
      <c r="L77" s="18"/>
      <c r="M77" s="8"/>
      <c r="N77" s="8"/>
      <c r="O77" s="8"/>
      <c r="P77" s="8"/>
    </row>
    <row r="78" spans="1:16" x14ac:dyDescent="0.3">
      <c r="A78" s="1"/>
      <c r="B78" s="2"/>
      <c r="C78" s="2"/>
      <c r="D78" s="2"/>
      <c r="E78" s="2"/>
      <c r="F78" s="2"/>
      <c r="G78" s="2"/>
      <c r="H78" s="18"/>
      <c r="I78" s="18"/>
      <c r="J78" s="18"/>
      <c r="K78" s="18"/>
      <c r="L78" s="18"/>
      <c r="M78" s="8"/>
      <c r="N78" s="8"/>
      <c r="O78" s="8"/>
      <c r="P78" s="8"/>
    </row>
    <row r="79" spans="1:16" x14ac:dyDescent="0.3">
      <c r="A79" s="1"/>
      <c r="B79" s="2"/>
      <c r="C79" s="2"/>
      <c r="D79" s="2"/>
      <c r="E79" s="2"/>
      <c r="F79" s="2"/>
      <c r="G79" s="2"/>
      <c r="H79" s="18"/>
      <c r="I79" s="18"/>
      <c r="J79" s="18"/>
      <c r="K79" s="18"/>
      <c r="L79" s="18"/>
      <c r="M79" s="8"/>
      <c r="N79" s="8"/>
      <c r="O79" s="8"/>
      <c r="P79" s="8"/>
    </row>
    <row r="80" spans="1:16" x14ac:dyDescent="0.3">
      <c r="A80" s="1"/>
      <c r="B80" s="2"/>
      <c r="C80" s="2"/>
      <c r="D80" s="2"/>
      <c r="E80" s="2"/>
      <c r="F80" s="2"/>
      <c r="G80" s="2"/>
      <c r="H80" s="18"/>
      <c r="I80" s="18"/>
      <c r="J80" s="18"/>
      <c r="K80" s="18"/>
      <c r="L80" s="18"/>
      <c r="M80" s="8"/>
      <c r="N80" s="8"/>
      <c r="O80" s="8"/>
      <c r="P80" s="8"/>
    </row>
    <row r="81" spans="1:16" x14ac:dyDescent="0.3">
      <c r="A81" s="1"/>
      <c r="B81" s="2"/>
      <c r="C81" s="2"/>
      <c r="D81" s="2"/>
      <c r="E81" s="2"/>
      <c r="F81" s="2"/>
      <c r="G81" s="2"/>
      <c r="H81" s="18"/>
      <c r="I81" s="18"/>
      <c r="J81" s="18"/>
      <c r="K81" s="18"/>
      <c r="L81" s="18"/>
      <c r="M81" s="8"/>
      <c r="N81" s="8"/>
      <c r="O81" s="8"/>
      <c r="P81" s="8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F740-7C33-4A6D-9EC7-38F15E8C7AD6}">
  <dimension ref="A3:R81"/>
  <sheetViews>
    <sheetView zoomScale="70" zoomScaleNormal="70" workbookViewId="0">
      <selection activeCell="B4" sqref="B4:L8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7">
        <v>2021</v>
      </c>
      <c r="N3" s="7">
        <v>2022</v>
      </c>
      <c r="O3" s="7">
        <v>2023</v>
      </c>
      <c r="P3" s="7">
        <v>2024</v>
      </c>
      <c r="R3" s="9"/>
    </row>
    <row r="4" spans="1:18" x14ac:dyDescent="0.3">
      <c r="A4" s="1">
        <v>30</v>
      </c>
      <c r="B4" s="2">
        <v>2175.4642440696844</v>
      </c>
      <c r="C4" s="2">
        <v>4653.8831623764991</v>
      </c>
      <c r="D4" s="2">
        <v>4426.3273835258269</v>
      </c>
      <c r="E4" s="2">
        <v>3413.7664624395852</v>
      </c>
      <c r="F4" s="2">
        <v>4422.6807820574631</v>
      </c>
      <c r="G4" s="2">
        <v>3299.023489047242</v>
      </c>
      <c r="H4" s="18">
        <v>3961.0187377352045</v>
      </c>
      <c r="I4" s="18">
        <v>4304.0325265753709</v>
      </c>
      <c r="J4" s="18">
        <v>4597.4208722907606</v>
      </c>
      <c r="K4" s="18">
        <v>3666.7285936384701</v>
      </c>
      <c r="L4" s="18">
        <v>4133.3255833478652</v>
      </c>
      <c r="M4" s="8">
        <f>INDEX(전체모델결과!$A$2:$I$910,MATCH(ARIMA1차!$A4&amp;"_"&amp;ARIMA1차!M$3,전체모델결과!$A$2:$A$910,0),5)</f>
        <v>4098.8735137196927</v>
      </c>
      <c r="N4" s="8">
        <f>INDEX(전체모델결과!$A$2:$I$910,MATCH(ARIMA1차!$A4&amp;"_"&amp;ARIMA1차!N$3,전체모델결과!$A$2:$A$910,0),5)</f>
        <v>4100.9016549931803</v>
      </c>
      <c r="O4" s="8">
        <f>INDEX(전체모델결과!$A$2:$I$910,MATCH(ARIMA1차!$A4&amp;"_"&amp;ARIMA1차!O$3,전체모델결과!$A$2:$A$910,0),5)</f>
        <v>4102.9297962666687</v>
      </c>
      <c r="P4" s="8"/>
    </row>
    <row r="5" spans="1:18" x14ac:dyDescent="0.3">
      <c r="A5" s="1">
        <v>45</v>
      </c>
      <c r="B5" s="2">
        <v>3568.8167324850083</v>
      </c>
      <c r="C5" s="2">
        <v>8266.525251895062</v>
      </c>
      <c r="D5" s="2">
        <v>8192.0755957115434</v>
      </c>
      <c r="E5" s="2">
        <v>8318.5373685693448</v>
      </c>
      <c r="F5" s="2">
        <v>7853.1832689400298</v>
      </c>
      <c r="G5" s="2">
        <v>6804.7049674346263</v>
      </c>
      <c r="H5" s="18">
        <v>8848.6064340474313</v>
      </c>
      <c r="I5" s="18">
        <v>7600.4888420136276</v>
      </c>
      <c r="J5" s="18">
        <v>9153.2745919033114</v>
      </c>
      <c r="K5" s="18">
        <v>9477.9554263565897</v>
      </c>
      <c r="L5" s="18">
        <v>8288.7106114708076</v>
      </c>
      <c r="M5" s="8">
        <f>INDEX(전체모델결과!$A$2:$I$910,MATCH(ARIMA1차!$A5&amp;"_"&amp;ARIMA1차!M$3,전체모델결과!$A$2:$A$910,0),5)</f>
        <v>8303.3500528759469</v>
      </c>
      <c r="N5" s="8">
        <f>INDEX(전체모델결과!$A$2:$I$910,MATCH(ARIMA1차!$A5&amp;"_"&amp;ARIMA1차!N$3,전체모델결과!$A$2:$A$910,0),5)</f>
        <v>8307.4585882806368</v>
      </c>
      <c r="O5" s="8">
        <f>INDEX(전체모델결과!$A$2:$I$910,MATCH(ARIMA1차!$A5&amp;"_"&amp;ARIMA1차!O$3,전체모델결과!$A$2:$A$910,0),5)</f>
        <v>8311.567123685325</v>
      </c>
      <c r="P5" s="8"/>
    </row>
    <row r="6" spans="1:18" x14ac:dyDescent="0.3">
      <c r="A6" s="1">
        <v>55</v>
      </c>
      <c r="B6" s="2">
        <v>10186.557112068966</v>
      </c>
      <c r="C6" s="2">
        <v>19674.824872437948</v>
      </c>
      <c r="D6" s="2">
        <v>20032.48168955341</v>
      </c>
      <c r="E6" s="2">
        <v>18144.071893751956</v>
      </c>
      <c r="F6" s="2">
        <v>19194.6481410009</v>
      </c>
      <c r="G6" s="2">
        <v>17556.1797752809</v>
      </c>
      <c r="H6" s="18">
        <v>17425.695212631923</v>
      </c>
      <c r="I6" s="18">
        <v>19368.343385089182</v>
      </c>
      <c r="J6" s="18">
        <v>18100.680767742084</v>
      </c>
      <c r="K6" s="18">
        <v>17521.229710845964</v>
      </c>
      <c r="L6" s="18">
        <v>19126.816389146767</v>
      </c>
      <c r="M6" s="8">
        <f>INDEX(전체모델결과!$A$2:$I$910,MATCH(ARIMA1차!$A6&amp;"_"&amp;ARIMA1차!M$3,전체모델결과!$A$2:$A$910,0),5)</f>
        <v>18664.699826900094</v>
      </c>
      <c r="N6" s="8">
        <f>INDEX(전체모델결과!$A$2:$I$910,MATCH(ARIMA1차!$A6&amp;"_"&amp;ARIMA1차!N$3,전체모델결과!$A$2:$A$910,0),5)</f>
        <v>18673.935205339923</v>
      </c>
      <c r="O6" s="8">
        <f>INDEX(전체모델결과!$A$2:$I$910,MATCH(ARIMA1차!$A6&amp;"_"&amp;ARIMA1차!O$3,전체모델결과!$A$2:$A$910,0),5)</f>
        <v>18683.170583779756</v>
      </c>
      <c r="P6" s="8"/>
    </row>
    <row r="7" spans="1:18" x14ac:dyDescent="0.3">
      <c r="A7" s="1">
        <v>65</v>
      </c>
      <c r="B7" s="2">
        <v>28270.309390265968</v>
      </c>
      <c r="C7" s="2">
        <v>49689.677493051058</v>
      </c>
      <c r="D7" s="2">
        <v>42084.923117231891</v>
      </c>
      <c r="E7" s="2">
        <v>44646.030910978094</v>
      </c>
      <c r="F7" s="2">
        <v>44469.421164512423</v>
      </c>
      <c r="G7" s="2">
        <v>40970.156364136819</v>
      </c>
      <c r="H7" s="18">
        <v>41068.521533224797</v>
      </c>
      <c r="I7" s="18">
        <v>37413.684871311991</v>
      </c>
      <c r="J7" s="18">
        <v>40215.396098801917</v>
      </c>
      <c r="K7" s="18">
        <v>37870.349743818224</v>
      </c>
      <c r="L7" s="18">
        <v>44366.130707026205</v>
      </c>
      <c r="M7" s="8">
        <f>INDEX(전체모델결과!$A$2:$I$910,MATCH(ARIMA1차!$A7&amp;"_"&amp;ARIMA1차!M$3,전체모델결과!$A$2:$A$910,0),5)</f>
        <v>38258.230785092339</v>
      </c>
      <c r="N7" s="8">
        <f>INDEX(전체모델결과!$A$2:$I$910,MATCH(ARIMA1차!$A7&amp;"_"&amp;ARIMA1차!N$3,전체모델결과!$A$2:$A$910,0),5)</f>
        <v>37527.103800489334</v>
      </c>
      <c r="O7" s="8">
        <f>INDEX(전체모델결과!$A$2:$I$910,MATCH(ARIMA1차!$A7&amp;"_"&amp;ARIMA1차!O$3,전체모델결과!$A$2:$A$910,0),5)</f>
        <v>36795.976815886097</v>
      </c>
      <c r="P7" s="8"/>
    </row>
    <row r="8" spans="1:18" x14ac:dyDescent="0.3">
      <c r="A8" s="1">
        <v>80</v>
      </c>
      <c r="B8" s="2">
        <v>63365.407181412818</v>
      </c>
      <c r="C8" s="2">
        <v>130091.06374462123</v>
      </c>
      <c r="D8" s="2">
        <v>125097.73260359655</v>
      </c>
      <c r="E8" s="2">
        <v>138542.96388542964</v>
      </c>
      <c r="F8" s="2">
        <v>134168.76660083089</v>
      </c>
      <c r="G8" s="2">
        <v>125190.12519012518</v>
      </c>
      <c r="H8" s="18">
        <v>134966.880820758</v>
      </c>
      <c r="I8" s="18">
        <v>131208.59134802755</v>
      </c>
      <c r="J8" s="18">
        <v>136631.50782628282</v>
      </c>
      <c r="K8" s="18">
        <v>119016.90104502646</v>
      </c>
      <c r="L8" s="18">
        <v>112811.13143744109</v>
      </c>
      <c r="M8" s="8">
        <f>INDEX(전체모델결과!$A$2:$I$910,MATCH(ARIMA1차!$A8&amp;"_"&amp;ARIMA1차!M$3,전체모델결과!$A$2:$A$910,0),5)</f>
        <v>129118.56251811401</v>
      </c>
      <c r="N8" s="8">
        <f>INDEX(전체모델결과!$A$2:$I$910,MATCH(ARIMA1차!$A8&amp;"_"&amp;ARIMA1차!N$3,전체모델결과!$A$2:$A$910,0),5)</f>
        <v>129182.45097062174</v>
      </c>
      <c r="O8" s="8">
        <f>INDEX(전체모델결과!$A$2:$I$910,MATCH(ARIMA1차!$A8&amp;"_"&amp;ARIMA1차!O$3,전체모델결과!$A$2:$A$910,0),5)</f>
        <v>129246.33942312945</v>
      </c>
      <c r="P8" s="8"/>
    </row>
    <row r="9" spans="1:18" x14ac:dyDescent="0.3">
      <c r="A9" s="1"/>
      <c r="B9" s="2"/>
      <c r="C9" s="2"/>
      <c r="D9" s="2"/>
      <c r="E9" s="2"/>
      <c r="F9" s="2"/>
      <c r="G9" s="2"/>
      <c r="H9" s="18"/>
      <c r="I9" s="18"/>
      <c r="J9" s="18"/>
      <c r="K9" s="18"/>
      <c r="L9" s="18"/>
      <c r="M9" s="8"/>
      <c r="N9" s="8"/>
      <c r="O9" s="8"/>
      <c r="P9" s="8"/>
    </row>
    <row r="10" spans="1:18" x14ac:dyDescent="0.3">
      <c r="A10" s="1"/>
      <c r="B10" s="2"/>
      <c r="C10" s="2"/>
      <c r="D10" s="2"/>
      <c r="E10" s="2"/>
      <c r="F10" s="2"/>
      <c r="G10" s="2"/>
      <c r="H10" s="18"/>
      <c r="I10" s="18"/>
      <c r="J10" s="18"/>
      <c r="K10" s="18"/>
      <c r="L10" s="18"/>
      <c r="M10" s="8"/>
      <c r="N10" s="8"/>
      <c r="O10" s="8"/>
      <c r="P10" s="8"/>
    </row>
    <row r="11" spans="1:18" x14ac:dyDescent="0.3">
      <c r="A11" s="1"/>
      <c r="B11" s="2"/>
      <c r="C11" s="2"/>
      <c r="D11" s="2"/>
      <c r="E11" s="2"/>
      <c r="F11" s="2"/>
      <c r="G11" s="2"/>
      <c r="H11" s="18"/>
      <c r="I11" s="18"/>
      <c r="J11" s="18"/>
      <c r="K11" s="18"/>
      <c r="L11" s="18"/>
      <c r="M11" s="8"/>
      <c r="N11" s="8"/>
      <c r="O11" s="8"/>
      <c r="P11" s="8"/>
    </row>
    <row r="12" spans="1:18" x14ac:dyDescent="0.3">
      <c r="A12" s="1"/>
      <c r="B12" s="2"/>
      <c r="C12" s="2"/>
      <c r="D12" s="2"/>
      <c r="E12" s="2"/>
      <c r="F12" s="2"/>
      <c r="G12" s="2"/>
      <c r="H12" s="18"/>
      <c r="I12" s="18"/>
      <c r="J12" s="18"/>
      <c r="K12" s="18"/>
      <c r="L12" s="18"/>
      <c r="M12" s="8"/>
      <c r="N12" s="8"/>
      <c r="O12" s="8"/>
      <c r="P12" s="8"/>
    </row>
    <row r="13" spans="1:18" x14ac:dyDescent="0.3">
      <c r="A13" s="1"/>
      <c r="B13" s="2"/>
      <c r="C13" s="2"/>
      <c r="D13" s="2"/>
      <c r="E13" s="2"/>
      <c r="F13" s="2"/>
      <c r="G13" s="2"/>
      <c r="H13" s="18"/>
      <c r="I13" s="18"/>
      <c r="J13" s="18"/>
      <c r="K13" s="18"/>
      <c r="L13" s="18"/>
      <c r="M13" s="8"/>
      <c r="N13" s="8"/>
      <c r="O13" s="8"/>
      <c r="P13" s="8"/>
    </row>
    <row r="14" spans="1:18" x14ac:dyDescent="0.3">
      <c r="A14" s="1"/>
      <c r="B14" s="2"/>
      <c r="C14" s="2"/>
      <c r="D14" s="2"/>
      <c r="E14" s="2"/>
      <c r="F14" s="2"/>
      <c r="G14" s="2"/>
      <c r="H14" s="18"/>
      <c r="I14" s="18"/>
      <c r="J14" s="18"/>
      <c r="K14" s="18"/>
      <c r="L14" s="18"/>
      <c r="M14" s="8"/>
      <c r="N14" s="8"/>
      <c r="O14" s="8"/>
      <c r="P14" s="8"/>
    </row>
    <row r="15" spans="1:18" x14ac:dyDescent="0.3">
      <c r="A15" s="1"/>
      <c r="B15" s="2"/>
      <c r="C15" s="2"/>
      <c r="D15" s="2"/>
      <c r="E15" s="2"/>
      <c r="F15" s="2"/>
      <c r="G15" s="2"/>
      <c r="H15" s="18"/>
      <c r="I15" s="18"/>
      <c r="J15" s="18"/>
      <c r="K15" s="18"/>
      <c r="L15" s="18"/>
      <c r="M15" s="8"/>
      <c r="N15" s="8"/>
      <c r="O15" s="8"/>
      <c r="P15" s="8"/>
    </row>
    <row r="16" spans="1:18" x14ac:dyDescent="0.3">
      <c r="A16" s="1"/>
      <c r="B16" s="2"/>
      <c r="C16" s="2"/>
      <c r="D16" s="2"/>
      <c r="E16" s="2"/>
      <c r="F16" s="2"/>
      <c r="G16" s="2"/>
      <c r="H16" s="18"/>
      <c r="I16" s="18"/>
      <c r="J16" s="18"/>
      <c r="K16" s="18"/>
      <c r="L16" s="18"/>
      <c r="M16" s="8"/>
      <c r="N16" s="8"/>
      <c r="O16" s="8"/>
      <c r="P16" s="8"/>
    </row>
    <row r="17" spans="1:16" x14ac:dyDescent="0.3">
      <c r="A17" s="1"/>
      <c r="B17" s="2"/>
      <c r="C17" s="2"/>
      <c r="D17" s="2"/>
      <c r="E17" s="2"/>
      <c r="F17" s="2"/>
      <c r="G17" s="2"/>
      <c r="H17" s="18"/>
      <c r="I17" s="18"/>
      <c r="J17" s="18"/>
      <c r="K17" s="18"/>
      <c r="L17" s="18"/>
      <c r="M17" s="8"/>
      <c r="N17" s="8"/>
      <c r="O17" s="8"/>
      <c r="P17" s="8"/>
    </row>
    <row r="18" spans="1:16" x14ac:dyDescent="0.3">
      <c r="A18" s="1"/>
      <c r="B18" s="2"/>
      <c r="C18" s="2"/>
      <c r="D18" s="2"/>
      <c r="E18" s="2"/>
      <c r="F18" s="2"/>
      <c r="G18" s="2"/>
      <c r="H18" s="18"/>
      <c r="I18" s="18"/>
      <c r="J18" s="18"/>
      <c r="K18" s="18"/>
      <c r="L18" s="18"/>
      <c r="M18" s="8"/>
      <c r="N18" s="8"/>
      <c r="O18" s="8"/>
      <c r="P18" s="8"/>
    </row>
    <row r="19" spans="1:16" x14ac:dyDescent="0.3">
      <c r="A19" s="1"/>
      <c r="B19" s="2"/>
      <c r="C19" s="2"/>
      <c r="D19" s="2"/>
      <c r="E19" s="2"/>
      <c r="F19" s="2"/>
      <c r="G19" s="2"/>
      <c r="H19" s="18"/>
      <c r="I19" s="18"/>
      <c r="J19" s="18"/>
      <c r="K19" s="18"/>
      <c r="L19" s="18"/>
      <c r="M19" s="8"/>
      <c r="N19" s="8"/>
      <c r="O19" s="8"/>
      <c r="P19" s="8"/>
    </row>
    <row r="20" spans="1:16" x14ac:dyDescent="0.3">
      <c r="A20" s="1"/>
      <c r="B20" s="2"/>
      <c r="C20" s="2"/>
      <c r="D20" s="2"/>
      <c r="E20" s="2"/>
      <c r="F20" s="2"/>
      <c r="G20" s="2"/>
      <c r="H20" s="18"/>
      <c r="I20" s="18"/>
      <c r="J20" s="18"/>
      <c r="K20" s="18"/>
      <c r="L20" s="18"/>
      <c r="M20" s="8"/>
      <c r="N20" s="8"/>
      <c r="O20" s="8"/>
      <c r="P20" s="8"/>
    </row>
    <row r="21" spans="1:16" x14ac:dyDescent="0.3">
      <c r="A21" s="1"/>
      <c r="B21" s="2"/>
      <c r="C21" s="2"/>
      <c r="D21" s="2"/>
      <c r="E21" s="2"/>
      <c r="F21" s="2"/>
      <c r="G21" s="2"/>
      <c r="H21" s="18"/>
      <c r="I21" s="18"/>
      <c r="J21" s="18"/>
      <c r="K21" s="18"/>
      <c r="L21" s="18"/>
      <c r="M21" s="8"/>
      <c r="N21" s="8"/>
      <c r="O21" s="8"/>
      <c r="P21" s="8"/>
    </row>
    <row r="22" spans="1:16" x14ac:dyDescent="0.3">
      <c r="A22" s="1"/>
      <c r="B22" s="2"/>
      <c r="C22" s="2"/>
      <c r="D22" s="2"/>
      <c r="E22" s="2"/>
      <c r="F22" s="2"/>
      <c r="G22" s="2"/>
      <c r="H22" s="18"/>
      <c r="I22" s="18"/>
      <c r="J22" s="18"/>
      <c r="K22" s="18"/>
      <c r="L22" s="18"/>
      <c r="M22" s="8"/>
      <c r="N22" s="8"/>
      <c r="O22" s="8"/>
      <c r="P22" s="8"/>
    </row>
    <row r="23" spans="1:16" x14ac:dyDescent="0.3">
      <c r="A23" s="1"/>
      <c r="B23" s="2"/>
      <c r="C23" s="2"/>
      <c r="D23" s="2"/>
      <c r="E23" s="2"/>
      <c r="F23" s="2"/>
      <c r="G23" s="2"/>
      <c r="H23" s="18"/>
      <c r="I23" s="18"/>
      <c r="J23" s="18"/>
      <c r="K23" s="18"/>
      <c r="L23" s="18"/>
      <c r="M23" s="8"/>
      <c r="N23" s="8"/>
      <c r="O23" s="8"/>
      <c r="P23" s="8"/>
    </row>
    <row r="24" spans="1:16" x14ac:dyDescent="0.3">
      <c r="A24" s="1"/>
      <c r="B24" s="2"/>
      <c r="C24" s="2"/>
      <c r="D24" s="2"/>
      <c r="E24" s="2"/>
      <c r="F24" s="2"/>
      <c r="G24" s="2"/>
      <c r="H24" s="18"/>
      <c r="I24" s="18"/>
      <c r="J24" s="18"/>
      <c r="K24" s="18"/>
      <c r="L24" s="18"/>
      <c r="M24" s="8"/>
      <c r="N24" s="8"/>
      <c r="O24" s="8"/>
      <c r="P24" s="8"/>
    </row>
    <row r="25" spans="1:16" x14ac:dyDescent="0.3">
      <c r="A25" s="1"/>
      <c r="B25" s="2"/>
      <c r="C25" s="2"/>
      <c r="D25" s="2"/>
      <c r="E25" s="2"/>
      <c r="F25" s="2"/>
      <c r="G25" s="2"/>
      <c r="H25" s="18"/>
      <c r="I25" s="18"/>
      <c r="J25" s="18"/>
      <c r="K25" s="18"/>
      <c r="L25" s="18"/>
      <c r="M25" s="8"/>
      <c r="N25" s="8"/>
      <c r="O25" s="8"/>
      <c r="P25" s="8"/>
    </row>
    <row r="26" spans="1:16" x14ac:dyDescent="0.3">
      <c r="A26" s="1"/>
      <c r="B26" s="2"/>
      <c r="C26" s="2"/>
      <c r="D26" s="2"/>
      <c r="E26" s="2"/>
      <c r="F26" s="2"/>
      <c r="G26" s="2"/>
      <c r="H26" s="18"/>
      <c r="I26" s="18"/>
      <c r="J26" s="18"/>
      <c r="K26" s="18"/>
      <c r="L26" s="18"/>
      <c r="M26" s="8"/>
      <c r="N26" s="8"/>
      <c r="O26" s="8"/>
      <c r="P26" s="8"/>
    </row>
    <row r="27" spans="1:16" x14ac:dyDescent="0.3">
      <c r="A27" s="1"/>
      <c r="B27" s="2"/>
      <c r="C27" s="2"/>
      <c r="D27" s="2"/>
      <c r="E27" s="2"/>
      <c r="F27" s="2"/>
      <c r="G27" s="2"/>
      <c r="H27" s="18"/>
      <c r="I27" s="18"/>
      <c r="J27" s="18"/>
      <c r="K27" s="18"/>
      <c r="L27" s="18"/>
      <c r="M27" s="8"/>
      <c r="N27" s="8"/>
      <c r="O27" s="8"/>
      <c r="P27" s="8"/>
    </row>
    <row r="28" spans="1:16" x14ac:dyDescent="0.3">
      <c r="A28" s="1"/>
      <c r="B28" s="2"/>
      <c r="C28" s="2"/>
      <c r="D28" s="2"/>
      <c r="E28" s="2"/>
      <c r="F28" s="2"/>
      <c r="G28" s="2"/>
      <c r="H28" s="18"/>
      <c r="I28" s="18"/>
      <c r="J28" s="18"/>
      <c r="K28" s="18"/>
      <c r="L28" s="18"/>
      <c r="M28" s="8"/>
      <c r="N28" s="8"/>
      <c r="O28" s="8"/>
      <c r="P28" s="8"/>
    </row>
    <row r="29" spans="1:16" x14ac:dyDescent="0.3">
      <c r="A29" s="1"/>
      <c r="B29" s="2"/>
      <c r="C29" s="2"/>
      <c r="D29" s="2"/>
      <c r="E29" s="2"/>
      <c r="F29" s="2"/>
      <c r="G29" s="2"/>
      <c r="H29" s="18"/>
      <c r="I29" s="18"/>
      <c r="J29" s="18"/>
      <c r="K29" s="18"/>
      <c r="L29" s="18"/>
      <c r="M29" s="8"/>
      <c r="N29" s="8"/>
      <c r="O29" s="8"/>
      <c r="P29" s="8"/>
    </row>
    <row r="30" spans="1:16" x14ac:dyDescent="0.3">
      <c r="A30" s="1"/>
      <c r="B30" s="2"/>
      <c r="C30" s="2"/>
      <c r="D30" s="2"/>
      <c r="E30" s="2"/>
      <c r="F30" s="2"/>
      <c r="G30" s="2"/>
      <c r="H30" s="18"/>
      <c r="I30" s="18"/>
      <c r="J30" s="18"/>
      <c r="K30" s="18"/>
      <c r="L30" s="18"/>
      <c r="M30" s="8"/>
      <c r="N30" s="8"/>
      <c r="O30" s="8"/>
      <c r="P30" s="8"/>
    </row>
    <row r="31" spans="1:16" x14ac:dyDescent="0.3">
      <c r="A31" s="1"/>
      <c r="B31" s="2"/>
      <c r="C31" s="2"/>
      <c r="D31" s="2"/>
      <c r="E31" s="2"/>
      <c r="F31" s="2"/>
      <c r="G31" s="2"/>
      <c r="H31" s="18"/>
      <c r="I31" s="18"/>
      <c r="J31" s="18"/>
      <c r="K31" s="18"/>
      <c r="L31" s="18"/>
      <c r="M31" s="8"/>
      <c r="N31" s="8"/>
      <c r="O31" s="8"/>
      <c r="P31" s="8"/>
    </row>
    <row r="32" spans="1:16" x14ac:dyDescent="0.3">
      <c r="A32" s="1"/>
      <c r="B32" s="2"/>
      <c r="C32" s="2"/>
      <c r="D32" s="2"/>
      <c r="E32" s="2"/>
      <c r="F32" s="2"/>
      <c r="G32" s="2"/>
      <c r="H32" s="18"/>
      <c r="I32" s="18"/>
      <c r="J32" s="18"/>
      <c r="K32" s="18"/>
      <c r="L32" s="18"/>
      <c r="M32" s="8"/>
      <c r="N32" s="8"/>
      <c r="O32" s="8"/>
      <c r="P32" s="8"/>
    </row>
    <row r="33" spans="1:16" x14ac:dyDescent="0.3">
      <c r="A33" s="1"/>
      <c r="B33" s="2"/>
      <c r="C33" s="2"/>
      <c r="D33" s="2"/>
      <c r="E33" s="2"/>
      <c r="F33" s="2"/>
      <c r="G33" s="2"/>
      <c r="H33" s="18"/>
      <c r="I33" s="18"/>
      <c r="J33" s="18"/>
      <c r="K33" s="18"/>
      <c r="L33" s="18"/>
      <c r="M33" s="8"/>
      <c r="N33" s="8"/>
      <c r="O33" s="8"/>
      <c r="P33" s="8"/>
    </row>
    <row r="34" spans="1:16" x14ac:dyDescent="0.3">
      <c r="A34" s="1"/>
      <c r="B34" s="2"/>
      <c r="C34" s="2"/>
      <c r="D34" s="2"/>
      <c r="E34" s="2"/>
      <c r="F34" s="2"/>
      <c r="G34" s="2"/>
      <c r="H34" s="18"/>
      <c r="I34" s="18"/>
      <c r="J34" s="18"/>
      <c r="K34" s="18"/>
      <c r="L34" s="18"/>
      <c r="M34" s="8"/>
      <c r="N34" s="8"/>
      <c r="O34" s="8"/>
      <c r="P34" s="8"/>
    </row>
    <row r="35" spans="1:16" x14ac:dyDescent="0.3">
      <c r="A35" s="1"/>
      <c r="B35" s="2"/>
      <c r="C35" s="2"/>
      <c r="D35" s="2"/>
      <c r="E35" s="2"/>
      <c r="F35" s="2"/>
      <c r="G35" s="2"/>
      <c r="H35" s="18"/>
      <c r="I35" s="18"/>
      <c r="J35" s="18"/>
      <c r="K35" s="18"/>
      <c r="L35" s="18"/>
      <c r="M35" s="8"/>
      <c r="N35" s="8"/>
      <c r="O35" s="8"/>
      <c r="P35" s="8"/>
    </row>
    <row r="36" spans="1:16" x14ac:dyDescent="0.3">
      <c r="A36" s="1"/>
      <c r="B36" s="2"/>
      <c r="C36" s="2"/>
      <c r="D36" s="2"/>
      <c r="E36" s="2"/>
      <c r="F36" s="2"/>
      <c r="G36" s="2"/>
      <c r="H36" s="18"/>
      <c r="I36" s="18"/>
      <c r="J36" s="18"/>
      <c r="K36" s="18"/>
      <c r="L36" s="18"/>
      <c r="M36" s="8"/>
      <c r="N36" s="8"/>
      <c r="O36" s="8"/>
      <c r="P36" s="8"/>
    </row>
    <row r="37" spans="1:16" x14ac:dyDescent="0.3">
      <c r="A37" s="1"/>
      <c r="B37" s="2"/>
      <c r="C37" s="2"/>
      <c r="D37" s="2"/>
      <c r="E37" s="2"/>
      <c r="F37" s="2"/>
      <c r="G37" s="2"/>
      <c r="H37" s="18"/>
      <c r="I37" s="18"/>
      <c r="J37" s="18"/>
      <c r="K37" s="18"/>
      <c r="L37" s="18"/>
      <c r="M37" s="8"/>
      <c r="N37" s="8"/>
      <c r="O37" s="8"/>
      <c r="P37" s="8"/>
    </row>
    <row r="38" spans="1:16" x14ac:dyDescent="0.3">
      <c r="A38" s="1"/>
      <c r="B38" s="2"/>
      <c r="C38" s="2"/>
      <c r="D38" s="2"/>
      <c r="E38" s="2"/>
      <c r="F38" s="2"/>
      <c r="G38" s="2"/>
      <c r="H38" s="18"/>
      <c r="I38" s="18"/>
      <c r="J38" s="18"/>
      <c r="K38" s="18"/>
      <c r="L38" s="18"/>
      <c r="M38" s="8"/>
      <c r="N38" s="8"/>
      <c r="O38" s="8"/>
      <c r="P38" s="8"/>
    </row>
    <row r="39" spans="1:16" x14ac:dyDescent="0.3">
      <c r="A39" s="1"/>
      <c r="B39" s="2"/>
      <c r="C39" s="2"/>
      <c r="D39" s="2"/>
      <c r="E39" s="2"/>
      <c r="F39" s="2"/>
      <c r="G39" s="2"/>
      <c r="H39" s="18"/>
      <c r="I39" s="18"/>
      <c r="J39" s="18"/>
      <c r="K39" s="18"/>
      <c r="L39" s="18"/>
      <c r="M39" s="8"/>
      <c r="N39" s="8"/>
      <c r="O39" s="8"/>
      <c r="P39" s="8"/>
    </row>
    <row r="40" spans="1:16" x14ac:dyDescent="0.3">
      <c r="A40" s="1"/>
      <c r="B40" s="2"/>
      <c r="C40" s="2"/>
      <c r="D40" s="2"/>
      <c r="E40" s="2"/>
      <c r="F40" s="2"/>
      <c r="G40" s="2"/>
      <c r="H40" s="18"/>
      <c r="I40" s="18"/>
      <c r="J40" s="18"/>
      <c r="K40" s="18"/>
      <c r="L40" s="18"/>
      <c r="M40" s="8"/>
      <c r="N40" s="8"/>
      <c r="O40" s="8"/>
      <c r="P40" s="8"/>
    </row>
    <row r="41" spans="1:16" x14ac:dyDescent="0.3">
      <c r="A41" s="1"/>
      <c r="B41" s="2"/>
      <c r="C41" s="2"/>
      <c r="D41" s="2"/>
      <c r="E41" s="2"/>
      <c r="F41" s="2"/>
      <c r="G41" s="2"/>
      <c r="H41" s="18"/>
      <c r="I41" s="18"/>
      <c r="J41" s="18"/>
      <c r="K41" s="18"/>
      <c r="L41" s="18"/>
      <c r="M41" s="8"/>
      <c r="N41" s="8"/>
      <c r="O41" s="8"/>
      <c r="P41" s="8"/>
    </row>
    <row r="42" spans="1:16" x14ac:dyDescent="0.3">
      <c r="A42" s="1"/>
      <c r="B42" s="2"/>
      <c r="C42" s="2"/>
      <c r="D42" s="2"/>
      <c r="E42" s="2"/>
      <c r="F42" s="2"/>
      <c r="G42" s="2"/>
      <c r="H42" s="18"/>
      <c r="I42" s="18"/>
      <c r="J42" s="18"/>
      <c r="K42" s="18"/>
      <c r="L42" s="18"/>
      <c r="M42" s="8"/>
      <c r="N42" s="8"/>
      <c r="O42" s="8"/>
      <c r="P42" s="8"/>
    </row>
    <row r="43" spans="1:16" x14ac:dyDescent="0.3">
      <c r="A43" s="1"/>
      <c r="B43" s="2"/>
      <c r="C43" s="2"/>
      <c r="D43" s="2"/>
      <c r="E43" s="2"/>
      <c r="F43" s="2"/>
      <c r="G43" s="2"/>
      <c r="H43" s="18"/>
      <c r="I43" s="18"/>
      <c r="J43" s="18"/>
      <c r="K43" s="18"/>
      <c r="L43" s="18"/>
      <c r="M43" s="8"/>
      <c r="N43" s="8"/>
      <c r="O43" s="8"/>
      <c r="P43" s="8"/>
    </row>
    <row r="44" spans="1:16" x14ac:dyDescent="0.3">
      <c r="A44" s="1"/>
      <c r="B44" s="2"/>
      <c r="C44" s="2"/>
      <c r="D44" s="2"/>
      <c r="E44" s="2"/>
      <c r="F44" s="2"/>
      <c r="G44" s="2"/>
      <c r="H44" s="18"/>
      <c r="I44" s="18"/>
      <c r="J44" s="18"/>
      <c r="K44" s="18"/>
      <c r="L44" s="18"/>
      <c r="M44" s="8"/>
      <c r="N44" s="8"/>
      <c r="O44" s="8"/>
      <c r="P44" s="8"/>
    </row>
    <row r="45" spans="1:16" x14ac:dyDescent="0.3">
      <c r="A45" s="1"/>
      <c r="B45" s="2"/>
      <c r="C45" s="2"/>
      <c r="D45" s="2"/>
      <c r="E45" s="2"/>
      <c r="F45" s="2"/>
      <c r="G45" s="2"/>
      <c r="H45" s="18"/>
      <c r="I45" s="18"/>
      <c r="J45" s="18"/>
      <c r="K45" s="18"/>
      <c r="L45" s="18"/>
      <c r="M45" s="8"/>
      <c r="N45" s="8"/>
      <c r="O45" s="8"/>
      <c r="P45" s="8"/>
    </row>
    <row r="46" spans="1:16" x14ac:dyDescent="0.3">
      <c r="A46" s="1"/>
      <c r="B46" s="2"/>
      <c r="C46" s="2"/>
      <c r="D46" s="2"/>
      <c r="E46" s="2"/>
      <c r="F46" s="2"/>
      <c r="G46" s="2"/>
      <c r="H46" s="18"/>
      <c r="I46" s="18"/>
      <c r="J46" s="18"/>
      <c r="K46" s="18"/>
      <c r="L46" s="18"/>
      <c r="M46" s="8"/>
      <c r="N46" s="8"/>
      <c r="O46" s="8"/>
      <c r="P46" s="8"/>
    </row>
    <row r="47" spans="1:16" x14ac:dyDescent="0.3">
      <c r="A47" s="1"/>
      <c r="B47" s="2"/>
      <c r="C47" s="2"/>
      <c r="D47" s="2"/>
      <c r="E47" s="2"/>
      <c r="F47" s="2"/>
      <c r="G47" s="2"/>
      <c r="H47" s="18"/>
      <c r="I47" s="18"/>
      <c r="J47" s="18"/>
      <c r="K47" s="18"/>
      <c r="L47" s="18"/>
      <c r="M47" s="8"/>
      <c r="N47" s="8"/>
      <c r="O47" s="8"/>
      <c r="P47" s="8"/>
    </row>
    <row r="48" spans="1:16" x14ac:dyDescent="0.3">
      <c r="A48" s="1"/>
      <c r="B48" s="2"/>
      <c r="C48" s="2"/>
      <c r="D48" s="2"/>
      <c r="E48" s="2"/>
      <c r="F48" s="2"/>
      <c r="G48" s="2"/>
      <c r="H48" s="18"/>
      <c r="I48" s="18"/>
      <c r="J48" s="18"/>
      <c r="K48" s="18"/>
      <c r="L48" s="18"/>
      <c r="M48" s="8"/>
      <c r="N48" s="8"/>
      <c r="O48" s="8"/>
      <c r="P48" s="8"/>
    </row>
    <row r="49" spans="1:16" x14ac:dyDescent="0.3">
      <c r="A49" s="1"/>
      <c r="B49" s="2"/>
      <c r="C49" s="2"/>
      <c r="D49" s="2"/>
      <c r="E49" s="2"/>
      <c r="F49" s="2"/>
      <c r="G49" s="2"/>
      <c r="H49" s="18"/>
      <c r="I49" s="18"/>
      <c r="J49" s="18"/>
      <c r="K49" s="18"/>
      <c r="L49" s="18"/>
      <c r="M49" s="8"/>
      <c r="N49" s="8"/>
      <c r="O49" s="8"/>
      <c r="P49" s="8"/>
    </row>
    <row r="50" spans="1:16" x14ac:dyDescent="0.3">
      <c r="A50" s="1"/>
      <c r="B50" s="2"/>
      <c r="C50" s="2"/>
      <c r="D50" s="2"/>
      <c r="E50" s="2"/>
      <c r="F50" s="2"/>
      <c r="G50" s="2"/>
      <c r="H50" s="18"/>
      <c r="I50" s="18"/>
      <c r="J50" s="18"/>
      <c r="K50" s="18"/>
      <c r="L50" s="18"/>
      <c r="M50" s="8"/>
      <c r="N50" s="8"/>
      <c r="O50" s="8"/>
      <c r="P50" s="8"/>
    </row>
    <row r="51" spans="1:16" x14ac:dyDescent="0.3">
      <c r="A51" s="1"/>
      <c r="B51" s="2"/>
      <c r="C51" s="2"/>
      <c r="D51" s="2"/>
      <c r="E51" s="2"/>
      <c r="F51" s="2"/>
      <c r="G51" s="2"/>
      <c r="H51" s="18"/>
      <c r="I51" s="18"/>
      <c r="J51" s="18"/>
      <c r="K51" s="18"/>
      <c r="L51" s="18"/>
      <c r="M51" s="8"/>
      <c r="N51" s="8"/>
      <c r="O51" s="8"/>
      <c r="P51" s="8"/>
    </row>
    <row r="52" spans="1:16" x14ac:dyDescent="0.3">
      <c r="A52" s="1"/>
      <c r="B52" s="2"/>
      <c r="C52" s="2"/>
      <c r="D52" s="2"/>
      <c r="E52" s="2"/>
      <c r="F52" s="2"/>
      <c r="G52" s="2"/>
      <c r="H52" s="18"/>
      <c r="I52" s="18"/>
      <c r="J52" s="18"/>
      <c r="K52" s="18"/>
      <c r="L52" s="18"/>
      <c r="M52" s="8"/>
      <c r="N52" s="8"/>
      <c r="O52" s="8"/>
      <c r="P52" s="8"/>
    </row>
    <row r="53" spans="1:16" x14ac:dyDescent="0.3">
      <c r="A53" s="1"/>
      <c r="B53" s="2"/>
      <c r="C53" s="2"/>
      <c r="D53" s="2"/>
      <c r="E53" s="2"/>
      <c r="F53" s="2"/>
      <c r="G53" s="2"/>
      <c r="H53" s="18"/>
      <c r="I53" s="18"/>
      <c r="J53" s="18"/>
      <c r="K53" s="18"/>
      <c r="L53" s="18"/>
      <c r="M53" s="8"/>
      <c r="N53" s="8"/>
      <c r="O53" s="8"/>
      <c r="P53" s="8"/>
    </row>
    <row r="54" spans="1:16" x14ac:dyDescent="0.3">
      <c r="A54" s="1"/>
      <c r="B54" s="2"/>
      <c r="C54" s="2"/>
      <c r="D54" s="2"/>
      <c r="E54" s="2"/>
      <c r="F54" s="2"/>
      <c r="G54" s="2"/>
      <c r="H54" s="18"/>
      <c r="I54" s="18"/>
      <c r="J54" s="18"/>
      <c r="K54" s="18"/>
      <c r="L54" s="18"/>
      <c r="M54" s="8"/>
      <c r="N54" s="8"/>
      <c r="O54" s="8"/>
      <c r="P54" s="8"/>
    </row>
    <row r="55" spans="1:16" x14ac:dyDescent="0.3">
      <c r="A55" s="1"/>
      <c r="B55" s="2"/>
      <c r="C55" s="2"/>
      <c r="D55" s="2"/>
      <c r="E55" s="2"/>
      <c r="F55" s="2"/>
      <c r="G55" s="2"/>
      <c r="H55" s="18"/>
      <c r="I55" s="18"/>
      <c r="J55" s="18"/>
      <c r="K55" s="18"/>
      <c r="L55" s="18"/>
      <c r="M55" s="8"/>
      <c r="N55" s="8"/>
      <c r="O55" s="8"/>
      <c r="P55" s="8"/>
    </row>
    <row r="56" spans="1:16" x14ac:dyDescent="0.3">
      <c r="A56" s="1"/>
      <c r="B56" s="2"/>
      <c r="C56" s="2"/>
      <c r="D56" s="2"/>
      <c r="E56" s="2"/>
      <c r="F56" s="2"/>
      <c r="G56" s="2"/>
      <c r="H56" s="18"/>
      <c r="I56" s="18"/>
      <c r="J56" s="18"/>
      <c r="K56" s="18"/>
      <c r="L56" s="18"/>
      <c r="M56" s="8"/>
      <c r="N56" s="8"/>
      <c r="O56" s="8"/>
      <c r="P56" s="8"/>
    </row>
    <row r="57" spans="1:16" x14ac:dyDescent="0.3">
      <c r="A57" s="1"/>
      <c r="B57" s="2"/>
      <c r="C57" s="2"/>
      <c r="D57" s="2"/>
      <c r="E57" s="2"/>
      <c r="F57" s="2"/>
      <c r="G57" s="2"/>
      <c r="H57" s="18"/>
      <c r="I57" s="18"/>
      <c r="J57" s="18"/>
      <c r="K57" s="18"/>
      <c r="L57" s="18"/>
      <c r="M57" s="8"/>
      <c r="N57" s="8"/>
      <c r="O57" s="8"/>
      <c r="P57" s="8"/>
    </row>
    <row r="58" spans="1:16" x14ac:dyDescent="0.3">
      <c r="A58" s="1"/>
      <c r="B58" s="2"/>
      <c r="C58" s="2"/>
      <c r="D58" s="2"/>
      <c r="E58" s="2"/>
      <c r="F58" s="2"/>
      <c r="G58" s="2"/>
      <c r="H58" s="18"/>
      <c r="I58" s="18"/>
      <c r="J58" s="18"/>
      <c r="K58" s="18"/>
      <c r="L58" s="18"/>
      <c r="M58" s="8"/>
      <c r="N58" s="8"/>
      <c r="O58" s="8"/>
      <c r="P58" s="8"/>
    </row>
    <row r="59" spans="1:16" x14ac:dyDescent="0.3">
      <c r="A59" s="1"/>
      <c r="B59" s="2"/>
      <c r="C59" s="2"/>
      <c r="D59" s="2"/>
      <c r="E59" s="2"/>
      <c r="F59" s="2"/>
      <c r="G59" s="2"/>
      <c r="H59" s="18"/>
      <c r="I59" s="18"/>
      <c r="J59" s="18"/>
      <c r="K59" s="18"/>
      <c r="L59" s="18"/>
      <c r="M59" s="8"/>
      <c r="N59" s="8"/>
      <c r="O59" s="8"/>
      <c r="P59" s="8"/>
    </row>
    <row r="60" spans="1:16" x14ac:dyDescent="0.3">
      <c r="A60" s="1"/>
      <c r="B60" s="2"/>
      <c r="C60" s="2"/>
      <c r="D60" s="2"/>
      <c r="E60" s="2"/>
      <c r="F60" s="2"/>
      <c r="G60" s="2"/>
      <c r="H60" s="18"/>
      <c r="I60" s="18"/>
      <c r="J60" s="18"/>
      <c r="K60" s="18"/>
      <c r="L60" s="18"/>
      <c r="M60" s="8"/>
      <c r="N60" s="8"/>
      <c r="O60" s="8"/>
      <c r="P60" s="8"/>
    </row>
    <row r="61" spans="1:16" x14ac:dyDescent="0.3">
      <c r="A61" s="1"/>
      <c r="B61" s="2"/>
      <c r="C61" s="2"/>
      <c r="D61" s="2"/>
      <c r="E61" s="2"/>
      <c r="F61" s="2"/>
      <c r="G61" s="2"/>
      <c r="H61" s="18"/>
      <c r="I61" s="18"/>
      <c r="J61" s="18"/>
      <c r="K61" s="18"/>
      <c r="L61" s="18"/>
      <c r="M61" s="8"/>
      <c r="N61" s="8"/>
      <c r="O61" s="8"/>
      <c r="P61" s="8"/>
    </row>
    <row r="62" spans="1:16" x14ac:dyDescent="0.3">
      <c r="A62" s="1"/>
      <c r="B62" s="2"/>
      <c r="C62" s="2"/>
      <c r="D62" s="2"/>
      <c r="E62" s="2"/>
      <c r="F62" s="2"/>
      <c r="G62" s="2"/>
      <c r="H62" s="18"/>
      <c r="I62" s="18"/>
      <c r="J62" s="18"/>
      <c r="K62" s="18"/>
      <c r="L62" s="18"/>
      <c r="M62" s="8"/>
      <c r="N62" s="8"/>
      <c r="O62" s="8"/>
      <c r="P62" s="8"/>
    </row>
    <row r="63" spans="1:16" x14ac:dyDescent="0.3">
      <c r="A63" s="1"/>
      <c r="B63" s="2"/>
      <c r="C63" s="2"/>
      <c r="D63" s="2"/>
      <c r="E63" s="2"/>
      <c r="F63" s="2"/>
      <c r="G63" s="2"/>
      <c r="H63" s="18"/>
      <c r="I63" s="18"/>
      <c r="J63" s="18"/>
      <c r="K63" s="18"/>
      <c r="L63" s="18"/>
      <c r="M63" s="8"/>
      <c r="N63" s="8"/>
      <c r="O63" s="8"/>
      <c r="P63" s="8"/>
    </row>
    <row r="64" spans="1:16" x14ac:dyDescent="0.3">
      <c r="A64" s="1"/>
      <c r="B64" s="2"/>
      <c r="C64" s="2"/>
      <c r="D64" s="2"/>
      <c r="E64" s="2"/>
      <c r="F64" s="2"/>
      <c r="G64" s="2"/>
      <c r="H64" s="18"/>
      <c r="I64" s="18"/>
      <c r="J64" s="18"/>
      <c r="K64" s="18"/>
      <c r="L64" s="18"/>
      <c r="M64" s="8"/>
      <c r="N64" s="8"/>
      <c r="O64" s="8"/>
      <c r="P64" s="8"/>
    </row>
    <row r="65" spans="1:16" x14ac:dyDescent="0.3">
      <c r="A65" s="1"/>
      <c r="B65" s="2"/>
      <c r="C65" s="2"/>
      <c r="D65" s="2"/>
      <c r="E65" s="2"/>
      <c r="F65" s="2"/>
      <c r="G65" s="2"/>
      <c r="H65" s="18"/>
      <c r="I65" s="18"/>
      <c r="J65" s="18"/>
      <c r="K65" s="18"/>
      <c r="L65" s="18"/>
      <c r="M65" s="8"/>
      <c r="N65" s="8"/>
      <c r="O65" s="8"/>
      <c r="P65" s="8"/>
    </row>
    <row r="66" spans="1:16" x14ac:dyDescent="0.3">
      <c r="A66" s="1"/>
      <c r="B66" s="2"/>
      <c r="C66" s="2"/>
      <c r="D66" s="2"/>
      <c r="E66" s="2"/>
      <c r="F66" s="2"/>
      <c r="G66" s="2"/>
      <c r="H66" s="18"/>
      <c r="I66" s="18"/>
      <c r="J66" s="18"/>
      <c r="K66" s="18"/>
      <c r="L66" s="18"/>
      <c r="M66" s="8"/>
      <c r="N66" s="8"/>
      <c r="O66" s="8"/>
      <c r="P66" s="8"/>
    </row>
    <row r="67" spans="1:16" x14ac:dyDescent="0.3">
      <c r="A67" s="1"/>
      <c r="B67" s="2"/>
      <c r="C67" s="2"/>
      <c r="D67" s="2"/>
      <c r="E67" s="2"/>
      <c r="F67" s="2"/>
      <c r="G67" s="2"/>
      <c r="H67" s="18"/>
      <c r="I67" s="18"/>
      <c r="J67" s="18"/>
      <c r="K67" s="18"/>
      <c r="L67" s="18"/>
      <c r="M67" s="8"/>
      <c r="N67" s="8"/>
      <c r="O67" s="8"/>
      <c r="P67" s="8"/>
    </row>
    <row r="68" spans="1:16" x14ac:dyDescent="0.3">
      <c r="A68" s="1"/>
      <c r="B68" s="2"/>
      <c r="C68" s="2"/>
      <c r="D68" s="2"/>
      <c r="E68" s="2"/>
      <c r="F68" s="2"/>
      <c r="G68" s="2"/>
      <c r="H68" s="18"/>
      <c r="I68" s="18"/>
      <c r="J68" s="18"/>
      <c r="K68" s="18"/>
      <c r="L68" s="18"/>
      <c r="M68" s="8"/>
      <c r="N68" s="8"/>
      <c r="O68" s="8"/>
      <c r="P68" s="8"/>
    </row>
    <row r="69" spans="1:16" x14ac:dyDescent="0.3">
      <c r="A69" s="1"/>
      <c r="B69" s="2"/>
      <c r="C69" s="2"/>
      <c r="D69" s="2"/>
      <c r="E69" s="2"/>
      <c r="F69" s="2"/>
      <c r="G69" s="2"/>
      <c r="H69" s="18"/>
      <c r="I69" s="18"/>
      <c r="J69" s="18"/>
      <c r="K69" s="18"/>
      <c r="L69" s="18"/>
      <c r="M69" s="8"/>
      <c r="N69" s="8"/>
      <c r="O69" s="8"/>
      <c r="P69" s="8"/>
    </row>
    <row r="70" spans="1:16" x14ac:dyDescent="0.3">
      <c r="A70" s="1"/>
      <c r="B70" s="2"/>
      <c r="C70" s="2"/>
      <c r="D70" s="2"/>
      <c r="E70" s="2"/>
      <c r="F70" s="2"/>
      <c r="G70" s="2"/>
      <c r="H70" s="18"/>
      <c r="I70" s="18"/>
      <c r="J70" s="18"/>
      <c r="K70" s="18"/>
      <c r="L70" s="18"/>
      <c r="M70" s="8"/>
      <c r="N70" s="8"/>
      <c r="O70" s="8"/>
      <c r="P70" s="8"/>
    </row>
    <row r="71" spans="1:16" x14ac:dyDescent="0.3">
      <c r="A71" s="1"/>
      <c r="B71" s="2"/>
      <c r="C71" s="2"/>
      <c r="D71" s="2"/>
      <c r="E71" s="2"/>
      <c r="F71" s="2"/>
      <c r="G71" s="2"/>
      <c r="H71" s="18"/>
      <c r="I71" s="18"/>
      <c r="J71" s="18"/>
      <c r="K71" s="18"/>
      <c r="L71" s="18"/>
      <c r="M71" s="8"/>
      <c r="N71" s="8"/>
      <c r="O71" s="8"/>
      <c r="P71" s="8"/>
    </row>
    <row r="72" spans="1:16" x14ac:dyDescent="0.3">
      <c r="A72" s="1"/>
      <c r="B72" s="2"/>
      <c r="C72" s="2"/>
      <c r="D72" s="2"/>
      <c r="E72" s="2"/>
      <c r="F72" s="2"/>
      <c r="G72" s="2"/>
      <c r="H72" s="18"/>
      <c r="I72" s="18"/>
      <c r="J72" s="18"/>
      <c r="K72" s="18"/>
      <c r="L72" s="18"/>
      <c r="M72" s="8"/>
      <c r="N72" s="8"/>
      <c r="O72" s="8"/>
      <c r="P72" s="8"/>
    </row>
    <row r="73" spans="1:16" x14ac:dyDescent="0.3">
      <c r="A73" s="1"/>
      <c r="B73" s="2"/>
      <c r="C73" s="2"/>
      <c r="D73" s="2"/>
      <c r="E73" s="2"/>
      <c r="F73" s="2"/>
      <c r="G73" s="2"/>
      <c r="H73" s="18"/>
      <c r="I73" s="18"/>
      <c r="J73" s="18"/>
      <c r="K73" s="18"/>
      <c r="L73" s="18"/>
      <c r="M73" s="8"/>
      <c r="N73" s="8"/>
      <c r="O73" s="8"/>
      <c r="P73" s="8"/>
    </row>
    <row r="74" spans="1:16" x14ac:dyDescent="0.3">
      <c r="A74" s="1"/>
      <c r="B74" s="2"/>
      <c r="C74" s="2"/>
      <c r="D74" s="2"/>
      <c r="E74" s="2"/>
      <c r="F74" s="2"/>
      <c r="G74" s="2"/>
      <c r="H74" s="18"/>
      <c r="I74" s="18"/>
      <c r="J74" s="18"/>
      <c r="K74" s="18"/>
      <c r="L74" s="18"/>
      <c r="M74" s="8"/>
      <c r="N74" s="8"/>
      <c r="O74" s="8"/>
      <c r="P74" s="8"/>
    </row>
    <row r="75" spans="1:16" x14ac:dyDescent="0.3">
      <c r="A75" s="1"/>
      <c r="B75" s="2"/>
      <c r="C75" s="2"/>
      <c r="D75" s="2"/>
      <c r="E75" s="2"/>
      <c r="F75" s="2"/>
      <c r="G75" s="2"/>
      <c r="H75" s="18"/>
      <c r="I75" s="18"/>
      <c r="J75" s="18"/>
      <c r="K75" s="18"/>
      <c r="L75" s="18"/>
      <c r="M75" s="8"/>
      <c r="N75" s="8"/>
      <c r="O75" s="8"/>
      <c r="P75" s="8"/>
    </row>
    <row r="76" spans="1:16" x14ac:dyDescent="0.3">
      <c r="A76" s="1"/>
      <c r="B76" s="2"/>
      <c r="C76" s="2"/>
      <c r="D76" s="2"/>
      <c r="E76" s="2"/>
      <c r="F76" s="2"/>
      <c r="G76" s="2"/>
      <c r="H76" s="18"/>
      <c r="I76" s="18"/>
      <c r="J76" s="18"/>
      <c r="K76" s="18"/>
      <c r="L76" s="18"/>
      <c r="M76" s="8"/>
      <c r="N76" s="8"/>
      <c r="O76" s="8"/>
      <c r="P76" s="8"/>
    </row>
    <row r="77" spans="1:16" x14ac:dyDescent="0.3">
      <c r="A77" s="1"/>
      <c r="B77" s="2"/>
      <c r="C77" s="2"/>
      <c r="D77" s="2"/>
      <c r="E77" s="2"/>
      <c r="F77" s="2"/>
      <c r="G77" s="2"/>
      <c r="H77" s="18"/>
      <c r="I77" s="18"/>
      <c r="J77" s="18"/>
      <c r="K77" s="18"/>
      <c r="L77" s="18"/>
      <c r="M77" s="8"/>
      <c r="N77" s="8"/>
      <c r="O77" s="8"/>
      <c r="P77" s="8"/>
    </row>
    <row r="78" spans="1:16" x14ac:dyDescent="0.3">
      <c r="A78" s="1"/>
      <c r="B78" s="2"/>
      <c r="C78" s="2"/>
      <c r="D78" s="2"/>
      <c r="E78" s="2"/>
      <c r="F78" s="2"/>
      <c r="G78" s="2"/>
      <c r="H78" s="18"/>
      <c r="I78" s="18"/>
      <c r="J78" s="18"/>
      <c r="K78" s="18"/>
      <c r="L78" s="18"/>
      <c r="M78" s="8"/>
      <c r="N78" s="8"/>
      <c r="O78" s="8"/>
      <c r="P78" s="8"/>
    </row>
    <row r="79" spans="1:16" x14ac:dyDescent="0.3">
      <c r="A79" s="1"/>
      <c r="B79" s="2"/>
      <c r="C79" s="2"/>
      <c r="D79" s="2"/>
      <c r="E79" s="2"/>
      <c r="F79" s="2"/>
      <c r="G79" s="2"/>
      <c r="H79" s="18"/>
      <c r="I79" s="18"/>
      <c r="J79" s="18"/>
      <c r="K79" s="18"/>
      <c r="L79" s="18"/>
      <c r="M79" s="8"/>
      <c r="N79" s="8"/>
      <c r="O79" s="8"/>
      <c r="P79" s="8"/>
    </row>
    <row r="80" spans="1:16" x14ac:dyDescent="0.3">
      <c r="A80" s="1"/>
      <c r="B80" s="2"/>
      <c r="C80" s="2"/>
      <c r="D80" s="2"/>
      <c r="E80" s="2"/>
      <c r="F80" s="2"/>
      <c r="G80" s="2"/>
      <c r="H80" s="18"/>
      <c r="I80" s="18"/>
      <c r="J80" s="18"/>
      <c r="K80" s="18"/>
      <c r="L80" s="18"/>
      <c r="M80" s="8"/>
      <c r="N80" s="8"/>
      <c r="O80" s="8"/>
      <c r="P80" s="8"/>
    </row>
    <row r="81" spans="1:16" x14ac:dyDescent="0.3">
      <c r="A81" s="1"/>
      <c r="B81" s="2"/>
      <c r="C81" s="2"/>
      <c r="D81" s="2"/>
      <c r="E81" s="2"/>
      <c r="F81" s="2"/>
      <c r="G81" s="2"/>
      <c r="H81" s="18"/>
      <c r="I81" s="18"/>
      <c r="J81" s="18"/>
      <c r="K81" s="18"/>
      <c r="L81" s="18"/>
      <c r="M81" s="8"/>
      <c r="N81" s="8"/>
      <c r="O81" s="8"/>
      <c r="P81" s="8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AC70-3DD8-4DAB-BA99-20701360B7BE}">
  <dimension ref="A3:R81"/>
  <sheetViews>
    <sheetView zoomScale="85" zoomScaleNormal="85" workbookViewId="0">
      <selection activeCell="B4" sqref="B4:L8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7">
        <v>2021</v>
      </c>
      <c r="N3" s="7">
        <v>2022</v>
      </c>
      <c r="O3" s="7">
        <v>2023</v>
      </c>
      <c r="P3" s="7">
        <v>2024</v>
      </c>
      <c r="R3" s="9"/>
    </row>
    <row r="4" spans="1:18" x14ac:dyDescent="0.3">
      <c r="A4" s="1">
        <v>30</v>
      </c>
      <c r="B4" s="2">
        <v>2175.4642440696844</v>
      </c>
      <c r="C4" s="2">
        <v>4653.8831623764991</v>
      </c>
      <c r="D4" s="2">
        <v>4426.3273835258269</v>
      </c>
      <c r="E4" s="2">
        <v>3413.7664624395852</v>
      </c>
      <c r="F4" s="2">
        <v>4422.6807820574631</v>
      </c>
      <c r="G4" s="2">
        <v>3299.023489047242</v>
      </c>
      <c r="H4" s="18">
        <v>3961.0187377352045</v>
      </c>
      <c r="I4" s="18">
        <v>4304.0325265753709</v>
      </c>
      <c r="J4" s="18">
        <v>4597.4208722907606</v>
      </c>
      <c r="K4" s="18">
        <v>3666.7285936384701</v>
      </c>
      <c r="L4" s="18">
        <v>4133.3255833478652</v>
      </c>
      <c r="M4" s="8">
        <f>INDEX(전체모델결과!$A$2:$I$910,MATCH(ARIMA2차!$A4&amp;"_"&amp;ARIMA2차!M$3,전체모델결과!$A$2:$A$910,0),6)</f>
        <v>3961.9954202009903</v>
      </c>
      <c r="N4" s="8">
        <f>INDEX(전체모델결과!$A$2:$I$910,MATCH(ARIMA2차!$A4&amp;"_"&amp;ARIMA2차!N$3,전체모델결과!$A$2:$A$910,0),6)</f>
        <v>3939.0194765076812</v>
      </c>
      <c r="O4" s="8">
        <f>INDEX(전체모델결과!$A$2:$I$910,MATCH(ARIMA2차!$A4&amp;"_"&amp;ARIMA2차!O$3,전체모델결과!$A$2:$A$910,0),6)</f>
        <v>3916.018867772771</v>
      </c>
      <c r="P4" s="8"/>
    </row>
    <row r="5" spans="1:18" x14ac:dyDescent="0.3">
      <c r="A5" s="1">
        <v>45</v>
      </c>
      <c r="B5" s="2">
        <v>3568.8167324850083</v>
      </c>
      <c r="C5" s="2">
        <v>8266.525251895062</v>
      </c>
      <c r="D5" s="2">
        <v>8192.0755957115434</v>
      </c>
      <c r="E5" s="2">
        <v>8318.5373685693448</v>
      </c>
      <c r="F5" s="2">
        <v>7853.1832689400298</v>
      </c>
      <c r="G5" s="2">
        <v>6804.7049674346263</v>
      </c>
      <c r="H5" s="18">
        <v>8848.6064340474313</v>
      </c>
      <c r="I5" s="18">
        <v>7600.4888420136276</v>
      </c>
      <c r="J5" s="18">
        <v>9153.2745919033114</v>
      </c>
      <c r="K5" s="18">
        <v>9477.9554263565897</v>
      </c>
      <c r="L5" s="18">
        <v>8288.7106114708076</v>
      </c>
      <c r="M5" s="8">
        <f>INDEX(전체모델결과!$A$2:$I$910,MATCH(ARIMA2차!$A5&amp;"_"&amp;ARIMA2차!M$3,전체모델결과!$A$2:$A$910,0),6)</f>
        <v>8770.5530272621254</v>
      </c>
      <c r="N5" s="8">
        <f>INDEX(전체모델결과!$A$2:$I$910,MATCH(ARIMA2차!$A5&amp;"_"&amp;ARIMA2차!N$3,전체모델결과!$A$2:$A$910,0),6)</f>
        <v>8860.007453804923</v>
      </c>
      <c r="O5" s="8">
        <f>INDEX(전체모델결과!$A$2:$I$910,MATCH(ARIMA2차!$A5&amp;"_"&amp;ARIMA2차!O$3,전체모델결과!$A$2:$A$910,0),6)</f>
        <v>8949.5460689896718</v>
      </c>
      <c r="P5" s="8"/>
    </row>
    <row r="6" spans="1:18" x14ac:dyDescent="0.3">
      <c r="A6" s="1">
        <v>55</v>
      </c>
      <c r="B6" s="2">
        <v>10186.557112068966</v>
      </c>
      <c r="C6" s="2">
        <v>19674.824872437948</v>
      </c>
      <c r="D6" s="2">
        <v>20032.48168955341</v>
      </c>
      <c r="E6" s="2">
        <v>18144.071893751956</v>
      </c>
      <c r="F6" s="2">
        <v>19194.6481410009</v>
      </c>
      <c r="G6" s="2">
        <v>17556.1797752809</v>
      </c>
      <c r="H6" s="18">
        <v>17425.695212631923</v>
      </c>
      <c r="I6" s="18">
        <v>19368.343385089182</v>
      </c>
      <c r="J6" s="18">
        <v>18100.680767742084</v>
      </c>
      <c r="K6" s="18">
        <v>17521.229710845964</v>
      </c>
      <c r="L6" s="18">
        <v>19126.816389146767</v>
      </c>
      <c r="M6" s="8">
        <f>INDEX(전체모델결과!$A$2:$I$910,MATCH(ARIMA2차!$A6&amp;"_"&amp;ARIMA2차!M$3,전체모델결과!$A$2:$A$910,0),6)</f>
        <v>17869.410263580794</v>
      </c>
      <c r="N6" s="8">
        <f>INDEX(전체모델결과!$A$2:$I$910,MATCH(ARIMA2차!$A6&amp;"_"&amp;ARIMA2차!N$3,전체모델결과!$A$2:$A$910,0),6)</f>
        <v>17733.366822723474</v>
      </c>
      <c r="O6" s="8">
        <f>INDEX(전체모델결과!$A$2:$I$910,MATCH(ARIMA2차!$A6&amp;"_"&amp;ARIMA2차!O$3,전체모델결과!$A$2:$A$910,0),6)</f>
        <v>17597.180072957708</v>
      </c>
      <c r="P6" s="8"/>
    </row>
    <row r="7" spans="1:18" x14ac:dyDescent="0.3">
      <c r="A7" s="1">
        <v>65</v>
      </c>
      <c r="B7" s="2">
        <v>28270.309390265968</v>
      </c>
      <c r="C7" s="2">
        <v>49689.677493051058</v>
      </c>
      <c r="D7" s="2">
        <v>42084.923117231891</v>
      </c>
      <c r="E7" s="2">
        <v>44646.030910978094</v>
      </c>
      <c r="F7" s="2">
        <v>44469.421164512423</v>
      </c>
      <c r="G7" s="2">
        <v>40970.156364136819</v>
      </c>
      <c r="H7" s="18">
        <v>41068.521533224797</v>
      </c>
      <c r="I7" s="18">
        <v>37413.684871311991</v>
      </c>
      <c r="J7" s="18">
        <v>40215.396098801917</v>
      </c>
      <c r="K7" s="18">
        <v>37870.349743818224</v>
      </c>
      <c r="L7" s="18">
        <v>44366.130707026205</v>
      </c>
      <c r="M7" s="8">
        <f>INDEX(전체모델결과!$A$2:$I$910,MATCH(ARIMA2차!$A7&amp;"_"&amp;ARIMA2차!M$3,전체모델결과!$A$2:$A$910,0),6)</f>
        <v>38254.371528792661</v>
      </c>
      <c r="N7" s="8">
        <f>INDEX(전체모델결과!$A$2:$I$910,MATCH(ARIMA2차!$A7&amp;"_"&amp;ARIMA2차!N$3,전체모델결과!$A$2:$A$910,0),6)</f>
        <v>37519.561298144748</v>
      </c>
      <c r="O7" s="8">
        <f>INDEX(전체모델결과!$A$2:$I$910,MATCH(ARIMA2차!$A7&amp;"_"&amp;ARIMA2차!O$3,전체모델결과!$A$2:$A$910,0),6)</f>
        <v>36784.005529744318</v>
      </c>
      <c r="P7" s="8"/>
    </row>
    <row r="8" spans="1:18" x14ac:dyDescent="0.3">
      <c r="A8" s="1">
        <v>80</v>
      </c>
      <c r="B8" s="2">
        <v>63365.407181412818</v>
      </c>
      <c r="C8" s="2">
        <v>130091.06374462123</v>
      </c>
      <c r="D8" s="2">
        <v>125097.73260359655</v>
      </c>
      <c r="E8" s="2">
        <v>138542.96388542964</v>
      </c>
      <c r="F8" s="2">
        <v>134168.76660083089</v>
      </c>
      <c r="G8" s="2">
        <v>125190.12519012518</v>
      </c>
      <c r="H8" s="18">
        <v>134966.880820758</v>
      </c>
      <c r="I8" s="18">
        <v>131208.59134802755</v>
      </c>
      <c r="J8" s="18">
        <v>136631.50782628282</v>
      </c>
      <c r="K8" s="18">
        <v>119016.90104502646</v>
      </c>
      <c r="L8" s="18">
        <v>112811.13143744109</v>
      </c>
      <c r="M8" s="8">
        <f>INDEX(전체모델결과!$A$2:$I$910,MATCH(ARIMA2차!$A8&amp;"_"&amp;ARIMA2차!M$3,전체모델결과!$A$2:$A$910,0),6)</f>
        <v>121855.64675645344</v>
      </c>
      <c r="N8" s="8">
        <f>INDEX(전체모델결과!$A$2:$I$910,MATCH(ARIMA2차!$A8&amp;"_"&amp;ARIMA2차!N$3,전체모델결과!$A$2:$A$910,0),6)</f>
        <v>120592.78848018497</v>
      </c>
      <c r="O8" s="8">
        <f>INDEX(전체모델결과!$A$2:$I$910,MATCH(ARIMA2차!$A8&amp;"_"&amp;ARIMA2차!O$3,전체모델결과!$A$2:$A$910,0),6)</f>
        <v>119328.62144723441</v>
      </c>
      <c r="P8" s="8"/>
    </row>
    <row r="9" spans="1:18" x14ac:dyDescent="0.3">
      <c r="A9" s="1"/>
      <c r="B9" s="2"/>
      <c r="C9" s="2"/>
      <c r="D9" s="2"/>
      <c r="E9" s="2"/>
      <c r="F9" s="2"/>
      <c r="G9" s="2"/>
      <c r="H9" s="18"/>
      <c r="I9" s="18"/>
      <c r="J9" s="18"/>
      <c r="K9" s="18"/>
      <c r="L9" s="18"/>
      <c r="M9" s="8"/>
      <c r="N9" s="8"/>
      <c r="O9" s="8"/>
      <c r="P9" s="8"/>
    </row>
    <row r="10" spans="1:18" x14ac:dyDescent="0.3">
      <c r="A10" s="1"/>
      <c r="B10" s="2"/>
      <c r="C10" s="2"/>
      <c r="D10" s="2"/>
      <c r="E10" s="2"/>
      <c r="F10" s="2"/>
      <c r="G10" s="2"/>
      <c r="H10" s="18"/>
      <c r="I10" s="18"/>
      <c r="J10" s="18"/>
      <c r="K10" s="18"/>
      <c r="L10" s="18"/>
      <c r="M10" s="8"/>
      <c r="N10" s="8"/>
      <c r="O10" s="8"/>
      <c r="P10" s="8"/>
    </row>
    <row r="11" spans="1:18" x14ac:dyDescent="0.3">
      <c r="A11" s="1"/>
      <c r="B11" s="2"/>
      <c r="C11" s="2"/>
      <c r="D11" s="2"/>
      <c r="E11" s="2"/>
      <c r="F11" s="2"/>
      <c r="G11" s="2"/>
      <c r="H11" s="18"/>
      <c r="I11" s="18"/>
      <c r="J11" s="18"/>
      <c r="K11" s="18"/>
      <c r="L11" s="18"/>
      <c r="M11" s="8"/>
      <c r="N11" s="8"/>
      <c r="O11" s="8"/>
      <c r="P11" s="8"/>
    </row>
    <row r="12" spans="1:18" x14ac:dyDescent="0.3">
      <c r="A12" s="1"/>
      <c r="B12" s="2"/>
      <c r="C12" s="2"/>
      <c r="D12" s="2"/>
      <c r="E12" s="2"/>
      <c r="F12" s="2"/>
      <c r="G12" s="2"/>
      <c r="H12" s="18"/>
      <c r="I12" s="18"/>
      <c r="J12" s="18"/>
      <c r="K12" s="18"/>
      <c r="L12" s="18"/>
      <c r="M12" s="8"/>
      <c r="N12" s="8"/>
      <c r="O12" s="8"/>
      <c r="P12" s="8"/>
    </row>
    <row r="13" spans="1:18" x14ac:dyDescent="0.3">
      <c r="A13" s="1"/>
      <c r="B13" s="2"/>
      <c r="C13" s="2"/>
      <c r="D13" s="2"/>
      <c r="E13" s="2"/>
      <c r="F13" s="2"/>
      <c r="G13" s="2"/>
      <c r="H13" s="18"/>
      <c r="I13" s="18"/>
      <c r="J13" s="18"/>
      <c r="K13" s="18"/>
      <c r="L13" s="18"/>
      <c r="M13" s="8"/>
      <c r="N13" s="8"/>
      <c r="O13" s="8"/>
      <c r="P13" s="8"/>
    </row>
    <row r="14" spans="1:18" x14ac:dyDescent="0.3">
      <c r="A14" s="1"/>
      <c r="B14" s="2"/>
      <c r="C14" s="2"/>
      <c r="D14" s="2"/>
      <c r="E14" s="2"/>
      <c r="F14" s="2"/>
      <c r="G14" s="2"/>
      <c r="H14" s="18"/>
      <c r="I14" s="18"/>
      <c r="J14" s="18"/>
      <c r="K14" s="18"/>
      <c r="L14" s="18"/>
      <c r="M14" s="8"/>
      <c r="N14" s="8"/>
      <c r="O14" s="8"/>
      <c r="P14" s="8"/>
    </row>
    <row r="15" spans="1:18" x14ac:dyDescent="0.3">
      <c r="A15" s="1"/>
      <c r="B15" s="2"/>
      <c r="C15" s="2"/>
      <c r="D15" s="2"/>
      <c r="E15" s="2"/>
      <c r="F15" s="2"/>
      <c r="G15" s="2"/>
      <c r="H15" s="18"/>
      <c r="I15" s="18"/>
      <c r="J15" s="18"/>
      <c r="K15" s="18"/>
      <c r="L15" s="18"/>
      <c r="M15" s="8"/>
      <c r="N15" s="8"/>
      <c r="O15" s="8"/>
      <c r="P15" s="8"/>
    </row>
    <row r="16" spans="1:18" x14ac:dyDescent="0.3">
      <c r="A16" s="1"/>
      <c r="B16" s="2"/>
      <c r="C16" s="2"/>
      <c r="D16" s="2"/>
      <c r="E16" s="2"/>
      <c r="F16" s="2"/>
      <c r="G16" s="2"/>
      <c r="H16" s="18"/>
      <c r="I16" s="18"/>
      <c r="J16" s="18"/>
      <c r="K16" s="18"/>
      <c r="L16" s="18"/>
      <c r="M16" s="8"/>
      <c r="N16" s="8"/>
      <c r="O16" s="8"/>
      <c r="P16" s="8"/>
    </row>
    <row r="17" spans="1:16" x14ac:dyDescent="0.3">
      <c r="A17" s="1"/>
      <c r="B17" s="2"/>
      <c r="C17" s="2"/>
      <c r="D17" s="2"/>
      <c r="E17" s="2"/>
      <c r="F17" s="2"/>
      <c r="G17" s="2"/>
      <c r="H17" s="18"/>
      <c r="I17" s="18"/>
      <c r="J17" s="18"/>
      <c r="K17" s="18"/>
      <c r="L17" s="18"/>
      <c r="M17" s="8"/>
      <c r="N17" s="8"/>
      <c r="O17" s="8"/>
      <c r="P17" s="8"/>
    </row>
    <row r="18" spans="1:16" x14ac:dyDescent="0.3">
      <c r="A18" s="1"/>
      <c r="B18" s="2"/>
      <c r="C18" s="2"/>
      <c r="D18" s="2"/>
      <c r="E18" s="2"/>
      <c r="F18" s="2"/>
      <c r="G18" s="2"/>
      <c r="H18" s="18"/>
      <c r="I18" s="18"/>
      <c r="J18" s="18"/>
      <c r="K18" s="18"/>
      <c r="L18" s="18"/>
      <c r="M18" s="8"/>
      <c r="N18" s="8"/>
      <c r="O18" s="8"/>
      <c r="P18" s="8"/>
    </row>
    <row r="19" spans="1:16" x14ac:dyDescent="0.3">
      <c r="A19" s="1"/>
      <c r="B19" s="2"/>
      <c r="C19" s="2"/>
      <c r="D19" s="2"/>
      <c r="E19" s="2"/>
      <c r="F19" s="2"/>
      <c r="G19" s="2"/>
      <c r="H19" s="18"/>
      <c r="I19" s="18"/>
      <c r="J19" s="18"/>
      <c r="K19" s="18"/>
      <c r="L19" s="18"/>
      <c r="M19" s="8"/>
      <c r="N19" s="8"/>
      <c r="O19" s="8"/>
      <c r="P19" s="8"/>
    </row>
    <row r="20" spans="1:16" x14ac:dyDescent="0.3">
      <c r="A20" s="1"/>
      <c r="B20" s="2"/>
      <c r="C20" s="2"/>
      <c r="D20" s="2"/>
      <c r="E20" s="2"/>
      <c r="F20" s="2"/>
      <c r="G20" s="2"/>
      <c r="H20" s="18"/>
      <c r="I20" s="18"/>
      <c r="J20" s="18"/>
      <c r="K20" s="18"/>
      <c r="L20" s="18"/>
      <c r="M20" s="8"/>
      <c r="N20" s="8"/>
      <c r="O20" s="8"/>
      <c r="P20" s="8"/>
    </row>
    <row r="21" spans="1:16" x14ac:dyDescent="0.3">
      <c r="A21" s="1"/>
      <c r="B21" s="2"/>
      <c r="C21" s="2"/>
      <c r="D21" s="2"/>
      <c r="E21" s="2"/>
      <c r="F21" s="2"/>
      <c r="G21" s="2"/>
      <c r="H21" s="18"/>
      <c r="I21" s="18"/>
      <c r="J21" s="18"/>
      <c r="K21" s="18"/>
      <c r="L21" s="18"/>
      <c r="M21" s="8"/>
      <c r="N21" s="8"/>
      <c r="O21" s="8"/>
      <c r="P21" s="8"/>
    </row>
    <row r="22" spans="1:16" x14ac:dyDescent="0.3">
      <c r="A22" s="1"/>
      <c r="B22" s="2"/>
      <c r="C22" s="2"/>
      <c r="D22" s="2"/>
      <c r="E22" s="2"/>
      <c r="F22" s="2"/>
      <c r="G22" s="2"/>
      <c r="H22" s="18"/>
      <c r="I22" s="18"/>
      <c r="J22" s="18"/>
      <c r="K22" s="18"/>
      <c r="L22" s="18"/>
      <c r="M22" s="8"/>
      <c r="N22" s="8"/>
      <c r="O22" s="8"/>
      <c r="P22" s="8"/>
    </row>
    <row r="23" spans="1:16" x14ac:dyDescent="0.3">
      <c r="A23" s="1"/>
      <c r="B23" s="2"/>
      <c r="C23" s="2"/>
      <c r="D23" s="2"/>
      <c r="E23" s="2"/>
      <c r="F23" s="2"/>
      <c r="G23" s="2"/>
      <c r="H23" s="18"/>
      <c r="I23" s="18"/>
      <c r="J23" s="18"/>
      <c r="K23" s="18"/>
      <c r="L23" s="18"/>
      <c r="M23" s="8"/>
      <c r="N23" s="8"/>
      <c r="O23" s="8"/>
      <c r="P23" s="8"/>
    </row>
    <row r="24" spans="1:16" x14ac:dyDescent="0.3">
      <c r="A24" s="1"/>
      <c r="B24" s="2"/>
      <c r="C24" s="2"/>
      <c r="D24" s="2"/>
      <c r="E24" s="2"/>
      <c r="F24" s="2"/>
      <c r="G24" s="2"/>
      <c r="H24" s="18"/>
      <c r="I24" s="18"/>
      <c r="J24" s="18"/>
      <c r="K24" s="18"/>
      <c r="L24" s="18"/>
      <c r="M24" s="8"/>
      <c r="N24" s="8"/>
      <c r="O24" s="8"/>
      <c r="P24" s="8"/>
    </row>
    <row r="25" spans="1:16" x14ac:dyDescent="0.3">
      <c r="A25" s="1"/>
      <c r="B25" s="2"/>
      <c r="C25" s="2"/>
      <c r="D25" s="2"/>
      <c r="E25" s="2"/>
      <c r="F25" s="2"/>
      <c r="G25" s="2"/>
      <c r="H25" s="18"/>
      <c r="I25" s="18"/>
      <c r="J25" s="18"/>
      <c r="K25" s="18"/>
      <c r="L25" s="18"/>
      <c r="M25" s="8"/>
      <c r="N25" s="8"/>
      <c r="O25" s="8"/>
      <c r="P25" s="8"/>
    </row>
    <row r="26" spans="1:16" x14ac:dyDescent="0.3">
      <c r="A26" s="1"/>
      <c r="B26" s="2"/>
      <c r="C26" s="2"/>
      <c r="D26" s="2"/>
      <c r="E26" s="2"/>
      <c r="F26" s="2"/>
      <c r="G26" s="2"/>
      <c r="H26" s="18"/>
      <c r="I26" s="18"/>
      <c r="J26" s="18"/>
      <c r="K26" s="18"/>
      <c r="L26" s="18"/>
      <c r="M26" s="8"/>
      <c r="N26" s="8"/>
      <c r="O26" s="8"/>
      <c r="P26" s="8"/>
    </row>
    <row r="27" spans="1:16" x14ac:dyDescent="0.3">
      <c r="A27" s="1"/>
      <c r="B27" s="2"/>
      <c r="C27" s="2"/>
      <c r="D27" s="2"/>
      <c r="E27" s="2"/>
      <c r="F27" s="2"/>
      <c r="G27" s="2"/>
      <c r="H27" s="18"/>
      <c r="I27" s="18"/>
      <c r="J27" s="18"/>
      <c r="K27" s="18"/>
      <c r="L27" s="18"/>
      <c r="M27" s="8"/>
      <c r="N27" s="8"/>
      <c r="O27" s="8"/>
      <c r="P27" s="8"/>
    </row>
    <row r="28" spans="1:16" x14ac:dyDescent="0.3">
      <c r="A28" s="1"/>
      <c r="B28" s="2"/>
      <c r="C28" s="2"/>
      <c r="D28" s="2"/>
      <c r="E28" s="2"/>
      <c r="F28" s="2"/>
      <c r="G28" s="2"/>
      <c r="H28" s="18"/>
      <c r="I28" s="18"/>
      <c r="J28" s="18"/>
      <c r="K28" s="18"/>
      <c r="L28" s="18"/>
      <c r="M28" s="8"/>
      <c r="N28" s="8"/>
      <c r="O28" s="8"/>
      <c r="P28" s="8"/>
    </row>
    <row r="29" spans="1:16" x14ac:dyDescent="0.3">
      <c r="A29" s="1"/>
      <c r="B29" s="2"/>
      <c r="C29" s="2"/>
      <c r="D29" s="2"/>
      <c r="E29" s="2"/>
      <c r="F29" s="2"/>
      <c r="G29" s="2"/>
      <c r="H29" s="18"/>
      <c r="I29" s="18"/>
      <c r="J29" s="18"/>
      <c r="K29" s="18"/>
      <c r="L29" s="18"/>
      <c r="M29" s="8"/>
      <c r="N29" s="8"/>
      <c r="O29" s="8"/>
      <c r="P29" s="8"/>
    </row>
    <row r="30" spans="1:16" x14ac:dyDescent="0.3">
      <c r="A30" s="1"/>
      <c r="B30" s="2"/>
      <c r="C30" s="2"/>
      <c r="D30" s="2"/>
      <c r="E30" s="2"/>
      <c r="F30" s="2"/>
      <c r="G30" s="2"/>
      <c r="H30" s="18"/>
      <c r="I30" s="18"/>
      <c r="J30" s="18"/>
      <c r="K30" s="18"/>
      <c r="L30" s="18"/>
      <c r="M30" s="8"/>
      <c r="N30" s="8"/>
      <c r="O30" s="8"/>
      <c r="P30" s="8"/>
    </row>
    <row r="31" spans="1:16" x14ac:dyDescent="0.3">
      <c r="A31" s="1"/>
      <c r="B31" s="2"/>
      <c r="C31" s="2"/>
      <c r="D31" s="2"/>
      <c r="E31" s="2"/>
      <c r="F31" s="2"/>
      <c r="G31" s="2"/>
      <c r="H31" s="18"/>
      <c r="I31" s="18"/>
      <c r="J31" s="18"/>
      <c r="K31" s="18"/>
      <c r="L31" s="18"/>
      <c r="M31" s="8"/>
      <c r="N31" s="8"/>
      <c r="O31" s="8"/>
      <c r="P31" s="8"/>
    </row>
    <row r="32" spans="1:16" x14ac:dyDescent="0.3">
      <c r="A32" s="1"/>
      <c r="B32" s="2"/>
      <c r="C32" s="2"/>
      <c r="D32" s="2"/>
      <c r="E32" s="2"/>
      <c r="F32" s="2"/>
      <c r="G32" s="2"/>
      <c r="H32" s="18"/>
      <c r="I32" s="18"/>
      <c r="J32" s="18"/>
      <c r="K32" s="18"/>
      <c r="L32" s="18"/>
      <c r="M32" s="8"/>
      <c r="N32" s="8"/>
      <c r="O32" s="8"/>
      <c r="P32" s="8"/>
    </row>
    <row r="33" spans="1:16" x14ac:dyDescent="0.3">
      <c r="A33" s="1"/>
      <c r="B33" s="2"/>
      <c r="C33" s="2"/>
      <c r="D33" s="2"/>
      <c r="E33" s="2"/>
      <c r="F33" s="2"/>
      <c r="G33" s="2"/>
      <c r="H33" s="18"/>
      <c r="I33" s="18"/>
      <c r="J33" s="18"/>
      <c r="K33" s="18"/>
      <c r="L33" s="18"/>
      <c r="M33" s="8"/>
      <c r="N33" s="8"/>
      <c r="O33" s="8"/>
      <c r="P33" s="8"/>
    </row>
    <row r="34" spans="1:16" x14ac:dyDescent="0.3">
      <c r="A34" s="1"/>
      <c r="B34" s="2"/>
      <c r="C34" s="2"/>
      <c r="D34" s="2"/>
      <c r="E34" s="2"/>
      <c r="F34" s="2"/>
      <c r="G34" s="2"/>
      <c r="H34" s="18"/>
      <c r="I34" s="18"/>
      <c r="J34" s="18"/>
      <c r="K34" s="18"/>
      <c r="L34" s="18"/>
      <c r="M34" s="8"/>
      <c r="N34" s="8"/>
      <c r="O34" s="8"/>
      <c r="P34" s="8"/>
    </row>
    <row r="35" spans="1:16" x14ac:dyDescent="0.3">
      <c r="A35" s="1"/>
      <c r="B35" s="2"/>
      <c r="C35" s="2"/>
      <c r="D35" s="2"/>
      <c r="E35" s="2"/>
      <c r="F35" s="2"/>
      <c r="G35" s="2"/>
      <c r="H35" s="18"/>
      <c r="I35" s="18"/>
      <c r="J35" s="18"/>
      <c r="K35" s="18"/>
      <c r="L35" s="18"/>
      <c r="M35" s="8"/>
      <c r="N35" s="8"/>
      <c r="O35" s="8"/>
      <c r="P35" s="8"/>
    </row>
    <row r="36" spans="1:16" x14ac:dyDescent="0.3">
      <c r="A36" s="1"/>
      <c r="B36" s="2"/>
      <c r="C36" s="2"/>
      <c r="D36" s="2"/>
      <c r="E36" s="2"/>
      <c r="F36" s="2"/>
      <c r="G36" s="2"/>
      <c r="H36" s="18"/>
      <c r="I36" s="18"/>
      <c r="J36" s="18"/>
      <c r="K36" s="18"/>
      <c r="L36" s="18"/>
      <c r="M36" s="8"/>
      <c r="N36" s="8"/>
      <c r="O36" s="8"/>
      <c r="P36" s="8"/>
    </row>
    <row r="37" spans="1:16" x14ac:dyDescent="0.3">
      <c r="A37" s="1"/>
      <c r="B37" s="2"/>
      <c r="C37" s="2"/>
      <c r="D37" s="2"/>
      <c r="E37" s="2"/>
      <c r="F37" s="2"/>
      <c r="G37" s="2"/>
      <c r="H37" s="18"/>
      <c r="I37" s="18"/>
      <c r="J37" s="18"/>
      <c r="K37" s="18"/>
      <c r="L37" s="18"/>
      <c r="M37" s="8"/>
      <c r="N37" s="8"/>
      <c r="O37" s="8"/>
      <c r="P37" s="8"/>
    </row>
    <row r="38" spans="1:16" x14ac:dyDescent="0.3">
      <c r="A38" s="1"/>
      <c r="B38" s="2"/>
      <c r="C38" s="2"/>
      <c r="D38" s="2"/>
      <c r="E38" s="2"/>
      <c r="F38" s="2"/>
      <c r="G38" s="2"/>
      <c r="H38" s="18"/>
      <c r="I38" s="18"/>
      <c r="J38" s="18"/>
      <c r="K38" s="18"/>
      <c r="L38" s="18"/>
      <c r="M38" s="8"/>
      <c r="N38" s="8"/>
      <c r="O38" s="8"/>
      <c r="P38" s="8"/>
    </row>
    <row r="39" spans="1:16" x14ac:dyDescent="0.3">
      <c r="A39" s="1"/>
      <c r="B39" s="2"/>
      <c r="C39" s="2"/>
      <c r="D39" s="2"/>
      <c r="E39" s="2"/>
      <c r="F39" s="2"/>
      <c r="G39" s="2"/>
      <c r="H39" s="18"/>
      <c r="I39" s="18"/>
      <c r="J39" s="18"/>
      <c r="K39" s="18"/>
      <c r="L39" s="18"/>
      <c r="M39" s="8"/>
      <c r="N39" s="8"/>
      <c r="O39" s="8"/>
      <c r="P39" s="8"/>
    </row>
    <row r="40" spans="1:16" x14ac:dyDescent="0.3">
      <c r="A40" s="1"/>
      <c r="B40" s="2"/>
      <c r="C40" s="2"/>
      <c r="D40" s="2"/>
      <c r="E40" s="2"/>
      <c r="F40" s="2"/>
      <c r="G40" s="2"/>
      <c r="H40" s="18"/>
      <c r="I40" s="18"/>
      <c r="J40" s="18"/>
      <c r="K40" s="18"/>
      <c r="L40" s="18"/>
      <c r="M40" s="8"/>
      <c r="N40" s="8"/>
      <c r="O40" s="8"/>
      <c r="P40" s="8"/>
    </row>
    <row r="41" spans="1:16" x14ac:dyDescent="0.3">
      <c r="A41" s="1"/>
      <c r="B41" s="2"/>
      <c r="C41" s="2"/>
      <c r="D41" s="2"/>
      <c r="E41" s="2"/>
      <c r="F41" s="2"/>
      <c r="G41" s="2"/>
      <c r="H41" s="18"/>
      <c r="I41" s="18"/>
      <c r="J41" s="18"/>
      <c r="K41" s="18"/>
      <c r="L41" s="18"/>
      <c r="M41" s="8"/>
      <c r="N41" s="8"/>
      <c r="O41" s="8"/>
      <c r="P41" s="8"/>
    </row>
    <row r="42" spans="1:16" x14ac:dyDescent="0.3">
      <c r="A42" s="1"/>
      <c r="B42" s="2"/>
      <c r="C42" s="2"/>
      <c r="D42" s="2"/>
      <c r="E42" s="2"/>
      <c r="F42" s="2"/>
      <c r="G42" s="2"/>
      <c r="H42" s="18"/>
      <c r="I42" s="18"/>
      <c r="J42" s="18"/>
      <c r="K42" s="18"/>
      <c r="L42" s="18"/>
      <c r="M42" s="8"/>
      <c r="N42" s="8"/>
      <c r="O42" s="8"/>
      <c r="P42" s="8"/>
    </row>
    <row r="43" spans="1:16" x14ac:dyDescent="0.3">
      <c r="A43" s="1"/>
      <c r="B43" s="2"/>
      <c r="C43" s="2"/>
      <c r="D43" s="2"/>
      <c r="E43" s="2"/>
      <c r="F43" s="2"/>
      <c r="G43" s="2"/>
      <c r="H43" s="18"/>
      <c r="I43" s="18"/>
      <c r="J43" s="18"/>
      <c r="K43" s="18"/>
      <c r="L43" s="18"/>
      <c r="M43" s="8"/>
      <c r="N43" s="8"/>
      <c r="O43" s="8"/>
      <c r="P43" s="8"/>
    </row>
    <row r="44" spans="1:16" x14ac:dyDescent="0.3">
      <c r="A44" s="1"/>
      <c r="B44" s="2"/>
      <c r="C44" s="2"/>
      <c r="D44" s="2"/>
      <c r="E44" s="2"/>
      <c r="F44" s="2"/>
      <c r="G44" s="2"/>
      <c r="H44" s="18"/>
      <c r="I44" s="18"/>
      <c r="J44" s="18"/>
      <c r="K44" s="18"/>
      <c r="L44" s="18"/>
      <c r="M44" s="8"/>
      <c r="N44" s="8"/>
      <c r="O44" s="8"/>
      <c r="P44" s="8"/>
    </row>
    <row r="45" spans="1:16" x14ac:dyDescent="0.3">
      <c r="A45" s="1"/>
      <c r="B45" s="2"/>
      <c r="C45" s="2"/>
      <c r="D45" s="2"/>
      <c r="E45" s="2"/>
      <c r="F45" s="2"/>
      <c r="G45" s="2"/>
      <c r="H45" s="18"/>
      <c r="I45" s="18"/>
      <c r="J45" s="18"/>
      <c r="K45" s="18"/>
      <c r="L45" s="18"/>
      <c r="M45" s="8"/>
      <c r="N45" s="8"/>
      <c r="O45" s="8"/>
      <c r="P45" s="8"/>
    </row>
    <row r="46" spans="1:16" x14ac:dyDescent="0.3">
      <c r="A46" s="1"/>
      <c r="B46" s="2"/>
      <c r="C46" s="2"/>
      <c r="D46" s="2"/>
      <c r="E46" s="2"/>
      <c r="F46" s="2"/>
      <c r="G46" s="2"/>
      <c r="H46" s="18"/>
      <c r="I46" s="18"/>
      <c r="J46" s="18"/>
      <c r="K46" s="18"/>
      <c r="L46" s="18"/>
      <c r="M46" s="8"/>
      <c r="N46" s="8"/>
      <c r="O46" s="8"/>
      <c r="P46" s="8"/>
    </row>
    <row r="47" spans="1:16" x14ac:dyDescent="0.3">
      <c r="A47" s="1"/>
      <c r="B47" s="2"/>
      <c r="C47" s="2"/>
      <c r="D47" s="2"/>
      <c r="E47" s="2"/>
      <c r="F47" s="2"/>
      <c r="G47" s="2"/>
      <c r="H47" s="18"/>
      <c r="I47" s="18"/>
      <c r="J47" s="18"/>
      <c r="K47" s="18"/>
      <c r="L47" s="18"/>
      <c r="M47" s="8"/>
      <c r="N47" s="8"/>
      <c r="O47" s="8"/>
      <c r="P47" s="8"/>
    </row>
    <row r="48" spans="1:16" x14ac:dyDescent="0.3">
      <c r="A48" s="1"/>
      <c r="B48" s="2"/>
      <c r="C48" s="2"/>
      <c r="D48" s="2"/>
      <c r="E48" s="2"/>
      <c r="F48" s="2"/>
      <c r="G48" s="2"/>
      <c r="H48" s="18"/>
      <c r="I48" s="18"/>
      <c r="J48" s="18"/>
      <c r="K48" s="18"/>
      <c r="L48" s="18"/>
      <c r="M48" s="8"/>
      <c r="N48" s="8"/>
      <c r="O48" s="8"/>
      <c r="P48" s="8"/>
    </row>
    <row r="49" spans="1:16" x14ac:dyDescent="0.3">
      <c r="A49" s="1"/>
      <c r="B49" s="2"/>
      <c r="C49" s="2"/>
      <c r="D49" s="2"/>
      <c r="E49" s="2"/>
      <c r="F49" s="2"/>
      <c r="G49" s="2"/>
      <c r="H49" s="18"/>
      <c r="I49" s="18"/>
      <c r="J49" s="18"/>
      <c r="K49" s="18"/>
      <c r="L49" s="18"/>
      <c r="M49" s="8"/>
      <c r="N49" s="8"/>
      <c r="O49" s="8"/>
      <c r="P49" s="8"/>
    </row>
    <row r="50" spans="1:16" x14ac:dyDescent="0.3">
      <c r="A50" s="1"/>
      <c r="B50" s="2"/>
      <c r="C50" s="2"/>
      <c r="D50" s="2"/>
      <c r="E50" s="2"/>
      <c r="F50" s="2"/>
      <c r="G50" s="2"/>
      <c r="H50" s="18"/>
      <c r="I50" s="18"/>
      <c r="J50" s="18"/>
      <c r="K50" s="18"/>
      <c r="L50" s="18"/>
      <c r="M50" s="8"/>
      <c r="N50" s="8"/>
      <c r="O50" s="8"/>
      <c r="P50" s="8"/>
    </row>
    <row r="51" spans="1:16" x14ac:dyDescent="0.3">
      <c r="A51" s="1"/>
      <c r="B51" s="2"/>
      <c r="C51" s="2"/>
      <c r="D51" s="2"/>
      <c r="E51" s="2"/>
      <c r="F51" s="2"/>
      <c r="G51" s="2"/>
      <c r="H51" s="18"/>
      <c r="I51" s="18"/>
      <c r="J51" s="18"/>
      <c r="K51" s="18"/>
      <c r="L51" s="18"/>
      <c r="M51" s="8"/>
      <c r="N51" s="8"/>
      <c r="O51" s="8"/>
      <c r="P51" s="8"/>
    </row>
    <row r="52" spans="1:16" x14ac:dyDescent="0.3">
      <c r="A52" s="1"/>
      <c r="B52" s="2"/>
      <c r="C52" s="2"/>
      <c r="D52" s="2"/>
      <c r="E52" s="2"/>
      <c r="F52" s="2"/>
      <c r="G52" s="2"/>
      <c r="H52" s="18"/>
      <c r="I52" s="18"/>
      <c r="J52" s="18"/>
      <c r="K52" s="18"/>
      <c r="L52" s="18"/>
      <c r="M52" s="8"/>
      <c r="N52" s="8"/>
      <c r="O52" s="8"/>
      <c r="P52" s="8"/>
    </row>
    <row r="53" spans="1:16" x14ac:dyDescent="0.3">
      <c r="A53" s="1"/>
      <c r="B53" s="2"/>
      <c r="C53" s="2"/>
      <c r="D53" s="2"/>
      <c r="E53" s="2"/>
      <c r="F53" s="2"/>
      <c r="G53" s="2"/>
      <c r="H53" s="18"/>
      <c r="I53" s="18"/>
      <c r="J53" s="18"/>
      <c r="K53" s="18"/>
      <c r="L53" s="18"/>
      <c r="M53" s="8"/>
      <c r="N53" s="8"/>
      <c r="O53" s="8"/>
      <c r="P53" s="8"/>
    </row>
    <row r="54" spans="1:16" x14ac:dyDescent="0.3">
      <c r="A54" s="1"/>
      <c r="B54" s="2"/>
      <c r="C54" s="2"/>
      <c r="D54" s="2"/>
      <c r="E54" s="2"/>
      <c r="F54" s="2"/>
      <c r="G54" s="2"/>
      <c r="H54" s="18"/>
      <c r="I54" s="18"/>
      <c r="J54" s="18"/>
      <c r="K54" s="18"/>
      <c r="L54" s="18"/>
      <c r="M54" s="8"/>
      <c r="N54" s="8"/>
      <c r="O54" s="8"/>
      <c r="P54" s="8"/>
    </row>
    <row r="55" spans="1:16" x14ac:dyDescent="0.3">
      <c r="A55" s="1"/>
      <c r="B55" s="2"/>
      <c r="C55" s="2"/>
      <c r="D55" s="2"/>
      <c r="E55" s="2"/>
      <c r="F55" s="2"/>
      <c r="G55" s="2"/>
      <c r="H55" s="18"/>
      <c r="I55" s="18"/>
      <c r="J55" s="18"/>
      <c r="K55" s="18"/>
      <c r="L55" s="18"/>
      <c r="M55" s="8"/>
      <c r="N55" s="8"/>
      <c r="O55" s="8"/>
      <c r="P55" s="8"/>
    </row>
    <row r="56" spans="1:16" x14ac:dyDescent="0.3">
      <c r="A56" s="1"/>
      <c r="B56" s="2"/>
      <c r="C56" s="2"/>
      <c r="D56" s="2"/>
      <c r="E56" s="2"/>
      <c r="F56" s="2"/>
      <c r="G56" s="2"/>
      <c r="H56" s="18"/>
      <c r="I56" s="18"/>
      <c r="J56" s="18"/>
      <c r="K56" s="18"/>
      <c r="L56" s="18"/>
      <c r="M56" s="8"/>
      <c r="N56" s="8"/>
      <c r="O56" s="8"/>
      <c r="P56" s="8"/>
    </row>
    <row r="57" spans="1:16" x14ac:dyDescent="0.3">
      <c r="A57" s="1"/>
      <c r="B57" s="2"/>
      <c r="C57" s="2"/>
      <c r="D57" s="2"/>
      <c r="E57" s="2"/>
      <c r="F57" s="2"/>
      <c r="G57" s="2"/>
      <c r="H57" s="18"/>
      <c r="I57" s="18"/>
      <c r="J57" s="18"/>
      <c r="K57" s="18"/>
      <c r="L57" s="18"/>
      <c r="M57" s="8"/>
      <c r="N57" s="8"/>
      <c r="O57" s="8"/>
      <c r="P57" s="8"/>
    </row>
    <row r="58" spans="1:16" x14ac:dyDescent="0.3">
      <c r="A58" s="1"/>
      <c r="B58" s="2"/>
      <c r="C58" s="2"/>
      <c r="D58" s="2"/>
      <c r="E58" s="2"/>
      <c r="F58" s="2"/>
      <c r="G58" s="2"/>
      <c r="H58" s="18"/>
      <c r="I58" s="18"/>
      <c r="J58" s="18"/>
      <c r="K58" s="18"/>
      <c r="L58" s="18"/>
      <c r="M58" s="8"/>
      <c r="N58" s="8"/>
      <c r="O58" s="8"/>
      <c r="P58" s="8"/>
    </row>
    <row r="59" spans="1:16" x14ac:dyDescent="0.3">
      <c r="A59" s="1"/>
      <c r="B59" s="2"/>
      <c r="C59" s="2"/>
      <c r="D59" s="2"/>
      <c r="E59" s="2"/>
      <c r="F59" s="2"/>
      <c r="G59" s="2"/>
      <c r="H59" s="18"/>
      <c r="I59" s="18"/>
      <c r="J59" s="18"/>
      <c r="K59" s="18"/>
      <c r="L59" s="18"/>
      <c r="M59" s="8"/>
      <c r="N59" s="8"/>
      <c r="O59" s="8"/>
      <c r="P59" s="8"/>
    </row>
    <row r="60" spans="1:16" x14ac:dyDescent="0.3">
      <c r="A60" s="1"/>
      <c r="B60" s="2"/>
      <c r="C60" s="2"/>
      <c r="D60" s="2"/>
      <c r="E60" s="2"/>
      <c r="F60" s="2"/>
      <c r="G60" s="2"/>
      <c r="H60" s="18"/>
      <c r="I60" s="18"/>
      <c r="J60" s="18"/>
      <c r="K60" s="18"/>
      <c r="L60" s="18"/>
      <c r="M60" s="8"/>
      <c r="N60" s="8"/>
      <c r="O60" s="8"/>
      <c r="P60" s="8"/>
    </row>
    <row r="61" spans="1:16" x14ac:dyDescent="0.3">
      <c r="A61" s="1"/>
      <c r="B61" s="2"/>
      <c r="C61" s="2"/>
      <c r="D61" s="2"/>
      <c r="E61" s="2"/>
      <c r="F61" s="2"/>
      <c r="G61" s="2"/>
      <c r="H61" s="18"/>
      <c r="I61" s="18"/>
      <c r="J61" s="18"/>
      <c r="K61" s="18"/>
      <c r="L61" s="18"/>
      <c r="M61" s="8"/>
      <c r="N61" s="8"/>
      <c r="O61" s="8"/>
      <c r="P61" s="8"/>
    </row>
    <row r="62" spans="1:16" x14ac:dyDescent="0.3">
      <c r="A62" s="1"/>
      <c r="B62" s="2"/>
      <c r="C62" s="2"/>
      <c r="D62" s="2"/>
      <c r="E62" s="2"/>
      <c r="F62" s="2"/>
      <c r="G62" s="2"/>
      <c r="H62" s="18"/>
      <c r="I62" s="18"/>
      <c r="J62" s="18"/>
      <c r="K62" s="18"/>
      <c r="L62" s="18"/>
      <c r="M62" s="8"/>
      <c r="N62" s="8"/>
      <c r="O62" s="8"/>
      <c r="P62" s="8"/>
    </row>
    <row r="63" spans="1:16" x14ac:dyDescent="0.3">
      <c r="A63" s="1"/>
      <c r="B63" s="2"/>
      <c r="C63" s="2"/>
      <c r="D63" s="2"/>
      <c r="E63" s="2"/>
      <c r="F63" s="2"/>
      <c r="G63" s="2"/>
      <c r="H63" s="18"/>
      <c r="I63" s="18"/>
      <c r="J63" s="18"/>
      <c r="K63" s="18"/>
      <c r="L63" s="18"/>
      <c r="M63" s="8"/>
      <c r="N63" s="8"/>
      <c r="O63" s="8"/>
      <c r="P63" s="8"/>
    </row>
    <row r="64" spans="1:16" x14ac:dyDescent="0.3">
      <c r="A64" s="1"/>
      <c r="B64" s="2"/>
      <c r="C64" s="2"/>
      <c r="D64" s="2"/>
      <c r="E64" s="2"/>
      <c r="F64" s="2"/>
      <c r="G64" s="2"/>
      <c r="H64" s="18"/>
      <c r="I64" s="18"/>
      <c r="J64" s="18"/>
      <c r="K64" s="18"/>
      <c r="L64" s="18"/>
      <c r="M64" s="8"/>
      <c r="N64" s="8"/>
      <c r="O64" s="8"/>
      <c r="P64" s="8"/>
    </row>
    <row r="65" spans="1:16" x14ac:dyDescent="0.3">
      <c r="A65" s="1"/>
      <c r="B65" s="2"/>
      <c r="C65" s="2"/>
      <c r="D65" s="2"/>
      <c r="E65" s="2"/>
      <c r="F65" s="2"/>
      <c r="G65" s="2"/>
      <c r="H65" s="18"/>
      <c r="I65" s="18"/>
      <c r="J65" s="18"/>
      <c r="K65" s="18"/>
      <c r="L65" s="18"/>
      <c r="M65" s="8"/>
      <c r="N65" s="8"/>
      <c r="O65" s="8"/>
      <c r="P65" s="8"/>
    </row>
    <row r="66" spans="1:16" x14ac:dyDescent="0.3">
      <c r="A66" s="1"/>
      <c r="B66" s="2"/>
      <c r="C66" s="2"/>
      <c r="D66" s="2"/>
      <c r="E66" s="2"/>
      <c r="F66" s="2"/>
      <c r="G66" s="2"/>
      <c r="H66" s="18"/>
      <c r="I66" s="18"/>
      <c r="J66" s="18"/>
      <c r="K66" s="18"/>
      <c r="L66" s="18"/>
      <c r="M66" s="8"/>
      <c r="N66" s="8"/>
      <c r="O66" s="8"/>
      <c r="P66" s="8"/>
    </row>
    <row r="67" spans="1:16" x14ac:dyDescent="0.3">
      <c r="A67" s="1"/>
      <c r="B67" s="2"/>
      <c r="C67" s="2"/>
      <c r="D67" s="2"/>
      <c r="E67" s="2"/>
      <c r="F67" s="2"/>
      <c r="G67" s="2"/>
      <c r="H67" s="18"/>
      <c r="I67" s="18"/>
      <c r="J67" s="18"/>
      <c r="K67" s="18"/>
      <c r="L67" s="18"/>
      <c r="M67" s="8"/>
      <c r="N67" s="8"/>
      <c r="O67" s="8"/>
      <c r="P67" s="8"/>
    </row>
    <row r="68" spans="1:16" x14ac:dyDescent="0.3">
      <c r="A68" s="1"/>
      <c r="B68" s="2"/>
      <c r="C68" s="2"/>
      <c r="D68" s="2"/>
      <c r="E68" s="2"/>
      <c r="F68" s="2"/>
      <c r="G68" s="2"/>
      <c r="H68" s="18"/>
      <c r="I68" s="18"/>
      <c r="J68" s="18"/>
      <c r="K68" s="18"/>
      <c r="L68" s="18"/>
      <c r="M68" s="8"/>
      <c r="N68" s="8"/>
      <c r="O68" s="8"/>
      <c r="P68" s="8"/>
    </row>
    <row r="69" spans="1:16" x14ac:dyDescent="0.3">
      <c r="A69" s="1"/>
      <c r="B69" s="2"/>
      <c r="C69" s="2"/>
      <c r="D69" s="2"/>
      <c r="E69" s="2"/>
      <c r="F69" s="2"/>
      <c r="G69" s="2"/>
      <c r="H69" s="18"/>
      <c r="I69" s="18"/>
      <c r="J69" s="18"/>
      <c r="K69" s="18"/>
      <c r="L69" s="18"/>
      <c r="M69" s="8"/>
      <c r="N69" s="8"/>
      <c r="O69" s="8"/>
      <c r="P69" s="8"/>
    </row>
    <row r="70" spans="1:16" x14ac:dyDescent="0.3">
      <c r="A70" s="1"/>
      <c r="B70" s="2"/>
      <c r="C70" s="2"/>
      <c r="D70" s="2"/>
      <c r="E70" s="2"/>
      <c r="F70" s="2"/>
      <c r="G70" s="2"/>
      <c r="H70" s="18"/>
      <c r="I70" s="18"/>
      <c r="J70" s="18"/>
      <c r="K70" s="18"/>
      <c r="L70" s="18"/>
      <c r="M70" s="8"/>
      <c r="N70" s="8"/>
      <c r="O70" s="8"/>
      <c r="P70" s="8"/>
    </row>
    <row r="71" spans="1:16" x14ac:dyDescent="0.3">
      <c r="A71" s="1"/>
      <c r="B71" s="2"/>
      <c r="C71" s="2"/>
      <c r="D71" s="2"/>
      <c r="E71" s="2"/>
      <c r="F71" s="2"/>
      <c r="G71" s="2"/>
      <c r="H71" s="18"/>
      <c r="I71" s="18"/>
      <c r="J71" s="18"/>
      <c r="K71" s="18"/>
      <c r="L71" s="18"/>
      <c r="M71" s="8"/>
      <c r="N71" s="8"/>
      <c r="O71" s="8"/>
      <c r="P71" s="8"/>
    </row>
    <row r="72" spans="1:16" x14ac:dyDescent="0.3">
      <c r="A72" s="1"/>
      <c r="B72" s="2"/>
      <c r="C72" s="2"/>
      <c r="D72" s="2"/>
      <c r="E72" s="2"/>
      <c r="F72" s="2"/>
      <c r="G72" s="2"/>
      <c r="H72" s="18"/>
      <c r="I72" s="18"/>
      <c r="J72" s="18"/>
      <c r="K72" s="18"/>
      <c r="L72" s="18"/>
      <c r="M72" s="8"/>
      <c r="N72" s="8"/>
      <c r="O72" s="8"/>
      <c r="P72" s="8"/>
    </row>
    <row r="73" spans="1:16" x14ac:dyDescent="0.3">
      <c r="A73" s="1"/>
      <c r="B73" s="2"/>
      <c r="C73" s="2"/>
      <c r="D73" s="2"/>
      <c r="E73" s="2"/>
      <c r="F73" s="2"/>
      <c r="G73" s="2"/>
      <c r="H73" s="18"/>
      <c r="I73" s="18"/>
      <c r="J73" s="18"/>
      <c r="K73" s="18"/>
      <c r="L73" s="18"/>
      <c r="M73" s="8"/>
      <c r="N73" s="8"/>
      <c r="O73" s="8"/>
      <c r="P73" s="8"/>
    </row>
    <row r="74" spans="1:16" x14ac:dyDescent="0.3">
      <c r="A74" s="1"/>
      <c r="B74" s="2"/>
      <c r="C74" s="2"/>
      <c r="D74" s="2"/>
      <c r="E74" s="2"/>
      <c r="F74" s="2"/>
      <c r="G74" s="2"/>
      <c r="H74" s="18"/>
      <c r="I74" s="18"/>
      <c r="J74" s="18"/>
      <c r="K74" s="18"/>
      <c r="L74" s="18"/>
      <c r="M74" s="8"/>
      <c r="N74" s="8"/>
      <c r="O74" s="8"/>
      <c r="P74" s="8"/>
    </row>
    <row r="75" spans="1:16" x14ac:dyDescent="0.3">
      <c r="A75" s="1"/>
      <c r="B75" s="2"/>
      <c r="C75" s="2"/>
      <c r="D75" s="2"/>
      <c r="E75" s="2"/>
      <c r="F75" s="2"/>
      <c r="G75" s="2"/>
      <c r="H75" s="18"/>
      <c r="I75" s="18"/>
      <c r="J75" s="18"/>
      <c r="K75" s="18"/>
      <c r="L75" s="18"/>
      <c r="M75" s="8"/>
      <c r="N75" s="8"/>
      <c r="O75" s="8"/>
      <c r="P75" s="8"/>
    </row>
    <row r="76" spans="1:16" x14ac:dyDescent="0.3">
      <c r="A76" s="1"/>
      <c r="B76" s="2"/>
      <c r="C76" s="2"/>
      <c r="D76" s="2"/>
      <c r="E76" s="2"/>
      <c r="F76" s="2"/>
      <c r="G76" s="2"/>
      <c r="H76" s="18"/>
      <c r="I76" s="18"/>
      <c r="J76" s="18"/>
      <c r="K76" s="18"/>
      <c r="L76" s="18"/>
      <c r="M76" s="8"/>
      <c r="N76" s="8"/>
      <c r="O76" s="8"/>
      <c r="P76" s="8"/>
    </row>
    <row r="77" spans="1:16" x14ac:dyDescent="0.3">
      <c r="A77" s="1"/>
      <c r="B77" s="2"/>
      <c r="C77" s="2"/>
      <c r="D77" s="2"/>
      <c r="E77" s="2"/>
      <c r="F77" s="2"/>
      <c r="G77" s="2"/>
      <c r="H77" s="18"/>
      <c r="I77" s="18"/>
      <c r="J77" s="18"/>
      <c r="K77" s="18"/>
      <c r="L77" s="18"/>
      <c r="M77" s="8"/>
      <c r="N77" s="8"/>
      <c r="O77" s="8"/>
      <c r="P77" s="8"/>
    </row>
    <row r="78" spans="1:16" x14ac:dyDescent="0.3">
      <c r="A78" s="1"/>
      <c r="B78" s="2"/>
      <c r="C78" s="2"/>
      <c r="D78" s="2"/>
      <c r="E78" s="2"/>
      <c r="F78" s="2"/>
      <c r="G78" s="2"/>
      <c r="H78" s="18"/>
      <c r="I78" s="18"/>
      <c r="J78" s="18"/>
      <c r="K78" s="18"/>
      <c r="L78" s="18"/>
      <c r="M78" s="8"/>
      <c r="N78" s="8"/>
      <c r="O78" s="8"/>
      <c r="P78" s="8"/>
    </row>
    <row r="79" spans="1:16" x14ac:dyDescent="0.3">
      <c r="A79" s="1"/>
      <c r="B79" s="2"/>
      <c r="C79" s="2"/>
      <c r="D79" s="2"/>
      <c r="E79" s="2"/>
      <c r="F79" s="2"/>
      <c r="G79" s="2"/>
      <c r="H79" s="18"/>
      <c r="I79" s="18"/>
      <c r="J79" s="18"/>
      <c r="K79" s="18"/>
      <c r="L79" s="18"/>
      <c r="M79" s="8"/>
      <c r="N79" s="8"/>
      <c r="O79" s="8"/>
      <c r="P79" s="8"/>
    </row>
    <row r="80" spans="1:16" x14ac:dyDescent="0.3">
      <c r="A80" s="1"/>
      <c r="B80" s="2"/>
      <c r="C80" s="2"/>
      <c r="D80" s="2"/>
      <c r="E80" s="2"/>
      <c r="F80" s="2"/>
      <c r="G80" s="2"/>
      <c r="H80" s="18"/>
      <c r="I80" s="18"/>
      <c r="J80" s="18"/>
      <c r="K80" s="18"/>
      <c r="L80" s="18"/>
      <c r="M80" s="8"/>
      <c r="N80" s="8"/>
      <c r="O80" s="8"/>
      <c r="P80" s="8"/>
    </row>
    <row r="81" spans="1:16" x14ac:dyDescent="0.3">
      <c r="A81" s="1"/>
      <c r="B81" s="2"/>
      <c r="C81" s="2"/>
      <c r="D81" s="2"/>
      <c r="E81" s="2"/>
      <c r="F81" s="2"/>
      <c r="G81" s="2"/>
      <c r="H81" s="18"/>
      <c r="I81" s="18"/>
      <c r="J81" s="18"/>
      <c r="K81" s="18"/>
      <c r="L81" s="18"/>
      <c r="M81" s="8"/>
      <c r="N81" s="8"/>
      <c r="O81" s="8"/>
      <c r="P81" s="8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6B3E-1B42-42CF-B20B-3884C8FECDA2}">
  <dimension ref="A3:R81"/>
  <sheetViews>
    <sheetView zoomScale="85" zoomScaleNormal="85" workbookViewId="0">
      <selection activeCell="C5" sqref="C5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7">
        <v>2021</v>
      </c>
      <c r="N3" s="7">
        <v>2022</v>
      </c>
      <c r="O3" s="7">
        <v>2023</v>
      </c>
      <c r="P3" s="7">
        <v>2024</v>
      </c>
      <c r="R3" s="9"/>
    </row>
    <row r="4" spans="1:18" x14ac:dyDescent="0.3">
      <c r="A4" s="1">
        <v>30</v>
      </c>
      <c r="B4" s="2">
        <v>2175.4642440696844</v>
      </c>
      <c r="C4" s="2">
        <v>4653.8831623764991</v>
      </c>
      <c r="D4" s="2">
        <v>4426.3273835258269</v>
      </c>
      <c r="E4" s="2">
        <v>3413.7664624395852</v>
      </c>
      <c r="F4" s="2">
        <v>4422.6807820574631</v>
      </c>
      <c r="G4" s="2">
        <v>3299.023489047242</v>
      </c>
      <c r="H4" s="18">
        <v>3961.0187377352045</v>
      </c>
      <c r="I4" s="18">
        <v>4304.0325265753709</v>
      </c>
      <c r="J4" s="18">
        <v>4597.4208722907606</v>
      </c>
      <c r="K4" s="18">
        <v>3666.7285936384701</v>
      </c>
      <c r="L4" s="18">
        <v>4133.3255833478652</v>
      </c>
      <c r="M4" s="8">
        <f>INDEX(전체모델결과!$A$2:$I$910,MATCH(GLM1차!$A4&amp;"_"&amp;GLM1차!M$3,전체모델결과!$A$2:$A$910,0),7)</f>
        <v>3963.2917003077755</v>
      </c>
      <c r="N4" s="8">
        <f>INDEX(전체모델결과!$A$2:$I$910,MATCH(GLM1차!$A4&amp;"_"&amp;GLM1차!N$3,전체모델결과!$A$2:$A$910,0),7)</f>
        <v>3941.1538007161289</v>
      </c>
      <c r="O4" s="8">
        <f>INDEX(전체모델결과!$A$2:$I$910,MATCH(GLM1차!$A4&amp;"_"&amp;GLM1차!O$3,전체모델결과!$A$2:$A$910,0),7)</f>
        <v>3919.1395575786091</v>
      </c>
      <c r="P4" s="8"/>
    </row>
    <row r="5" spans="1:18" x14ac:dyDescent="0.3">
      <c r="A5" s="1">
        <v>45</v>
      </c>
      <c r="B5" s="2">
        <v>3568.8167324850083</v>
      </c>
      <c r="C5" s="2">
        <v>8266.525251895062</v>
      </c>
      <c r="D5" s="2">
        <v>8192.0755957115434</v>
      </c>
      <c r="E5" s="2">
        <v>8318.5373685693448</v>
      </c>
      <c r="F5" s="2">
        <v>7853.1832689400298</v>
      </c>
      <c r="G5" s="2">
        <v>6804.7049674346263</v>
      </c>
      <c r="H5" s="18">
        <v>8848.6064340474313</v>
      </c>
      <c r="I5" s="18">
        <v>7600.4888420136276</v>
      </c>
      <c r="J5" s="18">
        <v>9153.2745919033114</v>
      </c>
      <c r="K5" s="18">
        <v>9477.9554263565897</v>
      </c>
      <c r="L5" s="18">
        <v>8288.7106114708076</v>
      </c>
      <c r="M5" s="8">
        <f>INDEX(전체모델결과!$A$2:$I$910,MATCH(GLM1차!$A5&amp;"_"&amp;GLM1차!M$3,전체모델결과!$A$2:$A$910,0),7)</f>
        <v>8779.7202348173323</v>
      </c>
      <c r="N5" s="8">
        <f>INDEX(전체모델결과!$A$2:$I$910,MATCH(GLM1차!$A5&amp;"_"&amp;GLM1차!N$3,전체모델결과!$A$2:$A$910,0),7)</f>
        <v>8874.4541830235994</v>
      </c>
      <c r="O5" s="8">
        <f>INDEX(전체모델결과!$A$2:$I$910,MATCH(GLM1차!$A5&amp;"_"&amp;GLM1차!O$3,전체모델결과!$A$2:$A$910,0),7)</f>
        <v>8970.2103188056335</v>
      </c>
      <c r="P5" s="8"/>
    </row>
    <row r="6" spans="1:18" x14ac:dyDescent="0.3">
      <c r="A6" s="1">
        <v>55</v>
      </c>
      <c r="B6" s="2">
        <v>10186.557112068966</v>
      </c>
      <c r="C6" s="2">
        <v>19674.824872437948</v>
      </c>
      <c r="D6" s="2">
        <v>20032.48168955341</v>
      </c>
      <c r="E6" s="2">
        <v>18144.071893751956</v>
      </c>
      <c r="F6" s="2">
        <v>19194.6481410009</v>
      </c>
      <c r="G6" s="2">
        <v>17556.1797752809</v>
      </c>
      <c r="H6" s="18">
        <v>17425.695212631923</v>
      </c>
      <c r="I6" s="18">
        <v>19368.343385089182</v>
      </c>
      <c r="J6" s="18">
        <v>18100.680767742084</v>
      </c>
      <c r="K6" s="18">
        <v>17521.229710845964</v>
      </c>
      <c r="L6" s="18">
        <v>19126.816389146767</v>
      </c>
      <c r="M6" s="8">
        <f>INDEX(전체모델결과!$A$2:$I$910,MATCH(GLM1차!$A6&amp;"_"&amp;GLM1차!M$3,전체모델결과!$A$2:$A$910,0),7)</f>
        <v>17880.652965651483</v>
      </c>
      <c r="N6" s="8">
        <f>INDEX(전체모델결과!$A$2:$I$910,MATCH(GLM1차!$A6&amp;"_"&amp;GLM1차!N$3,전체모델결과!$A$2:$A$910,0),7)</f>
        <v>17751.073257160064</v>
      </c>
      <c r="O6" s="8">
        <f>INDEX(전체모델결과!$A$2:$I$910,MATCH(GLM1차!$A6&amp;"_"&amp;GLM1차!O$3,전체모델결과!$A$2:$A$910,0),7)</f>
        <v>17622.432602789562</v>
      </c>
      <c r="P6" s="8"/>
    </row>
    <row r="7" spans="1:18" x14ac:dyDescent="0.3">
      <c r="A7" s="1">
        <v>65</v>
      </c>
      <c r="B7" s="2">
        <v>28270.309390265968</v>
      </c>
      <c r="C7" s="2">
        <v>49689.677493051058</v>
      </c>
      <c r="D7" s="2">
        <v>42084.923117231891</v>
      </c>
      <c r="E7" s="2">
        <v>44646.030910978094</v>
      </c>
      <c r="F7" s="2">
        <v>44469.421164512423</v>
      </c>
      <c r="G7" s="2">
        <v>40970.156364136819</v>
      </c>
      <c r="H7" s="18">
        <v>41068.521533224797</v>
      </c>
      <c r="I7" s="18">
        <v>37413.684871311991</v>
      </c>
      <c r="J7" s="18">
        <v>40215.396098801917</v>
      </c>
      <c r="K7" s="18">
        <v>37870.349743818224</v>
      </c>
      <c r="L7" s="18">
        <v>44366.130707026205</v>
      </c>
      <c r="M7" s="8">
        <f>INDEX(전체모델결과!$A$2:$I$910,MATCH(GLM1차!$A7&amp;"_"&amp;GLM1차!M$3,전체모델결과!$A$2:$A$910,0),7)</f>
        <v>38394.270151041957</v>
      </c>
      <c r="N7" s="8">
        <f>INDEX(전체모델결과!$A$2:$I$910,MATCH(GLM1차!$A7&amp;"_"&amp;GLM1차!N$3,전체모델결과!$A$2:$A$910,0),7)</f>
        <v>37735.707184875559</v>
      </c>
      <c r="O7" s="8">
        <f>INDEX(전체모델결과!$A$2:$I$910,MATCH(GLM1차!$A7&amp;"_"&amp;GLM1차!O$3,전체모델결과!$A$2:$A$910,0),7)</f>
        <v>37088.440309993079</v>
      </c>
      <c r="P7" s="8"/>
    </row>
    <row r="8" spans="1:18" x14ac:dyDescent="0.3">
      <c r="A8" s="1">
        <v>80</v>
      </c>
      <c r="B8" s="2">
        <v>63365.407181412818</v>
      </c>
      <c r="C8" s="2">
        <v>130091.06374462123</v>
      </c>
      <c r="D8" s="2">
        <v>125097.73260359655</v>
      </c>
      <c r="E8" s="2">
        <v>138542.96388542964</v>
      </c>
      <c r="F8" s="2">
        <v>134168.76660083089</v>
      </c>
      <c r="G8" s="2">
        <v>125190.12519012518</v>
      </c>
      <c r="H8" s="18">
        <v>134966.880820758</v>
      </c>
      <c r="I8" s="18">
        <v>131208.59134802755</v>
      </c>
      <c r="J8" s="18">
        <v>136631.50782628282</v>
      </c>
      <c r="K8" s="18">
        <v>119016.90104502646</v>
      </c>
      <c r="L8" s="18">
        <v>112811.13143744109</v>
      </c>
      <c r="M8" s="8">
        <f>INDEX(전체모델결과!$A$2:$I$910,MATCH(GLM1차!$A8&amp;"_"&amp;GLM1차!M$3,전체모델결과!$A$2:$A$910,0),7)</f>
        <v>122013.47080519034</v>
      </c>
      <c r="N8" s="8">
        <f>INDEX(전체모델결과!$A$2:$I$910,MATCH(GLM1차!$A8&amp;"_"&amp;GLM1차!N$3,전체모델결과!$A$2:$A$910,0),7)</f>
        <v>120831.80183732123</v>
      </c>
      <c r="O8" s="8">
        <f>INDEX(전체모델결과!$A$2:$I$910,MATCH(GLM1차!$A8&amp;"_"&amp;GLM1차!O$3,전체모델결과!$A$2:$A$910,0),7)</f>
        <v>119661.57702836678</v>
      </c>
      <c r="P8" s="8"/>
    </row>
    <row r="9" spans="1:18" x14ac:dyDescent="0.3">
      <c r="A9" s="1"/>
      <c r="B9" s="2"/>
      <c r="C9" s="2"/>
      <c r="D9" s="2"/>
      <c r="E9" s="2"/>
      <c r="F9" s="2"/>
      <c r="G9" s="2"/>
      <c r="H9" s="18"/>
      <c r="I9" s="18"/>
      <c r="J9" s="18"/>
      <c r="K9" s="18"/>
      <c r="L9" s="18"/>
      <c r="M9" s="8"/>
      <c r="N9" s="8"/>
      <c r="O9" s="8"/>
      <c r="P9" s="8"/>
    </row>
    <row r="10" spans="1:18" x14ac:dyDescent="0.3">
      <c r="A10" s="1"/>
      <c r="B10" s="2"/>
      <c r="C10" s="2"/>
      <c r="D10" s="2"/>
      <c r="E10" s="2"/>
      <c r="F10" s="2"/>
      <c r="G10" s="2"/>
      <c r="H10" s="18"/>
      <c r="I10" s="18"/>
      <c r="J10" s="18"/>
      <c r="K10" s="18"/>
      <c r="L10" s="18"/>
      <c r="M10" s="8"/>
      <c r="N10" s="8"/>
      <c r="O10" s="8"/>
      <c r="P10" s="8"/>
    </row>
    <row r="11" spans="1:18" x14ac:dyDescent="0.3">
      <c r="A11" s="1"/>
      <c r="B11" s="2"/>
      <c r="C11" s="2"/>
      <c r="D11" s="2"/>
      <c r="E11" s="2"/>
      <c r="F11" s="2"/>
      <c r="G11" s="2"/>
      <c r="H11" s="18"/>
      <c r="I11" s="18"/>
      <c r="J11" s="18"/>
      <c r="K11" s="18"/>
      <c r="L11" s="18"/>
      <c r="M11" s="8"/>
      <c r="N11" s="8"/>
      <c r="O11" s="8"/>
      <c r="P11" s="8"/>
    </row>
    <row r="12" spans="1:18" x14ac:dyDescent="0.3">
      <c r="A12" s="1"/>
      <c r="B12" s="2"/>
      <c r="C12" s="2"/>
      <c r="D12" s="2"/>
      <c r="E12" s="2"/>
      <c r="F12" s="2"/>
      <c r="G12" s="2"/>
      <c r="H12" s="18"/>
      <c r="I12" s="18"/>
      <c r="J12" s="18"/>
      <c r="K12" s="18"/>
      <c r="L12" s="18"/>
      <c r="M12" s="8"/>
      <c r="N12" s="8"/>
      <c r="O12" s="8"/>
      <c r="P12" s="8"/>
    </row>
    <row r="13" spans="1:18" x14ac:dyDescent="0.3">
      <c r="A13" s="1"/>
      <c r="B13" s="2"/>
      <c r="C13" s="2"/>
      <c r="D13" s="2"/>
      <c r="E13" s="2"/>
      <c r="F13" s="2"/>
      <c r="G13" s="2"/>
      <c r="H13" s="18"/>
      <c r="I13" s="18"/>
      <c r="J13" s="18"/>
      <c r="K13" s="18"/>
      <c r="L13" s="18"/>
      <c r="M13" s="8"/>
      <c r="N13" s="8"/>
      <c r="O13" s="8"/>
      <c r="P13" s="8"/>
    </row>
    <row r="14" spans="1:18" x14ac:dyDescent="0.3">
      <c r="A14" s="1"/>
      <c r="B14" s="2"/>
      <c r="C14" s="2"/>
      <c r="D14" s="2"/>
      <c r="E14" s="2"/>
      <c r="F14" s="2"/>
      <c r="G14" s="2"/>
      <c r="H14" s="18"/>
      <c r="I14" s="18"/>
      <c r="J14" s="18"/>
      <c r="K14" s="18"/>
      <c r="L14" s="18"/>
      <c r="M14" s="8"/>
      <c r="N14" s="8"/>
      <c r="O14" s="8"/>
      <c r="P14" s="8"/>
    </row>
    <row r="15" spans="1:18" x14ac:dyDescent="0.3">
      <c r="A15" s="1"/>
      <c r="B15" s="2"/>
      <c r="C15" s="2"/>
      <c r="D15" s="2"/>
      <c r="E15" s="2"/>
      <c r="F15" s="2"/>
      <c r="G15" s="2"/>
      <c r="H15" s="18"/>
      <c r="I15" s="18"/>
      <c r="J15" s="18"/>
      <c r="K15" s="18"/>
      <c r="L15" s="18"/>
      <c r="M15" s="8"/>
      <c r="N15" s="8"/>
      <c r="O15" s="8"/>
      <c r="P15" s="8"/>
    </row>
    <row r="16" spans="1:18" x14ac:dyDescent="0.3">
      <c r="A16" s="1"/>
      <c r="B16" s="2"/>
      <c r="C16" s="2"/>
      <c r="D16" s="2"/>
      <c r="E16" s="2"/>
      <c r="F16" s="2"/>
      <c r="G16" s="2"/>
      <c r="H16" s="18"/>
      <c r="I16" s="18"/>
      <c r="J16" s="18"/>
      <c r="K16" s="18"/>
      <c r="L16" s="18"/>
      <c r="M16" s="8"/>
      <c r="N16" s="8"/>
      <c r="O16" s="8"/>
      <c r="P16" s="8"/>
    </row>
    <row r="17" spans="1:16" x14ac:dyDescent="0.3">
      <c r="A17" s="1"/>
      <c r="B17" s="2"/>
      <c r="C17" s="2"/>
      <c r="D17" s="2"/>
      <c r="E17" s="2"/>
      <c r="F17" s="2"/>
      <c r="G17" s="2"/>
      <c r="H17" s="18"/>
      <c r="I17" s="18"/>
      <c r="J17" s="18"/>
      <c r="K17" s="18"/>
      <c r="L17" s="18"/>
      <c r="M17" s="8"/>
      <c r="N17" s="8"/>
      <c r="O17" s="8"/>
      <c r="P17" s="8"/>
    </row>
    <row r="18" spans="1:16" x14ac:dyDescent="0.3">
      <c r="A18" s="1"/>
      <c r="B18" s="2"/>
      <c r="C18" s="2"/>
      <c r="D18" s="2"/>
      <c r="E18" s="2"/>
      <c r="F18" s="2"/>
      <c r="G18" s="2"/>
      <c r="H18" s="18"/>
      <c r="I18" s="18"/>
      <c r="J18" s="18"/>
      <c r="K18" s="18"/>
      <c r="L18" s="18"/>
      <c r="M18" s="8"/>
      <c r="N18" s="8"/>
      <c r="O18" s="8"/>
      <c r="P18" s="8"/>
    </row>
    <row r="19" spans="1:16" x14ac:dyDescent="0.3">
      <c r="A19" s="1"/>
      <c r="B19" s="2"/>
      <c r="C19" s="2"/>
      <c r="D19" s="2"/>
      <c r="E19" s="2"/>
      <c r="F19" s="2"/>
      <c r="G19" s="2"/>
      <c r="H19" s="18"/>
      <c r="I19" s="18"/>
      <c r="J19" s="18"/>
      <c r="K19" s="18"/>
      <c r="L19" s="18"/>
      <c r="M19" s="8"/>
      <c r="N19" s="8"/>
      <c r="O19" s="8"/>
      <c r="P19" s="8"/>
    </row>
    <row r="20" spans="1:16" x14ac:dyDescent="0.3">
      <c r="A20" s="1"/>
      <c r="B20" s="2"/>
      <c r="C20" s="2"/>
      <c r="D20" s="2"/>
      <c r="E20" s="2"/>
      <c r="F20" s="2"/>
      <c r="G20" s="2"/>
      <c r="H20" s="18"/>
      <c r="I20" s="18"/>
      <c r="J20" s="18"/>
      <c r="K20" s="18"/>
      <c r="L20" s="18"/>
      <c r="M20" s="8"/>
      <c r="N20" s="8"/>
      <c r="O20" s="8"/>
      <c r="P20" s="8"/>
    </row>
    <row r="21" spans="1:16" x14ac:dyDescent="0.3">
      <c r="A21" s="1"/>
      <c r="B21" s="2"/>
      <c r="C21" s="2"/>
      <c r="D21" s="2"/>
      <c r="E21" s="2"/>
      <c r="F21" s="2"/>
      <c r="G21" s="2"/>
      <c r="H21" s="18"/>
      <c r="I21" s="18"/>
      <c r="J21" s="18"/>
      <c r="K21" s="18"/>
      <c r="L21" s="18"/>
      <c r="M21" s="8"/>
      <c r="N21" s="8"/>
      <c r="O21" s="8"/>
      <c r="P21" s="8"/>
    </row>
    <row r="22" spans="1:16" x14ac:dyDescent="0.3">
      <c r="A22" s="1"/>
      <c r="B22" s="2"/>
      <c r="C22" s="2"/>
      <c r="D22" s="2"/>
      <c r="E22" s="2"/>
      <c r="F22" s="2"/>
      <c r="G22" s="2"/>
      <c r="H22" s="18"/>
      <c r="I22" s="18"/>
      <c r="J22" s="18"/>
      <c r="K22" s="18"/>
      <c r="L22" s="18"/>
      <c r="M22" s="8"/>
      <c r="N22" s="8"/>
      <c r="O22" s="8"/>
      <c r="P22" s="8"/>
    </row>
    <row r="23" spans="1:16" x14ac:dyDescent="0.3">
      <c r="A23" s="1"/>
      <c r="B23" s="2"/>
      <c r="C23" s="2"/>
      <c r="D23" s="2"/>
      <c r="E23" s="2"/>
      <c r="F23" s="2"/>
      <c r="G23" s="2"/>
      <c r="H23" s="18"/>
      <c r="I23" s="18"/>
      <c r="J23" s="18"/>
      <c r="K23" s="18"/>
      <c r="L23" s="18"/>
      <c r="M23" s="8"/>
      <c r="N23" s="8"/>
      <c r="O23" s="8"/>
      <c r="P23" s="8"/>
    </row>
    <row r="24" spans="1:16" x14ac:dyDescent="0.3">
      <c r="A24" s="1"/>
      <c r="B24" s="2"/>
      <c r="C24" s="2"/>
      <c r="D24" s="2"/>
      <c r="E24" s="2"/>
      <c r="F24" s="2"/>
      <c r="G24" s="2"/>
      <c r="H24" s="18"/>
      <c r="I24" s="18"/>
      <c r="J24" s="18"/>
      <c r="K24" s="18"/>
      <c r="L24" s="18"/>
      <c r="M24" s="8"/>
      <c r="N24" s="8"/>
      <c r="O24" s="8"/>
      <c r="P24" s="8"/>
    </row>
    <row r="25" spans="1:16" x14ac:dyDescent="0.3">
      <c r="A25" s="1"/>
      <c r="B25" s="2"/>
      <c r="C25" s="2"/>
      <c r="D25" s="2"/>
      <c r="E25" s="2"/>
      <c r="F25" s="2"/>
      <c r="G25" s="2"/>
      <c r="H25" s="18"/>
      <c r="I25" s="18"/>
      <c r="J25" s="18"/>
      <c r="K25" s="18"/>
      <c r="L25" s="18"/>
      <c r="M25" s="8"/>
      <c r="N25" s="8"/>
      <c r="O25" s="8"/>
      <c r="P25" s="8"/>
    </row>
    <row r="26" spans="1:16" x14ac:dyDescent="0.3">
      <c r="A26" s="1"/>
      <c r="B26" s="2"/>
      <c r="C26" s="2"/>
      <c r="D26" s="2"/>
      <c r="E26" s="2"/>
      <c r="F26" s="2"/>
      <c r="G26" s="2"/>
      <c r="H26" s="18"/>
      <c r="I26" s="18"/>
      <c r="J26" s="18"/>
      <c r="K26" s="18"/>
      <c r="L26" s="18"/>
      <c r="M26" s="8"/>
      <c r="N26" s="8"/>
      <c r="O26" s="8"/>
      <c r="P26" s="8"/>
    </row>
    <row r="27" spans="1:16" x14ac:dyDescent="0.3">
      <c r="A27" s="1"/>
      <c r="B27" s="2"/>
      <c r="C27" s="2"/>
      <c r="D27" s="2"/>
      <c r="E27" s="2"/>
      <c r="F27" s="2"/>
      <c r="G27" s="2"/>
      <c r="H27" s="18"/>
      <c r="I27" s="18"/>
      <c r="J27" s="18"/>
      <c r="K27" s="18"/>
      <c r="L27" s="18"/>
      <c r="M27" s="8"/>
      <c r="N27" s="8"/>
      <c r="O27" s="8"/>
      <c r="P27" s="8"/>
    </row>
    <row r="28" spans="1:16" x14ac:dyDescent="0.3">
      <c r="A28" s="1"/>
      <c r="B28" s="2"/>
      <c r="C28" s="2"/>
      <c r="D28" s="2"/>
      <c r="E28" s="2"/>
      <c r="F28" s="2"/>
      <c r="G28" s="2"/>
      <c r="H28" s="18"/>
      <c r="I28" s="18"/>
      <c r="J28" s="18"/>
      <c r="K28" s="18"/>
      <c r="L28" s="18"/>
      <c r="M28" s="8"/>
      <c r="N28" s="8"/>
      <c r="O28" s="8"/>
      <c r="P28" s="8"/>
    </row>
    <row r="29" spans="1:16" x14ac:dyDescent="0.3">
      <c r="A29" s="1"/>
      <c r="B29" s="2"/>
      <c r="C29" s="2"/>
      <c r="D29" s="2"/>
      <c r="E29" s="2"/>
      <c r="F29" s="2"/>
      <c r="G29" s="2"/>
      <c r="H29" s="18"/>
      <c r="I29" s="18"/>
      <c r="J29" s="18"/>
      <c r="K29" s="18"/>
      <c r="L29" s="18"/>
      <c r="M29" s="8"/>
      <c r="N29" s="8"/>
      <c r="O29" s="8"/>
      <c r="P29" s="8"/>
    </row>
    <row r="30" spans="1:16" x14ac:dyDescent="0.3">
      <c r="A30" s="1"/>
      <c r="B30" s="2"/>
      <c r="C30" s="2"/>
      <c r="D30" s="2"/>
      <c r="E30" s="2"/>
      <c r="F30" s="2"/>
      <c r="G30" s="2"/>
      <c r="H30" s="18"/>
      <c r="I30" s="18"/>
      <c r="J30" s="18"/>
      <c r="K30" s="18"/>
      <c r="L30" s="18"/>
      <c r="M30" s="8"/>
      <c r="N30" s="8"/>
      <c r="O30" s="8"/>
      <c r="P30" s="8"/>
    </row>
    <row r="31" spans="1:16" x14ac:dyDescent="0.3">
      <c r="A31" s="1"/>
      <c r="B31" s="2"/>
      <c r="C31" s="2"/>
      <c r="D31" s="2"/>
      <c r="E31" s="2"/>
      <c r="F31" s="2"/>
      <c r="G31" s="2"/>
      <c r="H31" s="18"/>
      <c r="I31" s="18"/>
      <c r="J31" s="18"/>
      <c r="K31" s="18"/>
      <c r="L31" s="18"/>
      <c r="M31" s="8"/>
      <c r="N31" s="8"/>
      <c r="O31" s="8"/>
      <c r="P31" s="8"/>
    </row>
    <row r="32" spans="1:16" x14ac:dyDescent="0.3">
      <c r="A32" s="1"/>
      <c r="B32" s="2"/>
      <c r="C32" s="2"/>
      <c r="D32" s="2"/>
      <c r="E32" s="2"/>
      <c r="F32" s="2"/>
      <c r="G32" s="2"/>
      <c r="H32" s="18"/>
      <c r="I32" s="18"/>
      <c r="J32" s="18"/>
      <c r="K32" s="18"/>
      <c r="L32" s="18"/>
      <c r="M32" s="8"/>
      <c r="N32" s="8"/>
      <c r="O32" s="8"/>
      <c r="P32" s="8"/>
    </row>
    <row r="33" spans="1:16" x14ac:dyDescent="0.3">
      <c r="A33" s="1"/>
      <c r="B33" s="2"/>
      <c r="C33" s="2"/>
      <c r="D33" s="2"/>
      <c r="E33" s="2"/>
      <c r="F33" s="2"/>
      <c r="G33" s="2"/>
      <c r="H33" s="18"/>
      <c r="I33" s="18"/>
      <c r="J33" s="18"/>
      <c r="K33" s="18"/>
      <c r="L33" s="18"/>
      <c r="M33" s="8"/>
      <c r="N33" s="8"/>
      <c r="O33" s="8"/>
      <c r="P33" s="8"/>
    </row>
    <row r="34" spans="1:16" x14ac:dyDescent="0.3">
      <c r="A34" s="1"/>
      <c r="B34" s="2"/>
      <c r="C34" s="2"/>
      <c r="D34" s="2"/>
      <c r="E34" s="2"/>
      <c r="F34" s="2"/>
      <c r="G34" s="2"/>
      <c r="H34" s="18"/>
      <c r="I34" s="18"/>
      <c r="J34" s="18"/>
      <c r="K34" s="18"/>
      <c r="L34" s="18"/>
      <c r="M34" s="8"/>
      <c r="N34" s="8"/>
      <c r="O34" s="8"/>
      <c r="P34" s="8"/>
    </row>
    <row r="35" spans="1:16" x14ac:dyDescent="0.3">
      <c r="A35" s="1"/>
      <c r="B35" s="2"/>
      <c r="C35" s="2"/>
      <c r="D35" s="2"/>
      <c r="E35" s="2"/>
      <c r="F35" s="2"/>
      <c r="G35" s="2"/>
      <c r="H35" s="18"/>
      <c r="I35" s="18"/>
      <c r="J35" s="18"/>
      <c r="K35" s="18"/>
      <c r="L35" s="18"/>
      <c r="M35" s="8"/>
      <c r="N35" s="8"/>
      <c r="O35" s="8"/>
      <c r="P35" s="8"/>
    </row>
    <row r="36" spans="1:16" x14ac:dyDescent="0.3">
      <c r="A36" s="1"/>
      <c r="B36" s="2"/>
      <c r="C36" s="2"/>
      <c r="D36" s="2"/>
      <c r="E36" s="2"/>
      <c r="F36" s="2"/>
      <c r="G36" s="2"/>
      <c r="H36" s="18"/>
      <c r="I36" s="18"/>
      <c r="J36" s="18"/>
      <c r="K36" s="18"/>
      <c r="L36" s="18"/>
      <c r="M36" s="8"/>
      <c r="N36" s="8"/>
      <c r="O36" s="8"/>
      <c r="P36" s="8"/>
    </row>
    <row r="37" spans="1:16" x14ac:dyDescent="0.3">
      <c r="A37" s="1"/>
      <c r="B37" s="2"/>
      <c r="C37" s="2"/>
      <c r="D37" s="2"/>
      <c r="E37" s="2"/>
      <c r="F37" s="2"/>
      <c r="G37" s="2"/>
      <c r="H37" s="18"/>
      <c r="I37" s="18"/>
      <c r="J37" s="18"/>
      <c r="K37" s="18"/>
      <c r="L37" s="18"/>
      <c r="M37" s="8"/>
      <c r="N37" s="8"/>
      <c r="O37" s="8"/>
      <c r="P37" s="8"/>
    </row>
    <row r="38" spans="1:16" x14ac:dyDescent="0.3">
      <c r="A38" s="1"/>
      <c r="B38" s="2"/>
      <c r="C38" s="2"/>
      <c r="D38" s="2"/>
      <c r="E38" s="2"/>
      <c r="F38" s="2"/>
      <c r="G38" s="2"/>
      <c r="H38" s="18"/>
      <c r="I38" s="18"/>
      <c r="J38" s="18"/>
      <c r="K38" s="18"/>
      <c r="L38" s="18"/>
      <c r="M38" s="8"/>
      <c r="N38" s="8"/>
      <c r="O38" s="8"/>
      <c r="P38" s="8"/>
    </row>
    <row r="39" spans="1:16" x14ac:dyDescent="0.3">
      <c r="A39" s="1"/>
      <c r="B39" s="2"/>
      <c r="C39" s="2"/>
      <c r="D39" s="2"/>
      <c r="E39" s="2"/>
      <c r="F39" s="2"/>
      <c r="G39" s="2"/>
      <c r="H39" s="18"/>
      <c r="I39" s="18"/>
      <c r="J39" s="18"/>
      <c r="K39" s="18"/>
      <c r="L39" s="18"/>
      <c r="M39" s="8"/>
      <c r="N39" s="8"/>
      <c r="O39" s="8"/>
      <c r="P39" s="8"/>
    </row>
    <row r="40" spans="1:16" x14ac:dyDescent="0.3">
      <c r="A40" s="1"/>
      <c r="B40" s="2"/>
      <c r="C40" s="2"/>
      <c r="D40" s="2"/>
      <c r="E40" s="2"/>
      <c r="F40" s="2"/>
      <c r="G40" s="2"/>
      <c r="H40" s="18"/>
      <c r="I40" s="18"/>
      <c r="J40" s="18"/>
      <c r="K40" s="18"/>
      <c r="L40" s="18"/>
      <c r="M40" s="8"/>
      <c r="N40" s="8"/>
      <c r="O40" s="8"/>
      <c r="P40" s="8"/>
    </row>
    <row r="41" spans="1:16" x14ac:dyDescent="0.3">
      <c r="A41" s="1"/>
      <c r="B41" s="2"/>
      <c r="C41" s="2"/>
      <c r="D41" s="2"/>
      <c r="E41" s="2"/>
      <c r="F41" s="2"/>
      <c r="G41" s="2"/>
      <c r="H41" s="18"/>
      <c r="I41" s="18"/>
      <c r="J41" s="18"/>
      <c r="K41" s="18"/>
      <c r="L41" s="18"/>
      <c r="M41" s="8"/>
      <c r="N41" s="8"/>
      <c r="O41" s="8"/>
      <c r="P41" s="8"/>
    </row>
    <row r="42" spans="1:16" x14ac:dyDescent="0.3">
      <c r="A42" s="1"/>
      <c r="B42" s="2"/>
      <c r="C42" s="2"/>
      <c r="D42" s="2"/>
      <c r="E42" s="2"/>
      <c r="F42" s="2"/>
      <c r="G42" s="2"/>
      <c r="H42" s="18"/>
      <c r="I42" s="18"/>
      <c r="J42" s="18"/>
      <c r="K42" s="18"/>
      <c r="L42" s="18"/>
      <c r="M42" s="8"/>
      <c r="N42" s="8"/>
      <c r="O42" s="8"/>
      <c r="P42" s="8"/>
    </row>
    <row r="43" spans="1:16" x14ac:dyDescent="0.3">
      <c r="A43" s="1"/>
      <c r="B43" s="2"/>
      <c r="C43" s="2"/>
      <c r="D43" s="2"/>
      <c r="E43" s="2"/>
      <c r="F43" s="2"/>
      <c r="G43" s="2"/>
      <c r="H43" s="18"/>
      <c r="I43" s="18"/>
      <c r="J43" s="18"/>
      <c r="K43" s="18"/>
      <c r="L43" s="18"/>
      <c r="M43" s="8"/>
      <c r="N43" s="8"/>
      <c r="O43" s="8"/>
      <c r="P43" s="8"/>
    </row>
    <row r="44" spans="1:16" x14ac:dyDescent="0.3">
      <c r="A44" s="1"/>
      <c r="B44" s="2"/>
      <c r="C44" s="2"/>
      <c r="D44" s="2"/>
      <c r="E44" s="2"/>
      <c r="F44" s="2"/>
      <c r="G44" s="2"/>
      <c r="H44" s="18"/>
      <c r="I44" s="18"/>
      <c r="J44" s="18"/>
      <c r="K44" s="18"/>
      <c r="L44" s="18"/>
      <c r="M44" s="8"/>
      <c r="N44" s="8"/>
      <c r="O44" s="8"/>
      <c r="P44" s="8"/>
    </row>
    <row r="45" spans="1:16" x14ac:dyDescent="0.3">
      <c r="A45" s="1"/>
      <c r="B45" s="2"/>
      <c r="C45" s="2"/>
      <c r="D45" s="2"/>
      <c r="E45" s="2"/>
      <c r="F45" s="2"/>
      <c r="G45" s="2"/>
      <c r="H45" s="18"/>
      <c r="I45" s="18"/>
      <c r="J45" s="18"/>
      <c r="K45" s="18"/>
      <c r="L45" s="18"/>
      <c r="M45" s="8"/>
      <c r="N45" s="8"/>
      <c r="O45" s="8"/>
      <c r="P45" s="8"/>
    </row>
    <row r="46" spans="1:16" x14ac:dyDescent="0.3">
      <c r="A46" s="1"/>
      <c r="B46" s="2"/>
      <c r="C46" s="2"/>
      <c r="D46" s="2"/>
      <c r="E46" s="2"/>
      <c r="F46" s="2"/>
      <c r="G46" s="2"/>
      <c r="H46" s="18"/>
      <c r="I46" s="18"/>
      <c r="J46" s="18"/>
      <c r="K46" s="18"/>
      <c r="L46" s="18"/>
      <c r="M46" s="8"/>
      <c r="N46" s="8"/>
      <c r="O46" s="8"/>
      <c r="P46" s="8"/>
    </row>
    <row r="47" spans="1:16" x14ac:dyDescent="0.3">
      <c r="A47" s="1"/>
      <c r="B47" s="2"/>
      <c r="C47" s="2"/>
      <c r="D47" s="2"/>
      <c r="E47" s="2"/>
      <c r="F47" s="2"/>
      <c r="G47" s="2"/>
      <c r="H47" s="18"/>
      <c r="I47" s="18"/>
      <c r="J47" s="18"/>
      <c r="K47" s="18"/>
      <c r="L47" s="18"/>
      <c r="M47" s="8"/>
      <c r="N47" s="8"/>
      <c r="O47" s="8"/>
      <c r="P47" s="8"/>
    </row>
    <row r="48" spans="1:16" x14ac:dyDescent="0.3">
      <c r="A48" s="1"/>
      <c r="B48" s="2"/>
      <c r="C48" s="2"/>
      <c r="D48" s="2"/>
      <c r="E48" s="2"/>
      <c r="F48" s="2"/>
      <c r="G48" s="2"/>
      <c r="H48" s="18"/>
      <c r="I48" s="18"/>
      <c r="J48" s="18"/>
      <c r="K48" s="18"/>
      <c r="L48" s="18"/>
      <c r="M48" s="8"/>
      <c r="N48" s="8"/>
      <c r="O48" s="8"/>
      <c r="P48" s="8"/>
    </row>
    <row r="49" spans="1:16" x14ac:dyDescent="0.3">
      <c r="A49" s="1"/>
      <c r="B49" s="2"/>
      <c r="C49" s="2"/>
      <c r="D49" s="2"/>
      <c r="E49" s="2"/>
      <c r="F49" s="2"/>
      <c r="G49" s="2"/>
      <c r="H49" s="18"/>
      <c r="I49" s="18"/>
      <c r="J49" s="18"/>
      <c r="K49" s="18"/>
      <c r="L49" s="18"/>
      <c r="M49" s="8"/>
      <c r="N49" s="8"/>
      <c r="O49" s="8"/>
      <c r="P49" s="8"/>
    </row>
    <row r="50" spans="1:16" x14ac:dyDescent="0.3">
      <c r="A50" s="1"/>
      <c r="B50" s="2"/>
      <c r="C50" s="2"/>
      <c r="D50" s="2"/>
      <c r="E50" s="2"/>
      <c r="F50" s="2"/>
      <c r="G50" s="2"/>
      <c r="H50" s="18"/>
      <c r="I50" s="18"/>
      <c r="J50" s="18"/>
      <c r="K50" s="18"/>
      <c r="L50" s="18"/>
      <c r="M50" s="8"/>
      <c r="N50" s="8"/>
      <c r="O50" s="8"/>
      <c r="P50" s="8"/>
    </row>
    <row r="51" spans="1:16" x14ac:dyDescent="0.3">
      <c r="A51" s="1"/>
      <c r="B51" s="2"/>
      <c r="C51" s="2"/>
      <c r="D51" s="2"/>
      <c r="E51" s="2"/>
      <c r="F51" s="2"/>
      <c r="G51" s="2"/>
      <c r="H51" s="18"/>
      <c r="I51" s="18"/>
      <c r="J51" s="18"/>
      <c r="K51" s="18"/>
      <c r="L51" s="18"/>
      <c r="M51" s="8"/>
      <c r="N51" s="8"/>
      <c r="O51" s="8"/>
      <c r="P51" s="8"/>
    </row>
    <row r="52" spans="1:16" x14ac:dyDescent="0.3">
      <c r="A52" s="1"/>
      <c r="B52" s="2"/>
      <c r="C52" s="2"/>
      <c r="D52" s="2"/>
      <c r="E52" s="2"/>
      <c r="F52" s="2"/>
      <c r="G52" s="2"/>
      <c r="H52" s="18"/>
      <c r="I52" s="18"/>
      <c r="J52" s="18"/>
      <c r="K52" s="18"/>
      <c r="L52" s="18"/>
      <c r="M52" s="8"/>
      <c r="N52" s="8"/>
      <c r="O52" s="8"/>
      <c r="P52" s="8"/>
    </row>
    <row r="53" spans="1:16" x14ac:dyDescent="0.3">
      <c r="A53" s="1"/>
      <c r="B53" s="2"/>
      <c r="C53" s="2"/>
      <c r="D53" s="2"/>
      <c r="E53" s="2"/>
      <c r="F53" s="2"/>
      <c r="G53" s="2"/>
      <c r="H53" s="18"/>
      <c r="I53" s="18"/>
      <c r="J53" s="18"/>
      <c r="K53" s="18"/>
      <c r="L53" s="18"/>
      <c r="M53" s="8"/>
      <c r="N53" s="8"/>
      <c r="O53" s="8"/>
      <c r="P53" s="8"/>
    </row>
    <row r="54" spans="1:16" x14ac:dyDescent="0.3">
      <c r="A54" s="1"/>
      <c r="B54" s="2"/>
      <c r="C54" s="2"/>
      <c r="D54" s="2"/>
      <c r="E54" s="2"/>
      <c r="F54" s="2"/>
      <c r="G54" s="2"/>
      <c r="H54" s="18"/>
      <c r="I54" s="18"/>
      <c r="J54" s="18"/>
      <c r="K54" s="18"/>
      <c r="L54" s="18"/>
      <c r="M54" s="8"/>
      <c r="N54" s="8"/>
      <c r="O54" s="8"/>
      <c r="P54" s="8"/>
    </row>
    <row r="55" spans="1:16" x14ac:dyDescent="0.3">
      <c r="A55" s="1"/>
      <c r="B55" s="2"/>
      <c r="C55" s="2"/>
      <c r="D55" s="2"/>
      <c r="E55" s="2"/>
      <c r="F55" s="2"/>
      <c r="G55" s="2"/>
      <c r="H55" s="18"/>
      <c r="I55" s="18"/>
      <c r="J55" s="18"/>
      <c r="K55" s="18"/>
      <c r="L55" s="18"/>
      <c r="M55" s="8"/>
      <c r="N55" s="8"/>
      <c r="O55" s="8"/>
      <c r="P55" s="8"/>
    </row>
    <row r="56" spans="1:16" x14ac:dyDescent="0.3">
      <c r="A56" s="1"/>
      <c r="B56" s="2"/>
      <c r="C56" s="2"/>
      <c r="D56" s="2"/>
      <c r="E56" s="2"/>
      <c r="F56" s="2"/>
      <c r="G56" s="2"/>
      <c r="H56" s="18"/>
      <c r="I56" s="18"/>
      <c r="J56" s="18"/>
      <c r="K56" s="18"/>
      <c r="L56" s="18"/>
      <c r="M56" s="8"/>
      <c r="N56" s="8"/>
      <c r="O56" s="8"/>
      <c r="P56" s="8"/>
    </row>
    <row r="57" spans="1:16" x14ac:dyDescent="0.3">
      <c r="A57" s="1"/>
      <c r="B57" s="2"/>
      <c r="C57" s="2"/>
      <c r="D57" s="2"/>
      <c r="E57" s="2"/>
      <c r="F57" s="2"/>
      <c r="G57" s="2"/>
      <c r="H57" s="18"/>
      <c r="I57" s="18"/>
      <c r="J57" s="18"/>
      <c r="K57" s="18"/>
      <c r="L57" s="18"/>
      <c r="M57" s="8"/>
      <c r="N57" s="8"/>
      <c r="O57" s="8"/>
      <c r="P57" s="8"/>
    </row>
    <row r="58" spans="1:16" x14ac:dyDescent="0.3">
      <c r="A58" s="1"/>
      <c r="B58" s="2"/>
      <c r="C58" s="2"/>
      <c r="D58" s="2"/>
      <c r="E58" s="2"/>
      <c r="F58" s="2"/>
      <c r="G58" s="2"/>
      <c r="H58" s="18"/>
      <c r="I58" s="18"/>
      <c r="J58" s="18"/>
      <c r="K58" s="18"/>
      <c r="L58" s="18"/>
      <c r="M58" s="8"/>
      <c r="N58" s="8"/>
      <c r="O58" s="8"/>
      <c r="P58" s="8"/>
    </row>
    <row r="59" spans="1:16" x14ac:dyDescent="0.3">
      <c r="A59" s="1"/>
      <c r="B59" s="2"/>
      <c r="C59" s="2"/>
      <c r="D59" s="2"/>
      <c r="E59" s="2"/>
      <c r="F59" s="2"/>
      <c r="G59" s="2"/>
      <c r="H59" s="18"/>
      <c r="I59" s="18"/>
      <c r="J59" s="18"/>
      <c r="K59" s="18"/>
      <c r="L59" s="18"/>
      <c r="M59" s="8"/>
      <c r="N59" s="8"/>
      <c r="O59" s="8"/>
      <c r="P59" s="8"/>
    </row>
    <row r="60" spans="1:16" x14ac:dyDescent="0.3">
      <c r="A60" s="1"/>
      <c r="B60" s="2"/>
      <c r="C60" s="2"/>
      <c r="D60" s="2"/>
      <c r="E60" s="2"/>
      <c r="F60" s="2"/>
      <c r="G60" s="2"/>
      <c r="H60" s="18"/>
      <c r="I60" s="18"/>
      <c r="J60" s="18"/>
      <c r="K60" s="18"/>
      <c r="L60" s="18"/>
      <c r="M60" s="8"/>
      <c r="N60" s="8"/>
      <c r="O60" s="8"/>
      <c r="P60" s="8"/>
    </row>
    <row r="61" spans="1:16" x14ac:dyDescent="0.3">
      <c r="A61" s="1"/>
      <c r="B61" s="2"/>
      <c r="C61" s="2"/>
      <c r="D61" s="2"/>
      <c r="E61" s="2"/>
      <c r="F61" s="2"/>
      <c r="G61" s="2"/>
      <c r="H61" s="18"/>
      <c r="I61" s="18"/>
      <c r="J61" s="18"/>
      <c r="K61" s="18"/>
      <c r="L61" s="18"/>
      <c r="M61" s="8"/>
      <c r="N61" s="8"/>
      <c r="O61" s="8"/>
      <c r="P61" s="8"/>
    </row>
    <row r="62" spans="1:16" x14ac:dyDescent="0.3">
      <c r="A62" s="1"/>
      <c r="B62" s="2"/>
      <c r="C62" s="2"/>
      <c r="D62" s="2"/>
      <c r="E62" s="2"/>
      <c r="F62" s="2"/>
      <c r="G62" s="2"/>
      <c r="H62" s="18"/>
      <c r="I62" s="18"/>
      <c r="J62" s="18"/>
      <c r="K62" s="18"/>
      <c r="L62" s="18"/>
      <c r="M62" s="8"/>
      <c r="N62" s="8"/>
      <c r="O62" s="8"/>
      <c r="P62" s="8"/>
    </row>
    <row r="63" spans="1:16" x14ac:dyDescent="0.3">
      <c r="A63" s="1"/>
      <c r="B63" s="2"/>
      <c r="C63" s="2"/>
      <c r="D63" s="2"/>
      <c r="E63" s="2"/>
      <c r="F63" s="2"/>
      <c r="G63" s="2"/>
      <c r="H63" s="18"/>
      <c r="I63" s="18"/>
      <c r="J63" s="18"/>
      <c r="K63" s="18"/>
      <c r="L63" s="18"/>
      <c r="M63" s="8"/>
      <c r="N63" s="8"/>
      <c r="O63" s="8"/>
      <c r="P63" s="8"/>
    </row>
    <row r="64" spans="1:16" x14ac:dyDescent="0.3">
      <c r="A64" s="1"/>
      <c r="B64" s="2"/>
      <c r="C64" s="2"/>
      <c r="D64" s="2"/>
      <c r="E64" s="2"/>
      <c r="F64" s="2"/>
      <c r="G64" s="2"/>
      <c r="H64" s="18"/>
      <c r="I64" s="18"/>
      <c r="J64" s="18"/>
      <c r="K64" s="18"/>
      <c r="L64" s="18"/>
      <c r="M64" s="8"/>
      <c r="N64" s="8"/>
      <c r="O64" s="8"/>
      <c r="P64" s="8"/>
    </row>
    <row r="65" spans="1:16" x14ac:dyDescent="0.3">
      <c r="A65" s="1"/>
      <c r="B65" s="2"/>
      <c r="C65" s="2"/>
      <c r="D65" s="2"/>
      <c r="E65" s="2"/>
      <c r="F65" s="2"/>
      <c r="G65" s="2"/>
      <c r="H65" s="18"/>
      <c r="I65" s="18"/>
      <c r="J65" s="18"/>
      <c r="K65" s="18"/>
      <c r="L65" s="18"/>
      <c r="M65" s="8"/>
      <c r="N65" s="8"/>
      <c r="O65" s="8"/>
      <c r="P65" s="8"/>
    </row>
    <row r="66" spans="1:16" x14ac:dyDescent="0.3">
      <c r="A66" s="1"/>
      <c r="B66" s="2"/>
      <c r="C66" s="2"/>
      <c r="D66" s="2"/>
      <c r="E66" s="2"/>
      <c r="F66" s="2"/>
      <c r="G66" s="2"/>
      <c r="H66" s="18"/>
      <c r="I66" s="18"/>
      <c r="J66" s="18"/>
      <c r="K66" s="18"/>
      <c r="L66" s="18"/>
      <c r="M66" s="8"/>
      <c r="N66" s="8"/>
      <c r="O66" s="8"/>
      <c r="P66" s="8"/>
    </row>
    <row r="67" spans="1:16" x14ac:dyDescent="0.3">
      <c r="A67" s="1"/>
      <c r="B67" s="2"/>
      <c r="C67" s="2"/>
      <c r="D67" s="2"/>
      <c r="E67" s="2"/>
      <c r="F67" s="2"/>
      <c r="G67" s="2"/>
      <c r="H67" s="18"/>
      <c r="I67" s="18"/>
      <c r="J67" s="18"/>
      <c r="K67" s="18"/>
      <c r="L67" s="18"/>
      <c r="M67" s="8"/>
      <c r="N67" s="8"/>
      <c r="O67" s="8"/>
      <c r="P67" s="8"/>
    </row>
    <row r="68" spans="1:16" x14ac:dyDescent="0.3">
      <c r="A68" s="1"/>
      <c r="B68" s="2"/>
      <c r="C68" s="2"/>
      <c r="D68" s="2"/>
      <c r="E68" s="2"/>
      <c r="F68" s="2"/>
      <c r="G68" s="2"/>
      <c r="H68" s="18"/>
      <c r="I68" s="18"/>
      <c r="J68" s="18"/>
      <c r="K68" s="18"/>
      <c r="L68" s="18"/>
      <c r="M68" s="8"/>
      <c r="N68" s="8"/>
      <c r="O68" s="8"/>
      <c r="P68" s="8"/>
    </row>
    <row r="69" spans="1:16" x14ac:dyDescent="0.3">
      <c r="A69" s="1"/>
      <c r="B69" s="2"/>
      <c r="C69" s="2"/>
      <c r="D69" s="2"/>
      <c r="E69" s="2"/>
      <c r="F69" s="2"/>
      <c r="G69" s="2"/>
      <c r="H69" s="18"/>
      <c r="I69" s="18"/>
      <c r="J69" s="18"/>
      <c r="K69" s="18"/>
      <c r="L69" s="18"/>
      <c r="M69" s="8"/>
      <c r="N69" s="8"/>
      <c r="O69" s="8"/>
      <c r="P69" s="8"/>
    </row>
    <row r="70" spans="1:16" x14ac:dyDescent="0.3">
      <c r="A70" s="1"/>
      <c r="B70" s="2"/>
      <c r="C70" s="2"/>
      <c r="D70" s="2"/>
      <c r="E70" s="2"/>
      <c r="F70" s="2"/>
      <c r="G70" s="2"/>
      <c r="H70" s="18"/>
      <c r="I70" s="18"/>
      <c r="J70" s="18"/>
      <c r="K70" s="18"/>
      <c r="L70" s="18"/>
      <c r="M70" s="8"/>
      <c r="N70" s="8"/>
      <c r="O70" s="8"/>
      <c r="P70" s="8"/>
    </row>
    <row r="71" spans="1:16" x14ac:dyDescent="0.3">
      <c r="A71" s="1"/>
      <c r="B71" s="2"/>
      <c r="C71" s="2"/>
      <c r="D71" s="2"/>
      <c r="E71" s="2"/>
      <c r="F71" s="2"/>
      <c r="G71" s="2"/>
      <c r="H71" s="18"/>
      <c r="I71" s="18"/>
      <c r="J71" s="18"/>
      <c r="K71" s="18"/>
      <c r="L71" s="18"/>
      <c r="M71" s="8"/>
      <c r="N71" s="8"/>
      <c r="O71" s="8"/>
      <c r="P71" s="8"/>
    </row>
    <row r="72" spans="1:16" x14ac:dyDescent="0.3">
      <c r="A72" s="1"/>
      <c r="B72" s="2"/>
      <c r="C72" s="2"/>
      <c r="D72" s="2"/>
      <c r="E72" s="2"/>
      <c r="F72" s="2"/>
      <c r="G72" s="2"/>
      <c r="H72" s="18"/>
      <c r="I72" s="18"/>
      <c r="J72" s="18"/>
      <c r="K72" s="18"/>
      <c r="L72" s="18"/>
      <c r="M72" s="8"/>
      <c r="N72" s="8"/>
      <c r="O72" s="8"/>
      <c r="P72" s="8"/>
    </row>
    <row r="73" spans="1:16" x14ac:dyDescent="0.3">
      <c r="A73" s="1"/>
      <c r="B73" s="2"/>
      <c r="C73" s="2"/>
      <c r="D73" s="2"/>
      <c r="E73" s="2"/>
      <c r="F73" s="2"/>
      <c r="G73" s="2"/>
      <c r="H73" s="18"/>
      <c r="I73" s="18"/>
      <c r="J73" s="18"/>
      <c r="K73" s="18"/>
      <c r="L73" s="18"/>
      <c r="M73" s="8"/>
      <c r="N73" s="8"/>
      <c r="O73" s="8"/>
      <c r="P73" s="8"/>
    </row>
    <row r="74" spans="1:16" x14ac:dyDescent="0.3">
      <c r="A74" s="1"/>
      <c r="B74" s="2"/>
      <c r="C74" s="2"/>
      <c r="D74" s="2"/>
      <c r="E74" s="2"/>
      <c r="F74" s="2"/>
      <c r="G74" s="2"/>
      <c r="H74" s="18"/>
      <c r="I74" s="18"/>
      <c r="J74" s="18"/>
      <c r="K74" s="18"/>
      <c r="L74" s="18"/>
      <c r="M74" s="8"/>
      <c r="N74" s="8"/>
      <c r="O74" s="8"/>
      <c r="P74" s="8"/>
    </row>
    <row r="75" spans="1:16" x14ac:dyDescent="0.3">
      <c r="A75" s="1"/>
      <c r="B75" s="2"/>
      <c r="C75" s="2"/>
      <c r="D75" s="2"/>
      <c r="E75" s="2"/>
      <c r="F75" s="2"/>
      <c r="G75" s="2"/>
      <c r="H75" s="18"/>
      <c r="I75" s="18"/>
      <c r="J75" s="18"/>
      <c r="K75" s="18"/>
      <c r="L75" s="18"/>
      <c r="M75" s="8"/>
      <c r="N75" s="8"/>
      <c r="O75" s="8"/>
      <c r="P75" s="8"/>
    </row>
    <row r="76" spans="1:16" x14ac:dyDescent="0.3">
      <c r="A76" s="1"/>
      <c r="B76" s="2"/>
      <c r="C76" s="2"/>
      <c r="D76" s="2"/>
      <c r="E76" s="2"/>
      <c r="F76" s="2"/>
      <c r="G76" s="2"/>
      <c r="H76" s="18"/>
      <c r="I76" s="18"/>
      <c r="J76" s="18"/>
      <c r="K76" s="18"/>
      <c r="L76" s="18"/>
      <c r="M76" s="8"/>
      <c r="N76" s="8"/>
      <c r="O76" s="8"/>
      <c r="P76" s="8"/>
    </row>
    <row r="77" spans="1:16" x14ac:dyDescent="0.3">
      <c r="A77" s="1"/>
      <c r="B77" s="2"/>
      <c r="C77" s="2"/>
      <c r="D77" s="2"/>
      <c r="E77" s="2"/>
      <c r="F77" s="2"/>
      <c r="G77" s="2"/>
      <c r="H77" s="18"/>
      <c r="I77" s="18"/>
      <c r="J77" s="18"/>
      <c r="K77" s="18"/>
      <c r="L77" s="18"/>
      <c r="M77" s="8"/>
      <c r="N77" s="8"/>
      <c r="O77" s="8"/>
      <c r="P77" s="8"/>
    </row>
    <row r="78" spans="1:16" x14ac:dyDescent="0.3">
      <c r="A78" s="1"/>
      <c r="B78" s="2"/>
      <c r="C78" s="2"/>
      <c r="D78" s="2"/>
      <c r="E78" s="2"/>
      <c r="F78" s="2"/>
      <c r="G78" s="2"/>
      <c r="H78" s="18"/>
      <c r="I78" s="18"/>
      <c r="J78" s="18"/>
      <c r="K78" s="18"/>
      <c r="L78" s="18"/>
      <c r="M78" s="8"/>
      <c r="N78" s="8"/>
      <c r="O78" s="8"/>
      <c r="P78" s="8"/>
    </row>
    <row r="79" spans="1:16" x14ac:dyDescent="0.3">
      <c r="A79" s="1"/>
      <c r="B79" s="2"/>
      <c r="C79" s="2"/>
      <c r="D79" s="2"/>
      <c r="E79" s="2"/>
      <c r="F79" s="2"/>
      <c r="G79" s="2"/>
      <c r="H79" s="18"/>
      <c r="I79" s="18"/>
      <c r="J79" s="18"/>
      <c r="K79" s="18"/>
      <c r="L79" s="18"/>
      <c r="M79" s="8"/>
      <c r="N79" s="8"/>
      <c r="O79" s="8"/>
      <c r="P79" s="8"/>
    </row>
    <row r="80" spans="1:16" x14ac:dyDescent="0.3">
      <c r="A80" s="1"/>
      <c r="B80" s="2"/>
      <c r="C80" s="2"/>
      <c r="D80" s="2"/>
      <c r="E80" s="2"/>
      <c r="F80" s="2"/>
      <c r="G80" s="2"/>
      <c r="H80" s="18"/>
      <c r="I80" s="18"/>
      <c r="J80" s="18"/>
      <c r="K80" s="18"/>
      <c r="L80" s="18"/>
      <c r="M80" s="8"/>
      <c r="N80" s="8"/>
      <c r="O80" s="8"/>
      <c r="P80" s="8"/>
    </row>
    <row r="81" spans="1:16" x14ac:dyDescent="0.3">
      <c r="A81" s="1"/>
      <c r="B81" s="2"/>
      <c r="C81" s="2"/>
      <c r="D81" s="2"/>
      <c r="E81" s="2"/>
      <c r="F81" s="2"/>
      <c r="G81" s="2"/>
      <c r="H81" s="18"/>
      <c r="I81" s="18"/>
      <c r="J81" s="18"/>
      <c r="K81" s="18"/>
      <c r="L81" s="18"/>
      <c r="M81" s="8"/>
      <c r="N81" s="8"/>
      <c r="O81" s="8"/>
      <c r="P81" s="8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6B87-7E3C-4357-A26B-004554F078D4}">
  <dimension ref="A3:R81"/>
  <sheetViews>
    <sheetView zoomScale="85" zoomScaleNormal="85" workbookViewId="0">
      <selection activeCell="B4" sqref="B4:L8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7">
        <v>2021</v>
      </c>
      <c r="N3" s="7">
        <v>2022</v>
      </c>
      <c r="O3" s="7">
        <v>2023</v>
      </c>
      <c r="P3" s="7">
        <v>2024</v>
      </c>
      <c r="R3" s="9"/>
    </row>
    <row r="4" spans="1:18" x14ac:dyDescent="0.3">
      <c r="A4" s="1">
        <v>30</v>
      </c>
      <c r="B4" s="2">
        <v>2175.4642440696844</v>
      </c>
      <c r="C4" s="2">
        <v>4653.8831623764991</v>
      </c>
      <c r="D4" s="2">
        <v>4426.3273835258269</v>
      </c>
      <c r="E4" s="2">
        <v>3413.7664624395852</v>
      </c>
      <c r="F4" s="2">
        <v>4422.6807820574631</v>
      </c>
      <c r="G4" s="2">
        <v>3299.023489047242</v>
      </c>
      <c r="H4" s="18">
        <v>3961.0187377352045</v>
      </c>
      <c r="I4" s="18">
        <v>4304.0325265753709</v>
      </c>
      <c r="J4" s="18">
        <v>4597.4208722907606</v>
      </c>
      <c r="K4" s="18">
        <v>3666.7285936384701</v>
      </c>
      <c r="L4" s="18">
        <v>4133.3255833478652</v>
      </c>
      <c r="M4" s="8">
        <f>INDEX(전체모델결과!$A$2:$I$910,MATCH(GLM2차!$A4&amp;"_"&amp;GLM2차!M$3,전체모델결과!$A$2:$A$910,0),8)</f>
        <v>4444.3121157527521</v>
      </c>
      <c r="N4" s="8">
        <f>INDEX(전체모델결과!$A$2:$I$910,MATCH(GLM2차!$A4&amp;"_"&amp;GLM2차!N$3,전체모델결과!$A$2:$A$910,0),8)</f>
        <v>4704.5516651503149</v>
      </c>
      <c r="O4" s="8">
        <f>INDEX(전체모델결과!$A$2:$I$910,MATCH(GLM2차!$A4&amp;"_"&amp;GLM2차!O$3,전체모델결과!$A$2:$A$910,0),8)</f>
        <v>5032.0292100972765</v>
      </c>
      <c r="P4" s="8"/>
    </row>
    <row r="5" spans="1:18" x14ac:dyDescent="0.3">
      <c r="A5" s="1">
        <v>45</v>
      </c>
      <c r="B5" s="2">
        <v>3568.8167324850083</v>
      </c>
      <c r="C5" s="2">
        <v>8266.525251895062</v>
      </c>
      <c r="D5" s="2">
        <v>8192.0755957115434</v>
      </c>
      <c r="E5" s="2">
        <v>8318.5373685693448</v>
      </c>
      <c r="F5" s="2">
        <v>7853.1832689400298</v>
      </c>
      <c r="G5" s="2">
        <v>6804.7049674346263</v>
      </c>
      <c r="H5" s="18">
        <v>8848.6064340474313</v>
      </c>
      <c r="I5" s="18">
        <v>7600.4888420136276</v>
      </c>
      <c r="J5" s="18">
        <v>9153.2745919033114</v>
      </c>
      <c r="K5" s="18">
        <v>9477.9554263565897</v>
      </c>
      <c r="L5" s="18">
        <v>8288.7106114708076</v>
      </c>
      <c r="M5" s="8">
        <f>INDEX(전체모델결과!$A$2:$I$910,MATCH(GLM2차!$A5&amp;"_"&amp;GLM2차!M$3,전체모델결과!$A$2:$A$910,0),8)</f>
        <v>9503.8501286150422</v>
      </c>
      <c r="N5" s="8">
        <f>INDEX(전체모델결과!$A$2:$I$910,MATCH(GLM2차!$A5&amp;"_"&amp;GLM2차!N$3,전체모델결과!$A$2:$A$910,0),8)</f>
        <v>10037.673224740587</v>
      </c>
      <c r="O5" s="8">
        <f>INDEX(전체모델결과!$A$2:$I$910,MATCH(GLM2차!$A5&amp;"_"&amp;GLM2차!O$3,전체모델결과!$A$2:$A$910,0),8)</f>
        <v>10679.803957856777</v>
      </c>
      <c r="P5" s="8"/>
    </row>
    <row r="6" spans="1:18" x14ac:dyDescent="0.3">
      <c r="A6" s="1">
        <v>55</v>
      </c>
      <c r="B6" s="2">
        <v>10186.557112068966</v>
      </c>
      <c r="C6" s="2">
        <v>19674.824872437948</v>
      </c>
      <c r="D6" s="2">
        <v>20032.48168955341</v>
      </c>
      <c r="E6" s="2">
        <v>18144.071893751956</v>
      </c>
      <c r="F6" s="2">
        <v>19194.6481410009</v>
      </c>
      <c r="G6" s="2">
        <v>17556.1797752809</v>
      </c>
      <c r="H6" s="18">
        <v>17425.695212631923</v>
      </c>
      <c r="I6" s="18">
        <v>19368.343385089182</v>
      </c>
      <c r="J6" s="18">
        <v>18100.680767742084</v>
      </c>
      <c r="K6" s="18">
        <v>17521.229710845964</v>
      </c>
      <c r="L6" s="18">
        <v>19126.816389146767</v>
      </c>
      <c r="M6" s="8">
        <f>INDEX(전체모델결과!$A$2:$I$910,MATCH(GLM2차!$A6&amp;"_"&amp;GLM2차!M$3,전체모델결과!$A$2:$A$910,0),8)</f>
        <v>19204.154751907372</v>
      </c>
      <c r="N6" s="8">
        <f>INDEX(전체모델결과!$A$2:$I$910,MATCH(GLM2차!$A6&amp;"_"&amp;GLM2차!N$3,전체모델결과!$A$2:$A$910,0),8)</f>
        <v>19819.271667512992</v>
      </c>
      <c r="O6" s="8">
        <f>INDEX(전체모델결과!$A$2:$I$910,MATCH(GLM2차!$A6&amp;"_"&amp;GLM2차!O$3,전체모델결과!$A$2:$A$910,0),8)</f>
        <v>20586.287150916229</v>
      </c>
      <c r="P6" s="8"/>
    </row>
    <row r="7" spans="1:18" x14ac:dyDescent="0.3">
      <c r="A7" s="1">
        <v>65</v>
      </c>
      <c r="B7" s="2">
        <v>28270.309390265968</v>
      </c>
      <c r="C7" s="2">
        <v>49689.677493051058</v>
      </c>
      <c r="D7" s="2">
        <v>42084.923117231891</v>
      </c>
      <c r="E7" s="2">
        <v>44646.030910978094</v>
      </c>
      <c r="F7" s="2">
        <v>44469.421164512423</v>
      </c>
      <c r="G7" s="2">
        <v>40970.156364136819</v>
      </c>
      <c r="H7" s="18">
        <v>41068.521533224797</v>
      </c>
      <c r="I7" s="18">
        <v>37413.684871311991</v>
      </c>
      <c r="J7" s="18">
        <v>40215.396098801917</v>
      </c>
      <c r="K7" s="18">
        <v>37870.349743818224</v>
      </c>
      <c r="L7" s="18">
        <v>44366.130707026205</v>
      </c>
      <c r="M7" s="8">
        <f>INDEX(전체모델결과!$A$2:$I$910,MATCH(GLM2차!$A7&amp;"_"&amp;GLM2차!M$3,전체모델결과!$A$2:$A$910,0),8)</f>
        <v>43607.154886690805</v>
      </c>
      <c r="N7" s="8">
        <f>INDEX(전체모델결과!$A$2:$I$910,MATCH(GLM2차!$A7&amp;"_"&amp;GLM2차!N$3,전체모델결과!$A$2:$A$910,0),8)</f>
        <v>45905.323325937192</v>
      </c>
      <c r="O7" s="8">
        <f>INDEX(전체모델결과!$A$2:$I$910,MATCH(GLM2차!$A7&amp;"_"&amp;GLM2차!O$3,전체모델결과!$A$2:$A$910,0),8)</f>
        <v>48875.801384115788</v>
      </c>
      <c r="P7" s="8"/>
    </row>
    <row r="8" spans="1:18" x14ac:dyDescent="0.3">
      <c r="A8" s="1">
        <v>80</v>
      </c>
      <c r="B8" s="2">
        <v>63365.407181412818</v>
      </c>
      <c r="C8" s="2">
        <v>130091.06374462123</v>
      </c>
      <c r="D8" s="2">
        <v>125097.73260359655</v>
      </c>
      <c r="E8" s="2">
        <v>138542.96388542964</v>
      </c>
      <c r="F8" s="2">
        <v>134168.76660083089</v>
      </c>
      <c r="G8" s="2">
        <v>125190.12519012518</v>
      </c>
      <c r="H8" s="18">
        <v>134966.880820758</v>
      </c>
      <c r="I8" s="18">
        <v>131208.59134802755</v>
      </c>
      <c r="J8" s="18">
        <v>136631.50782628282</v>
      </c>
      <c r="K8" s="18">
        <v>119016.90104502646</v>
      </c>
      <c r="L8" s="18">
        <v>112811.13143744109</v>
      </c>
      <c r="M8" s="8">
        <f>INDEX(전체모델결과!$A$2:$I$910,MATCH(GLM2차!$A8&amp;"_"&amp;GLM2차!M$3,전체모델결과!$A$2:$A$910,0),8)</f>
        <v>109059.50628640945</v>
      </c>
      <c r="N8" s="8">
        <f>INDEX(전체모델결과!$A$2:$I$910,MATCH(GLM2차!$A8&amp;"_"&amp;GLM2차!N$3,전체모델결과!$A$2:$A$910,0),8)</f>
        <v>101691.1298281155</v>
      </c>
      <c r="O8" s="8">
        <f>INDEX(전체모델결과!$A$2:$I$910,MATCH(GLM2차!$A8&amp;"_"&amp;GLM2차!O$3,전체모델결과!$A$2:$A$910,0),8)</f>
        <v>93878.606278925072</v>
      </c>
      <c r="P8" s="8"/>
    </row>
    <row r="9" spans="1:18" x14ac:dyDescent="0.3">
      <c r="A9" s="1"/>
      <c r="B9" s="2"/>
      <c r="C9" s="2"/>
      <c r="D9" s="2"/>
      <c r="E9" s="2"/>
      <c r="F9" s="2"/>
      <c r="G9" s="2"/>
      <c r="H9" s="18"/>
      <c r="I9" s="18"/>
      <c r="J9" s="18"/>
      <c r="K9" s="18"/>
      <c r="L9" s="18"/>
      <c r="M9" s="8"/>
      <c r="N9" s="8"/>
      <c r="O9" s="8"/>
      <c r="P9" s="8"/>
    </row>
    <row r="10" spans="1:18" x14ac:dyDescent="0.3">
      <c r="A10" s="1"/>
      <c r="B10" s="2"/>
      <c r="C10" s="2"/>
      <c r="D10" s="2"/>
      <c r="E10" s="2"/>
      <c r="F10" s="2"/>
      <c r="G10" s="2"/>
      <c r="H10" s="18"/>
      <c r="I10" s="18"/>
      <c r="J10" s="18"/>
      <c r="K10" s="18"/>
      <c r="L10" s="18"/>
      <c r="M10" s="8"/>
      <c r="N10" s="8"/>
      <c r="O10" s="8"/>
      <c r="P10" s="8"/>
    </row>
    <row r="11" spans="1:18" x14ac:dyDescent="0.3">
      <c r="A11" s="1"/>
      <c r="B11" s="2"/>
      <c r="C11" s="2"/>
      <c r="D11" s="2"/>
      <c r="E11" s="2"/>
      <c r="F11" s="2"/>
      <c r="G11" s="2"/>
      <c r="H11" s="18"/>
      <c r="I11" s="18"/>
      <c r="J11" s="18"/>
      <c r="K11" s="18"/>
      <c r="L11" s="18"/>
      <c r="M11" s="8"/>
      <c r="N11" s="8"/>
      <c r="O11" s="8"/>
      <c r="P11" s="8"/>
    </row>
    <row r="12" spans="1:18" x14ac:dyDescent="0.3">
      <c r="A12" s="1"/>
      <c r="B12" s="2"/>
      <c r="C12" s="2"/>
      <c r="D12" s="2"/>
      <c r="E12" s="2"/>
      <c r="F12" s="2"/>
      <c r="G12" s="2"/>
      <c r="H12" s="18"/>
      <c r="I12" s="18"/>
      <c r="J12" s="18"/>
      <c r="K12" s="18"/>
      <c r="L12" s="18"/>
      <c r="M12" s="8"/>
      <c r="N12" s="8"/>
      <c r="O12" s="8"/>
      <c r="P12" s="8"/>
    </row>
    <row r="13" spans="1:18" x14ac:dyDescent="0.3">
      <c r="A13" s="1"/>
      <c r="B13" s="2"/>
      <c r="C13" s="2"/>
      <c r="D13" s="2"/>
      <c r="E13" s="2"/>
      <c r="F13" s="2"/>
      <c r="G13" s="2"/>
      <c r="H13" s="18"/>
      <c r="I13" s="18"/>
      <c r="J13" s="18"/>
      <c r="K13" s="18"/>
      <c r="L13" s="18"/>
      <c r="M13" s="8"/>
      <c r="N13" s="8"/>
      <c r="O13" s="8"/>
      <c r="P13" s="8"/>
    </row>
    <row r="14" spans="1:18" x14ac:dyDescent="0.3">
      <c r="A14" s="1"/>
      <c r="B14" s="2"/>
      <c r="C14" s="2"/>
      <c r="D14" s="2"/>
      <c r="E14" s="2"/>
      <c r="F14" s="2"/>
      <c r="G14" s="2"/>
      <c r="H14" s="18"/>
      <c r="I14" s="18"/>
      <c r="J14" s="18"/>
      <c r="K14" s="18"/>
      <c r="L14" s="18"/>
      <c r="M14" s="8"/>
      <c r="N14" s="8"/>
      <c r="O14" s="8"/>
      <c r="P14" s="8"/>
    </row>
    <row r="15" spans="1:18" x14ac:dyDescent="0.3">
      <c r="A15" s="1"/>
      <c r="B15" s="2"/>
      <c r="C15" s="2"/>
      <c r="D15" s="2"/>
      <c r="E15" s="2"/>
      <c r="F15" s="2"/>
      <c r="G15" s="2"/>
      <c r="H15" s="18"/>
      <c r="I15" s="18"/>
      <c r="J15" s="18"/>
      <c r="K15" s="18"/>
      <c r="L15" s="18"/>
      <c r="M15" s="8"/>
      <c r="N15" s="8"/>
      <c r="O15" s="8"/>
      <c r="P15" s="8"/>
    </row>
    <row r="16" spans="1:18" x14ac:dyDescent="0.3">
      <c r="A16" s="1"/>
      <c r="B16" s="2"/>
      <c r="C16" s="2"/>
      <c r="D16" s="2"/>
      <c r="E16" s="2"/>
      <c r="F16" s="2"/>
      <c r="G16" s="2"/>
      <c r="H16" s="18"/>
      <c r="I16" s="18"/>
      <c r="J16" s="18"/>
      <c r="K16" s="18"/>
      <c r="L16" s="18"/>
      <c r="M16" s="8"/>
      <c r="N16" s="8"/>
      <c r="O16" s="8"/>
      <c r="P16" s="8"/>
    </row>
    <row r="17" spans="1:16" x14ac:dyDescent="0.3">
      <c r="A17" s="1"/>
      <c r="B17" s="2"/>
      <c r="C17" s="2"/>
      <c r="D17" s="2"/>
      <c r="E17" s="2"/>
      <c r="F17" s="2"/>
      <c r="G17" s="2"/>
      <c r="H17" s="18"/>
      <c r="I17" s="18"/>
      <c r="J17" s="18"/>
      <c r="K17" s="18"/>
      <c r="L17" s="18"/>
      <c r="M17" s="8"/>
      <c r="N17" s="8"/>
      <c r="O17" s="8"/>
      <c r="P17" s="8"/>
    </row>
    <row r="18" spans="1:16" x14ac:dyDescent="0.3">
      <c r="A18" s="1"/>
      <c r="B18" s="2"/>
      <c r="C18" s="2"/>
      <c r="D18" s="2"/>
      <c r="E18" s="2"/>
      <c r="F18" s="2"/>
      <c r="G18" s="2"/>
      <c r="H18" s="18"/>
      <c r="I18" s="18"/>
      <c r="J18" s="18"/>
      <c r="K18" s="18"/>
      <c r="L18" s="18"/>
      <c r="M18" s="8"/>
      <c r="N18" s="8"/>
      <c r="O18" s="8"/>
      <c r="P18" s="8"/>
    </row>
    <row r="19" spans="1:16" x14ac:dyDescent="0.3">
      <c r="A19" s="1"/>
      <c r="B19" s="2"/>
      <c r="C19" s="2"/>
      <c r="D19" s="2"/>
      <c r="E19" s="2"/>
      <c r="F19" s="2"/>
      <c r="G19" s="2"/>
      <c r="H19" s="18"/>
      <c r="I19" s="18"/>
      <c r="J19" s="18"/>
      <c r="K19" s="18"/>
      <c r="L19" s="18"/>
      <c r="M19" s="8"/>
      <c r="N19" s="8"/>
      <c r="O19" s="8"/>
      <c r="P19" s="8"/>
    </row>
    <row r="20" spans="1:16" x14ac:dyDescent="0.3">
      <c r="A20" s="1"/>
      <c r="B20" s="2"/>
      <c r="C20" s="2"/>
      <c r="D20" s="2"/>
      <c r="E20" s="2"/>
      <c r="F20" s="2"/>
      <c r="G20" s="2"/>
      <c r="H20" s="18"/>
      <c r="I20" s="18"/>
      <c r="J20" s="18"/>
      <c r="K20" s="18"/>
      <c r="L20" s="18"/>
      <c r="M20" s="8"/>
      <c r="N20" s="8"/>
      <c r="O20" s="8"/>
      <c r="P20" s="8"/>
    </row>
    <row r="21" spans="1:16" x14ac:dyDescent="0.3">
      <c r="A21" s="1"/>
      <c r="B21" s="2"/>
      <c r="C21" s="2"/>
      <c r="D21" s="2"/>
      <c r="E21" s="2"/>
      <c r="F21" s="2"/>
      <c r="G21" s="2"/>
      <c r="H21" s="18"/>
      <c r="I21" s="18"/>
      <c r="J21" s="18"/>
      <c r="K21" s="18"/>
      <c r="L21" s="18"/>
      <c r="M21" s="8"/>
      <c r="N21" s="8"/>
      <c r="O21" s="8"/>
      <c r="P21" s="8"/>
    </row>
    <row r="22" spans="1:16" x14ac:dyDescent="0.3">
      <c r="A22" s="1"/>
      <c r="B22" s="2"/>
      <c r="C22" s="2"/>
      <c r="D22" s="2"/>
      <c r="E22" s="2"/>
      <c r="F22" s="2"/>
      <c r="G22" s="2"/>
      <c r="H22" s="18"/>
      <c r="I22" s="18"/>
      <c r="J22" s="18"/>
      <c r="K22" s="18"/>
      <c r="L22" s="18"/>
      <c r="M22" s="8"/>
      <c r="N22" s="8"/>
      <c r="O22" s="8"/>
      <c r="P22" s="8"/>
    </row>
    <row r="23" spans="1:16" x14ac:dyDescent="0.3">
      <c r="A23" s="1"/>
      <c r="B23" s="2"/>
      <c r="C23" s="2"/>
      <c r="D23" s="2"/>
      <c r="E23" s="2"/>
      <c r="F23" s="2"/>
      <c r="G23" s="2"/>
      <c r="H23" s="18"/>
      <c r="I23" s="18"/>
      <c r="J23" s="18"/>
      <c r="K23" s="18"/>
      <c r="L23" s="18"/>
      <c r="M23" s="8"/>
      <c r="N23" s="8"/>
      <c r="O23" s="8"/>
      <c r="P23" s="8"/>
    </row>
    <row r="24" spans="1:16" x14ac:dyDescent="0.3">
      <c r="A24" s="1"/>
      <c r="B24" s="2"/>
      <c r="C24" s="2"/>
      <c r="D24" s="2"/>
      <c r="E24" s="2"/>
      <c r="F24" s="2"/>
      <c r="G24" s="2"/>
      <c r="H24" s="18"/>
      <c r="I24" s="18"/>
      <c r="J24" s="18"/>
      <c r="K24" s="18"/>
      <c r="L24" s="18"/>
      <c r="M24" s="8"/>
      <c r="N24" s="8"/>
      <c r="O24" s="8"/>
      <c r="P24" s="8"/>
    </row>
    <row r="25" spans="1:16" x14ac:dyDescent="0.3">
      <c r="A25" s="1"/>
      <c r="B25" s="2"/>
      <c r="C25" s="2"/>
      <c r="D25" s="2"/>
      <c r="E25" s="2"/>
      <c r="F25" s="2"/>
      <c r="G25" s="2"/>
      <c r="H25" s="18"/>
      <c r="I25" s="18"/>
      <c r="J25" s="18"/>
      <c r="K25" s="18"/>
      <c r="L25" s="18"/>
      <c r="M25" s="8"/>
      <c r="N25" s="8"/>
      <c r="O25" s="8"/>
      <c r="P25" s="8"/>
    </row>
    <row r="26" spans="1:16" x14ac:dyDescent="0.3">
      <c r="A26" s="1"/>
      <c r="B26" s="2"/>
      <c r="C26" s="2"/>
      <c r="D26" s="2"/>
      <c r="E26" s="2"/>
      <c r="F26" s="2"/>
      <c r="G26" s="2"/>
      <c r="H26" s="18"/>
      <c r="I26" s="18"/>
      <c r="J26" s="18"/>
      <c r="K26" s="18"/>
      <c r="L26" s="18"/>
      <c r="M26" s="8"/>
      <c r="N26" s="8"/>
      <c r="O26" s="8"/>
      <c r="P26" s="8"/>
    </row>
    <row r="27" spans="1:16" x14ac:dyDescent="0.3">
      <c r="A27" s="1"/>
      <c r="B27" s="2"/>
      <c r="C27" s="2"/>
      <c r="D27" s="2"/>
      <c r="E27" s="2"/>
      <c r="F27" s="2"/>
      <c r="G27" s="2"/>
      <c r="H27" s="18"/>
      <c r="I27" s="18"/>
      <c r="J27" s="18"/>
      <c r="K27" s="18"/>
      <c r="L27" s="18"/>
      <c r="M27" s="8"/>
      <c r="N27" s="8"/>
      <c r="O27" s="8"/>
      <c r="P27" s="8"/>
    </row>
    <row r="28" spans="1:16" x14ac:dyDescent="0.3">
      <c r="A28" s="1"/>
      <c r="B28" s="2"/>
      <c r="C28" s="2"/>
      <c r="D28" s="2"/>
      <c r="E28" s="2"/>
      <c r="F28" s="2"/>
      <c r="G28" s="2"/>
      <c r="H28" s="18"/>
      <c r="I28" s="18"/>
      <c r="J28" s="18"/>
      <c r="K28" s="18"/>
      <c r="L28" s="18"/>
      <c r="M28" s="8"/>
      <c r="N28" s="8"/>
      <c r="O28" s="8"/>
      <c r="P28" s="8"/>
    </row>
    <row r="29" spans="1:16" x14ac:dyDescent="0.3">
      <c r="A29" s="1"/>
      <c r="B29" s="2"/>
      <c r="C29" s="2"/>
      <c r="D29" s="2"/>
      <c r="E29" s="2"/>
      <c r="F29" s="2"/>
      <c r="G29" s="2"/>
      <c r="H29" s="18"/>
      <c r="I29" s="18"/>
      <c r="J29" s="18"/>
      <c r="K29" s="18"/>
      <c r="L29" s="18"/>
      <c r="M29" s="8"/>
      <c r="N29" s="8"/>
      <c r="O29" s="8"/>
      <c r="P29" s="8"/>
    </row>
    <row r="30" spans="1:16" x14ac:dyDescent="0.3">
      <c r="A30" s="1"/>
      <c r="B30" s="2"/>
      <c r="C30" s="2"/>
      <c r="D30" s="2"/>
      <c r="E30" s="2"/>
      <c r="F30" s="2"/>
      <c r="G30" s="2"/>
      <c r="H30" s="18"/>
      <c r="I30" s="18"/>
      <c r="J30" s="18"/>
      <c r="K30" s="18"/>
      <c r="L30" s="18"/>
      <c r="M30" s="8"/>
      <c r="N30" s="8"/>
      <c r="O30" s="8"/>
      <c r="P30" s="8"/>
    </row>
    <row r="31" spans="1:16" x14ac:dyDescent="0.3">
      <c r="A31" s="1"/>
      <c r="B31" s="2"/>
      <c r="C31" s="2"/>
      <c r="D31" s="2"/>
      <c r="E31" s="2"/>
      <c r="F31" s="2"/>
      <c r="G31" s="2"/>
      <c r="H31" s="18"/>
      <c r="I31" s="18"/>
      <c r="J31" s="18"/>
      <c r="K31" s="18"/>
      <c r="L31" s="18"/>
      <c r="M31" s="8"/>
      <c r="N31" s="8"/>
      <c r="O31" s="8"/>
      <c r="P31" s="8"/>
    </row>
    <row r="32" spans="1:16" x14ac:dyDescent="0.3">
      <c r="A32" s="1"/>
      <c r="B32" s="2"/>
      <c r="C32" s="2"/>
      <c r="D32" s="2"/>
      <c r="E32" s="2"/>
      <c r="F32" s="2"/>
      <c r="G32" s="2"/>
      <c r="H32" s="18"/>
      <c r="I32" s="18"/>
      <c r="J32" s="18"/>
      <c r="K32" s="18"/>
      <c r="L32" s="18"/>
      <c r="M32" s="8"/>
      <c r="N32" s="8"/>
      <c r="O32" s="8"/>
      <c r="P32" s="8"/>
    </row>
    <row r="33" spans="1:16" x14ac:dyDescent="0.3">
      <c r="A33" s="1"/>
      <c r="B33" s="2"/>
      <c r="C33" s="2"/>
      <c r="D33" s="2"/>
      <c r="E33" s="2"/>
      <c r="F33" s="2"/>
      <c r="G33" s="2"/>
      <c r="H33" s="18"/>
      <c r="I33" s="18"/>
      <c r="J33" s="18"/>
      <c r="K33" s="18"/>
      <c r="L33" s="18"/>
      <c r="M33" s="8"/>
      <c r="N33" s="8"/>
      <c r="O33" s="8"/>
      <c r="P33" s="8"/>
    </row>
    <row r="34" spans="1:16" x14ac:dyDescent="0.3">
      <c r="A34" s="1"/>
      <c r="B34" s="2"/>
      <c r="C34" s="2"/>
      <c r="D34" s="2"/>
      <c r="E34" s="2"/>
      <c r="F34" s="2"/>
      <c r="G34" s="2"/>
      <c r="H34" s="18"/>
      <c r="I34" s="18"/>
      <c r="J34" s="18"/>
      <c r="K34" s="18"/>
      <c r="L34" s="18"/>
      <c r="M34" s="8"/>
      <c r="N34" s="8"/>
      <c r="O34" s="8"/>
      <c r="P34" s="8"/>
    </row>
    <row r="35" spans="1:16" x14ac:dyDescent="0.3">
      <c r="A35" s="1"/>
      <c r="B35" s="2"/>
      <c r="C35" s="2"/>
      <c r="D35" s="2"/>
      <c r="E35" s="2"/>
      <c r="F35" s="2"/>
      <c r="G35" s="2"/>
      <c r="H35" s="18"/>
      <c r="I35" s="18"/>
      <c r="J35" s="18"/>
      <c r="K35" s="18"/>
      <c r="L35" s="18"/>
      <c r="M35" s="8"/>
      <c r="N35" s="8"/>
      <c r="O35" s="8"/>
      <c r="P35" s="8"/>
    </row>
    <row r="36" spans="1:16" x14ac:dyDescent="0.3">
      <c r="A36" s="1"/>
      <c r="B36" s="2"/>
      <c r="C36" s="2"/>
      <c r="D36" s="2"/>
      <c r="E36" s="2"/>
      <c r="F36" s="2"/>
      <c r="G36" s="2"/>
      <c r="H36" s="18"/>
      <c r="I36" s="18"/>
      <c r="J36" s="18"/>
      <c r="K36" s="18"/>
      <c r="L36" s="18"/>
      <c r="M36" s="8"/>
      <c r="N36" s="8"/>
      <c r="O36" s="8"/>
      <c r="P36" s="8"/>
    </row>
    <row r="37" spans="1:16" x14ac:dyDescent="0.3">
      <c r="A37" s="1"/>
      <c r="B37" s="2"/>
      <c r="C37" s="2"/>
      <c r="D37" s="2"/>
      <c r="E37" s="2"/>
      <c r="F37" s="2"/>
      <c r="G37" s="2"/>
      <c r="H37" s="18"/>
      <c r="I37" s="18"/>
      <c r="J37" s="18"/>
      <c r="K37" s="18"/>
      <c r="L37" s="18"/>
      <c r="M37" s="8"/>
      <c r="N37" s="8"/>
      <c r="O37" s="8"/>
      <c r="P37" s="8"/>
    </row>
    <row r="38" spans="1:16" x14ac:dyDescent="0.3">
      <c r="A38" s="1"/>
      <c r="B38" s="2"/>
      <c r="C38" s="2"/>
      <c r="D38" s="2"/>
      <c r="E38" s="2"/>
      <c r="F38" s="2"/>
      <c r="G38" s="2"/>
      <c r="H38" s="18"/>
      <c r="I38" s="18"/>
      <c r="J38" s="18"/>
      <c r="K38" s="18"/>
      <c r="L38" s="18"/>
      <c r="M38" s="8"/>
      <c r="N38" s="8"/>
      <c r="O38" s="8"/>
      <c r="P38" s="8"/>
    </row>
    <row r="39" spans="1:16" x14ac:dyDescent="0.3">
      <c r="A39" s="1"/>
      <c r="B39" s="2"/>
      <c r="C39" s="2"/>
      <c r="D39" s="2"/>
      <c r="E39" s="2"/>
      <c r="F39" s="2"/>
      <c r="G39" s="2"/>
      <c r="H39" s="18"/>
      <c r="I39" s="18"/>
      <c r="J39" s="18"/>
      <c r="K39" s="18"/>
      <c r="L39" s="18"/>
      <c r="M39" s="8"/>
      <c r="N39" s="8"/>
      <c r="O39" s="8"/>
      <c r="P39" s="8"/>
    </row>
    <row r="40" spans="1:16" x14ac:dyDescent="0.3">
      <c r="A40" s="1"/>
      <c r="B40" s="2"/>
      <c r="C40" s="2"/>
      <c r="D40" s="2"/>
      <c r="E40" s="2"/>
      <c r="F40" s="2"/>
      <c r="G40" s="2"/>
      <c r="H40" s="18"/>
      <c r="I40" s="18"/>
      <c r="J40" s="18"/>
      <c r="K40" s="18"/>
      <c r="L40" s="18"/>
      <c r="M40" s="8"/>
      <c r="N40" s="8"/>
      <c r="O40" s="8"/>
      <c r="P40" s="8"/>
    </row>
    <row r="41" spans="1:16" x14ac:dyDescent="0.3">
      <c r="A41" s="1"/>
      <c r="B41" s="2"/>
      <c r="C41" s="2"/>
      <c r="D41" s="2"/>
      <c r="E41" s="2"/>
      <c r="F41" s="2"/>
      <c r="G41" s="2"/>
      <c r="H41" s="18"/>
      <c r="I41" s="18"/>
      <c r="J41" s="18"/>
      <c r="K41" s="18"/>
      <c r="L41" s="18"/>
      <c r="M41" s="8"/>
      <c r="N41" s="8"/>
      <c r="O41" s="8"/>
      <c r="P41" s="8"/>
    </row>
    <row r="42" spans="1:16" x14ac:dyDescent="0.3">
      <c r="A42" s="1"/>
      <c r="B42" s="2"/>
      <c r="C42" s="2"/>
      <c r="D42" s="2"/>
      <c r="E42" s="2"/>
      <c r="F42" s="2"/>
      <c r="G42" s="2"/>
      <c r="H42" s="18"/>
      <c r="I42" s="18"/>
      <c r="J42" s="18"/>
      <c r="K42" s="18"/>
      <c r="L42" s="18"/>
      <c r="M42" s="8"/>
      <c r="N42" s="8"/>
      <c r="O42" s="8"/>
      <c r="P42" s="8"/>
    </row>
    <row r="43" spans="1:16" x14ac:dyDescent="0.3">
      <c r="A43" s="1"/>
      <c r="B43" s="2"/>
      <c r="C43" s="2"/>
      <c r="D43" s="2"/>
      <c r="E43" s="2"/>
      <c r="F43" s="2"/>
      <c r="G43" s="2"/>
      <c r="H43" s="18"/>
      <c r="I43" s="18"/>
      <c r="J43" s="18"/>
      <c r="K43" s="18"/>
      <c r="L43" s="18"/>
      <c r="M43" s="8"/>
      <c r="N43" s="8"/>
      <c r="O43" s="8"/>
      <c r="P43" s="8"/>
    </row>
    <row r="44" spans="1:16" x14ac:dyDescent="0.3">
      <c r="A44" s="1"/>
      <c r="B44" s="2"/>
      <c r="C44" s="2"/>
      <c r="D44" s="2"/>
      <c r="E44" s="2"/>
      <c r="F44" s="2"/>
      <c r="G44" s="2"/>
      <c r="H44" s="18"/>
      <c r="I44" s="18"/>
      <c r="J44" s="18"/>
      <c r="K44" s="18"/>
      <c r="L44" s="18"/>
      <c r="M44" s="8"/>
      <c r="N44" s="8"/>
      <c r="O44" s="8"/>
      <c r="P44" s="8"/>
    </row>
    <row r="45" spans="1:16" x14ac:dyDescent="0.3">
      <c r="A45" s="1"/>
      <c r="B45" s="2"/>
      <c r="C45" s="2"/>
      <c r="D45" s="2"/>
      <c r="E45" s="2"/>
      <c r="F45" s="2"/>
      <c r="G45" s="2"/>
      <c r="H45" s="18"/>
      <c r="I45" s="18"/>
      <c r="J45" s="18"/>
      <c r="K45" s="18"/>
      <c r="L45" s="18"/>
      <c r="M45" s="8"/>
      <c r="N45" s="8"/>
      <c r="O45" s="8"/>
      <c r="P45" s="8"/>
    </row>
    <row r="46" spans="1:16" x14ac:dyDescent="0.3">
      <c r="A46" s="1"/>
      <c r="B46" s="2"/>
      <c r="C46" s="2"/>
      <c r="D46" s="2"/>
      <c r="E46" s="2"/>
      <c r="F46" s="2"/>
      <c r="G46" s="2"/>
      <c r="H46" s="18"/>
      <c r="I46" s="18"/>
      <c r="J46" s="18"/>
      <c r="K46" s="18"/>
      <c r="L46" s="18"/>
      <c r="M46" s="8"/>
      <c r="N46" s="8"/>
      <c r="O46" s="8"/>
      <c r="P46" s="8"/>
    </row>
    <row r="47" spans="1:16" x14ac:dyDescent="0.3">
      <c r="A47" s="1"/>
      <c r="B47" s="2"/>
      <c r="C47" s="2"/>
      <c r="D47" s="2"/>
      <c r="E47" s="2"/>
      <c r="F47" s="2"/>
      <c r="G47" s="2"/>
      <c r="H47" s="18"/>
      <c r="I47" s="18"/>
      <c r="J47" s="18"/>
      <c r="K47" s="18"/>
      <c r="L47" s="18"/>
      <c r="M47" s="8"/>
      <c r="N47" s="8"/>
      <c r="O47" s="8"/>
      <c r="P47" s="8"/>
    </row>
    <row r="48" spans="1:16" x14ac:dyDescent="0.3">
      <c r="A48" s="1"/>
      <c r="B48" s="2"/>
      <c r="C48" s="2"/>
      <c r="D48" s="2"/>
      <c r="E48" s="2"/>
      <c r="F48" s="2"/>
      <c r="G48" s="2"/>
      <c r="H48" s="18"/>
      <c r="I48" s="18"/>
      <c r="J48" s="18"/>
      <c r="K48" s="18"/>
      <c r="L48" s="18"/>
      <c r="M48" s="8"/>
      <c r="N48" s="8"/>
      <c r="O48" s="8"/>
      <c r="P48" s="8"/>
    </row>
    <row r="49" spans="1:16" x14ac:dyDescent="0.3">
      <c r="A49" s="1"/>
      <c r="B49" s="2"/>
      <c r="C49" s="2"/>
      <c r="D49" s="2"/>
      <c r="E49" s="2"/>
      <c r="F49" s="2"/>
      <c r="G49" s="2"/>
      <c r="H49" s="18"/>
      <c r="I49" s="18"/>
      <c r="J49" s="18"/>
      <c r="K49" s="18"/>
      <c r="L49" s="18"/>
      <c r="M49" s="8"/>
      <c r="N49" s="8"/>
      <c r="O49" s="8"/>
      <c r="P49" s="8"/>
    </row>
    <row r="50" spans="1:16" x14ac:dyDescent="0.3">
      <c r="A50" s="1"/>
      <c r="B50" s="2"/>
      <c r="C50" s="2"/>
      <c r="D50" s="2"/>
      <c r="E50" s="2"/>
      <c r="F50" s="2"/>
      <c r="G50" s="2"/>
      <c r="H50" s="18"/>
      <c r="I50" s="18"/>
      <c r="J50" s="18"/>
      <c r="K50" s="18"/>
      <c r="L50" s="18"/>
      <c r="M50" s="8"/>
      <c r="N50" s="8"/>
      <c r="O50" s="8"/>
      <c r="P50" s="8"/>
    </row>
    <row r="51" spans="1:16" x14ac:dyDescent="0.3">
      <c r="A51" s="1"/>
      <c r="B51" s="2"/>
      <c r="C51" s="2"/>
      <c r="D51" s="2"/>
      <c r="E51" s="2"/>
      <c r="F51" s="2"/>
      <c r="G51" s="2"/>
      <c r="H51" s="18"/>
      <c r="I51" s="18"/>
      <c r="J51" s="18"/>
      <c r="K51" s="18"/>
      <c r="L51" s="18"/>
      <c r="M51" s="8"/>
      <c r="N51" s="8"/>
      <c r="O51" s="8"/>
      <c r="P51" s="8"/>
    </row>
    <row r="52" spans="1:16" x14ac:dyDescent="0.3">
      <c r="A52" s="1"/>
      <c r="B52" s="2"/>
      <c r="C52" s="2"/>
      <c r="D52" s="2"/>
      <c r="E52" s="2"/>
      <c r="F52" s="2"/>
      <c r="G52" s="2"/>
      <c r="H52" s="18"/>
      <c r="I52" s="18"/>
      <c r="J52" s="18"/>
      <c r="K52" s="18"/>
      <c r="L52" s="18"/>
      <c r="M52" s="8"/>
      <c r="N52" s="8"/>
      <c r="O52" s="8"/>
      <c r="P52" s="8"/>
    </row>
    <row r="53" spans="1:16" x14ac:dyDescent="0.3">
      <c r="A53" s="1"/>
      <c r="B53" s="2"/>
      <c r="C53" s="2"/>
      <c r="D53" s="2"/>
      <c r="E53" s="2"/>
      <c r="F53" s="2"/>
      <c r="G53" s="2"/>
      <c r="H53" s="18"/>
      <c r="I53" s="18"/>
      <c r="J53" s="18"/>
      <c r="K53" s="18"/>
      <c r="L53" s="18"/>
      <c r="M53" s="8"/>
      <c r="N53" s="8"/>
      <c r="O53" s="8"/>
      <c r="P53" s="8"/>
    </row>
    <row r="54" spans="1:16" x14ac:dyDescent="0.3">
      <c r="A54" s="1"/>
      <c r="B54" s="2"/>
      <c r="C54" s="2"/>
      <c r="D54" s="2"/>
      <c r="E54" s="2"/>
      <c r="F54" s="2"/>
      <c r="G54" s="2"/>
      <c r="H54" s="18"/>
      <c r="I54" s="18"/>
      <c r="J54" s="18"/>
      <c r="K54" s="18"/>
      <c r="L54" s="18"/>
      <c r="M54" s="8"/>
      <c r="N54" s="8"/>
      <c r="O54" s="8"/>
      <c r="P54" s="8"/>
    </row>
    <row r="55" spans="1:16" x14ac:dyDescent="0.3">
      <c r="A55" s="1"/>
      <c r="B55" s="2"/>
      <c r="C55" s="2"/>
      <c r="D55" s="2"/>
      <c r="E55" s="2"/>
      <c r="F55" s="2"/>
      <c r="G55" s="2"/>
      <c r="H55" s="18"/>
      <c r="I55" s="18"/>
      <c r="J55" s="18"/>
      <c r="K55" s="18"/>
      <c r="L55" s="18"/>
      <c r="M55" s="8"/>
      <c r="N55" s="8"/>
      <c r="O55" s="8"/>
      <c r="P55" s="8"/>
    </row>
    <row r="56" spans="1:16" x14ac:dyDescent="0.3">
      <c r="A56" s="1"/>
      <c r="B56" s="2"/>
      <c r="C56" s="2"/>
      <c r="D56" s="2"/>
      <c r="E56" s="2"/>
      <c r="F56" s="2"/>
      <c r="G56" s="2"/>
      <c r="H56" s="18"/>
      <c r="I56" s="18"/>
      <c r="J56" s="18"/>
      <c r="K56" s="18"/>
      <c r="L56" s="18"/>
      <c r="M56" s="8"/>
      <c r="N56" s="8"/>
      <c r="O56" s="8"/>
      <c r="P56" s="8"/>
    </row>
    <row r="57" spans="1:16" x14ac:dyDescent="0.3">
      <c r="A57" s="1"/>
      <c r="B57" s="2"/>
      <c r="C57" s="2"/>
      <c r="D57" s="2"/>
      <c r="E57" s="2"/>
      <c r="F57" s="2"/>
      <c r="G57" s="2"/>
      <c r="H57" s="18"/>
      <c r="I57" s="18"/>
      <c r="J57" s="18"/>
      <c r="K57" s="18"/>
      <c r="L57" s="18"/>
      <c r="M57" s="8"/>
      <c r="N57" s="8"/>
      <c r="O57" s="8"/>
      <c r="P57" s="8"/>
    </row>
    <row r="58" spans="1:16" x14ac:dyDescent="0.3">
      <c r="A58" s="1"/>
      <c r="B58" s="2"/>
      <c r="C58" s="2"/>
      <c r="D58" s="2"/>
      <c r="E58" s="2"/>
      <c r="F58" s="2"/>
      <c r="G58" s="2"/>
      <c r="H58" s="18"/>
      <c r="I58" s="18"/>
      <c r="J58" s="18"/>
      <c r="K58" s="18"/>
      <c r="L58" s="18"/>
      <c r="M58" s="8"/>
      <c r="N58" s="8"/>
      <c r="O58" s="8"/>
      <c r="P58" s="8"/>
    </row>
    <row r="59" spans="1:16" x14ac:dyDescent="0.3">
      <c r="A59" s="1"/>
      <c r="B59" s="2"/>
      <c r="C59" s="2"/>
      <c r="D59" s="2"/>
      <c r="E59" s="2"/>
      <c r="F59" s="2"/>
      <c r="G59" s="2"/>
      <c r="H59" s="18"/>
      <c r="I59" s="18"/>
      <c r="J59" s="18"/>
      <c r="K59" s="18"/>
      <c r="L59" s="18"/>
      <c r="M59" s="8"/>
      <c r="N59" s="8"/>
      <c r="O59" s="8"/>
      <c r="P59" s="8"/>
    </row>
    <row r="60" spans="1:16" x14ac:dyDescent="0.3">
      <c r="A60" s="1"/>
      <c r="B60" s="2"/>
      <c r="C60" s="2"/>
      <c r="D60" s="2"/>
      <c r="E60" s="2"/>
      <c r="F60" s="2"/>
      <c r="G60" s="2"/>
      <c r="H60" s="18"/>
      <c r="I60" s="18"/>
      <c r="J60" s="18"/>
      <c r="K60" s="18"/>
      <c r="L60" s="18"/>
      <c r="M60" s="8"/>
      <c r="N60" s="8"/>
      <c r="O60" s="8"/>
      <c r="P60" s="8"/>
    </row>
    <row r="61" spans="1:16" x14ac:dyDescent="0.3">
      <c r="A61" s="1"/>
      <c r="B61" s="2"/>
      <c r="C61" s="2"/>
      <c r="D61" s="2"/>
      <c r="E61" s="2"/>
      <c r="F61" s="2"/>
      <c r="G61" s="2"/>
      <c r="H61" s="18"/>
      <c r="I61" s="18"/>
      <c r="J61" s="18"/>
      <c r="K61" s="18"/>
      <c r="L61" s="18"/>
      <c r="M61" s="8"/>
      <c r="N61" s="8"/>
      <c r="O61" s="8"/>
      <c r="P61" s="8"/>
    </row>
    <row r="62" spans="1:16" x14ac:dyDescent="0.3">
      <c r="A62" s="1"/>
      <c r="B62" s="2"/>
      <c r="C62" s="2"/>
      <c r="D62" s="2"/>
      <c r="E62" s="2"/>
      <c r="F62" s="2"/>
      <c r="G62" s="2"/>
      <c r="H62" s="18"/>
      <c r="I62" s="18"/>
      <c r="J62" s="18"/>
      <c r="K62" s="18"/>
      <c r="L62" s="18"/>
      <c r="M62" s="8"/>
      <c r="N62" s="8"/>
      <c r="O62" s="8"/>
      <c r="P62" s="8"/>
    </row>
    <row r="63" spans="1:16" x14ac:dyDescent="0.3">
      <c r="A63" s="1"/>
      <c r="B63" s="2"/>
      <c r="C63" s="2"/>
      <c r="D63" s="2"/>
      <c r="E63" s="2"/>
      <c r="F63" s="2"/>
      <c r="G63" s="2"/>
      <c r="H63" s="18"/>
      <c r="I63" s="18"/>
      <c r="J63" s="18"/>
      <c r="K63" s="18"/>
      <c r="L63" s="18"/>
      <c r="M63" s="8"/>
      <c r="N63" s="8"/>
      <c r="O63" s="8"/>
      <c r="P63" s="8"/>
    </row>
    <row r="64" spans="1:16" x14ac:dyDescent="0.3">
      <c r="A64" s="1"/>
      <c r="B64" s="2"/>
      <c r="C64" s="2"/>
      <c r="D64" s="2"/>
      <c r="E64" s="2"/>
      <c r="F64" s="2"/>
      <c r="G64" s="2"/>
      <c r="H64" s="18"/>
      <c r="I64" s="18"/>
      <c r="J64" s="18"/>
      <c r="K64" s="18"/>
      <c r="L64" s="18"/>
      <c r="M64" s="8"/>
      <c r="N64" s="8"/>
      <c r="O64" s="8"/>
      <c r="P64" s="8"/>
    </row>
    <row r="65" spans="1:16" x14ac:dyDescent="0.3">
      <c r="A65" s="1"/>
      <c r="B65" s="2"/>
      <c r="C65" s="2"/>
      <c r="D65" s="2"/>
      <c r="E65" s="2"/>
      <c r="F65" s="2"/>
      <c r="G65" s="2"/>
      <c r="H65" s="18"/>
      <c r="I65" s="18"/>
      <c r="J65" s="18"/>
      <c r="K65" s="18"/>
      <c r="L65" s="18"/>
      <c r="M65" s="8"/>
      <c r="N65" s="8"/>
      <c r="O65" s="8"/>
      <c r="P65" s="8"/>
    </row>
    <row r="66" spans="1:16" x14ac:dyDescent="0.3">
      <c r="A66" s="1"/>
      <c r="B66" s="2"/>
      <c r="C66" s="2"/>
      <c r="D66" s="2"/>
      <c r="E66" s="2"/>
      <c r="F66" s="2"/>
      <c r="G66" s="2"/>
      <c r="H66" s="18"/>
      <c r="I66" s="18"/>
      <c r="J66" s="18"/>
      <c r="K66" s="18"/>
      <c r="L66" s="18"/>
      <c r="M66" s="8"/>
      <c r="N66" s="8"/>
      <c r="O66" s="8"/>
      <c r="P66" s="8"/>
    </row>
    <row r="67" spans="1:16" x14ac:dyDescent="0.3">
      <c r="A67" s="1"/>
      <c r="B67" s="2"/>
      <c r="C67" s="2"/>
      <c r="D67" s="2"/>
      <c r="E67" s="2"/>
      <c r="F67" s="2"/>
      <c r="G67" s="2"/>
      <c r="H67" s="18"/>
      <c r="I67" s="18"/>
      <c r="J67" s="18"/>
      <c r="K67" s="18"/>
      <c r="L67" s="18"/>
      <c r="M67" s="8"/>
      <c r="N67" s="8"/>
      <c r="O67" s="8"/>
      <c r="P67" s="8"/>
    </row>
    <row r="68" spans="1:16" x14ac:dyDescent="0.3">
      <c r="A68" s="1"/>
      <c r="B68" s="2"/>
      <c r="C68" s="2"/>
      <c r="D68" s="2"/>
      <c r="E68" s="2"/>
      <c r="F68" s="2"/>
      <c r="G68" s="2"/>
      <c r="H68" s="18"/>
      <c r="I68" s="18"/>
      <c r="J68" s="18"/>
      <c r="K68" s="18"/>
      <c r="L68" s="18"/>
      <c r="M68" s="8"/>
      <c r="N68" s="8"/>
      <c r="O68" s="8"/>
      <c r="P68" s="8"/>
    </row>
    <row r="69" spans="1:16" x14ac:dyDescent="0.3">
      <c r="A69" s="1"/>
      <c r="B69" s="2"/>
      <c r="C69" s="2"/>
      <c r="D69" s="2"/>
      <c r="E69" s="2"/>
      <c r="F69" s="2"/>
      <c r="G69" s="2"/>
      <c r="H69" s="18"/>
      <c r="I69" s="18"/>
      <c r="J69" s="18"/>
      <c r="K69" s="18"/>
      <c r="L69" s="18"/>
      <c r="M69" s="8"/>
      <c r="N69" s="8"/>
      <c r="O69" s="8"/>
      <c r="P69" s="8"/>
    </row>
    <row r="70" spans="1:16" x14ac:dyDescent="0.3">
      <c r="A70" s="1"/>
      <c r="B70" s="2"/>
      <c r="C70" s="2"/>
      <c r="D70" s="2"/>
      <c r="E70" s="2"/>
      <c r="F70" s="2"/>
      <c r="G70" s="2"/>
      <c r="H70" s="18"/>
      <c r="I70" s="18"/>
      <c r="J70" s="18"/>
      <c r="K70" s="18"/>
      <c r="L70" s="18"/>
      <c r="M70" s="8"/>
      <c r="N70" s="8"/>
      <c r="O70" s="8"/>
      <c r="P70" s="8"/>
    </row>
    <row r="71" spans="1:16" x14ac:dyDescent="0.3">
      <c r="A71" s="1"/>
      <c r="B71" s="2"/>
      <c r="C71" s="2"/>
      <c r="D71" s="2"/>
      <c r="E71" s="2"/>
      <c r="F71" s="2"/>
      <c r="G71" s="2"/>
      <c r="H71" s="18"/>
      <c r="I71" s="18"/>
      <c r="J71" s="18"/>
      <c r="K71" s="18"/>
      <c r="L71" s="18"/>
      <c r="M71" s="8"/>
      <c r="N71" s="8"/>
      <c r="O71" s="8"/>
      <c r="P71" s="8"/>
    </row>
    <row r="72" spans="1:16" x14ac:dyDescent="0.3">
      <c r="A72" s="1"/>
      <c r="B72" s="2"/>
      <c r="C72" s="2"/>
      <c r="D72" s="2"/>
      <c r="E72" s="2"/>
      <c r="F72" s="2"/>
      <c r="G72" s="2"/>
      <c r="H72" s="18"/>
      <c r="I72" s="18"/>
      <c r="J72" s="18"/>
      <c r="K72" s="18"/>
      <c r="L72" s="18"/>
      <c r="M72" s="8"/>
      <c r="N72" s="8"/>
      <c r="O72" s="8"/>
      <c r="P72" s="8"/>
    </row>
    <row r="73" spans="1:16" x14ac:dyDescent="0.3">
      <c r="A73" s="1"/>
      <c r="B73" s="2"/>
      <c r="C73" s="2"/>
      <c r="D73" s="2"/>
      <c r="E73" s="2"/>
      <c r="F73" s="2"/>
      <c r="G73" s="2"/>
      <c r="H73" s="18"/>
      <c r="I73" s="18"/>
      <c r="J73" s="18"/>
      <c r="K73" s="18"/>
      <c r="L73" s="18"/>
      <c r="M73" s="8"/>
      <c r="N73" s="8"/>
      <c r="O73" s="8"/>
      <c r="P73" s="8"/>
    </row>
    <row r="74" spans="1:16" x14ac:dyDescent="0.3">
      <c r="A74" s="1"/>
      <c r="B74" s="2"/>
      <c r="C74" s="2"/>
      <c r="D74" s="2"/>
      <c r="E74" s="2"/>
      <c r="F74" s="2"/>
      <c r="G74" s="2"/>
      <c r="H74" s="18"/>
      <c r="I74" s="18"/>
      <c r="J74" s="18"/>
      <c r="K74" s="18"/>
      <c r="L74" s="18"/>
      <c r="M74" s="8"/>
      <c r="N74" s="8"/>
      <c r="O74" s="8"/>
      <c r="P74" s="8"/>
    </row>
    <row r="75" spans="1:16" x14ac:dyDescent="0.3">
      <c r="A75" s="1"/>
      <c r="B75" s="2"/>
      <c r="C75" s="2"/>
      <c r="D75" s="2"/>
      <c r="E75" s="2"/>
      <c r="F75" s="2"/>
      <c r="G75" s="2"/>
      <c r="H75" s="18"/>
      <c r="I75" s="18"/>
      <c r="J75" s="18"/>
      <c r="K75" s="18"/>
      <c r="L75" s="18"/>
      <c r="M75" s="8"/>
      <c r="N75" s="8"/>
      <c r="O75" s="8"/>
      <c r="P75" s="8"/>
    </row>
    <row r="76" spans="1:16" x14ac:dyDescent="0.3">
      <c r="A76" s="1"/>
      <c r="B76" s="2"/>
      <c r="C76" s="2"/>
      <c r="D76" s="2"/>
      <c r="E76" s="2"/>
      <c r="F76" s="2"/>
      <c r="G76" s="2"/>
      <c r="H76" s="18"/>
      <c r="I76" s="18"/>
      <c r="J76" s="18"/>
      <c r="K76" s="18"/>
      <c r="L76" s="18"/>
      <c r="M76" s="8"/>
      <c r="N76" s="8"/>
      <c r="O76" s="8"/>
      <c r="P76" s="8"/>
    </row>
    <row r="77" spans="1:16" x14ac:dyDescent="0.3">
      <c r="A77" s="1"/>
      <c r="B77" s="2"/>
      <c r="C77" s="2"/>
      <c r="D77" s="2"/>
      <c r="E77" s="2"/>
      <c r="F77" s="2"/>
      <c r="G77" s="2"/>
      <c r="H77" s="18"/>
      <c r="I77" s="18"/>
      <c r="J77" s="18"/>
      <c r="K77" s="18"/>
      <c r="L77" s="18"/>
      <c r="M77" s="8"/>
      <c r="N77" s="8"/>
      <c r="O77" s="8"/>
      <c r="P77" s="8"/>
    </row>
    <row r="78" spans="1:16" x14ac:dyDescent="0.3">
      <c r="A78" s="1"/>
      <c r="B78" s="2"/>
      <c r="C78" s="2"/>
      <c r="D78" s="2"/>
      <c r="E78" s="2"/>
      <c r="F78" s="2"/>
      <c r="G78" s="2"/>
      <c r="H78" s="18"/>
      <c r="I78" s="18"/>
      <c r="J78" s="18"/>
      <c r="K78" s="18"/>
      <c r="L78" s="18"/>
      <c r="M78" s="8"/>
      <c r="N78" s="8"/>
      <c r="O78" s="8"/>
      <c r="P78" s="8"/>
    </row>
    <row r="79" spans="1:16" x14ac:dyDescent="0.3">
      <c r="A79" s="1"/>
      <c r="B79" s="2"/>
      <c r="C79" s="2"/>
      <c r="D79" s="2"/>
      <c r="E79" s="2"/>
      <c r="F79" s="2"/>
      <c r="G79" s="2"/>
      <c r="H79" s="18"/>
      <c r="I79" s="18"/>
      <c r="J79" s="18"/>
      <c r="K79" s="18"/>
      <c r="L79" s="18"/>
      <c r="M79" s="8"/>
      <c r="N79" s="8"/>
      <c r="O79" s="8"/>
      <c r="P79" s="8"/>
    </row>
    <row r="80" spans="1:16" x14ac:dyDescent="0.3">
      <c r="A80" s="1"/>
      <c r="B80" s="2"/>
      <c r="C80" s="2"/>
      <c r="D80" s="2"/>
      <c r="E80" s="2"/>
      <c r="F80" s="2"/>
      <c r="G80" s="2"/>
      <c r="H80" s="18"/>
      <c r="I80" s="18"/>
      <c r="J80" s="18"/>
      <c r="K80" s="18"/>
      <c r="L80" s="18"/>
      <c r="M80" s="8"/>
      <c r="N80" s="8"/>
      <c r="O80" s="8"/>
      <c r="P80" s="8"/>
    </row>
    <row r="81" spans="1:16" x14ac:dyDescent="0.3">
      <c r="A81" s="1"/>
      <c r="B81" s="2"/>
      <c r="C81" s="2"/>
      <c r="D81" s="2"/>
      <c r="E81" s="2"/>
      <c r="F81" s="2"/>
      <c r="G81" s="2"/>
      <c r="H81" s="18"/>
      <c r="I81" s="18"/>
      <c r="J81" s="18"/>
      <c r="K81" s="18"/>
      <c r="L81" s="18"/>
      <c r="M81" s="8"/>
      <c r="N81" s="8"/>
      <c r="O81" s="8"/>
      <c r="P81" s="8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5081-A380-4512-8B0E-115C7A210111}">
  <dimension ref="A3:R81"/>
  <sheetViews>
    <sheetView zoomScale="70" zoomScaleNormal="70" workbookViewId="0">
      <selection activeCell="O4" sqref="O4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7">
        <v>2021</v>
      </c>
      <c r="N3" s="7">
        <v>2022</v>
      </c>
      <c r="O3" s="7">
        <v>2023</v>
      </c>
      <c r="P3" s="7">
        <v>2024</v>
      </c>
      <c r="R3" s="9"/>
    </row>
    <row r="4" spans="1:18" x14ac:dyDescent="0.3">
      <c r="A4" s="1">
        <v>30</v>
      </c>
      <c r="B4" s="2">
        <v>2175.4642440696844</v>
      </c>
      <c r="C4" s="2">
        <v>4653.8831623764991</v>
      </c>
      <c r="D4" s="2">
        <v>4426.3273835258269</v>
      </c>
      <c r="E4" s="2">
        <v>3413.7664624395852</v>
      </c>
      <c r="F4" s="2">
        <v>4422.6807820574631</v>
      </c>
      <c r="G4" s="2">
        <v>3299.023489047242</v>
      </c>
      <c r="H4" s="18">
        <v>3961.0187377352045</v>
      </c>
      <c r="I4" s="18">
        <v>4304.0325265753709</v>
      </c>
      <c r="J4" s="18">
        <v>4597.4208722907606</v>
      </c>
      <c r="K4" s="18">
        <v>3666.7285936384701</v>
      </c>
      <c r="L4" s="18">
        <v>4133.3255833478652</v>
      </c>
      <c r="M4" s="8">
        <f>INDEX(전체모델결과!$A$2:$I$910,MATCH(APC!$A4&amp;"_"&amp;APC!M$3,전체모델결과!$A$2:$A$910,0),9)</f>
        <v>4255.2579002251396</v>
      </c>
      <c r="N4" s="8">
        <f>INDEX(전체모델결과!$A$2:$I$910,MATCH(APC!$A4&amp;"_"&amp;APC!N$3,전체모델결과!$A$2:$A$910,0),9)</f>
        <v>4198.4823428111104</v>
      </c>
      <c r="O4" s="8">
        <f>INDEX(전체모델결과!$A$2:$I$910,MATCH(APC!$A4&amp;"_"&amp;APC!O$3,전체모델결과!$A$2:$A$910,0),9)</f>
        <v>4126.5050664396704</v>
      </c>
      <c r="P4" s="8"/>
    </row>
    <row r="5" spans="1:18" x14ac:dyDescent="0.3">
      <c r="A5" s="1">
        <v>45</v>
      </c>
      <c r="B5" s="2">
        <v>3568.8167324850083</v>
      </c>
      <c r="C5" s="2">
        <v>8266.525251895062</v>
      </c>
      <c r="D5" s="2">
        <v>8192.0755957115434</v>
      </c>
      <c r="E5" s="2">
        <v>8318.5373685693448</v>
      </c>
      <c r="F5" s="2">
        <v>7853.1832689400298</v>
      </c>
      <c r="G5" s="2">
        <v>6804.7049674346263</v>
      </c>
      <c r="H5" s="18">
        <v>8848.6064340474313</v>
      </c>
      <c r="I5" s="18">
        <v>7600.4888420136276</v>
      </c>
      <c r="J5" s="18">
        <v>9153.2745919033114</v>
      </c>
      <c r="K5" s="18">
        <v>9477.9554263565897</v>
      </c>
      <c r="L5" s="18">
        <v>8288.7106114708076</v>
      </c>
      <c r="M5" s="8">
        <f>INDEX(전체모델결과!$A$2:$I$910,MATCH(APC!$A5&amp;"_"&amp;APC!M$3,전체모델결과!$A$2:$A$910,0),9)</f>
        <v>8754.5330153530704</v>
      </c>
      <c r="N5" s="8">
        <f>INDEX(전체모델결과!$A$2:$I$910,MATCH(APC!$A5&amp;"_"&amp;APC!N$3,전체모델결과!$A$2:$A$910,0),9)</f>
        <v>8566.2529052131595</v>
      </c>
      <c r="O5" s="8">
        <f>INDEX(전체모델결과!$A$2:$I$910,MATCH(APC!$A5&amp;"_"&amp;APC!O$3,전체모델결과!$A$2:$A$910,0),9)</f>
        <v>8374.8534728174891</v>
      </c>
      <c r="P5" s="8"/>
    </row>
    <row r="6" spans="1:18" x14ac:dyDescent="0.3">
      <c r="A6" s="1">
        <v>55</v>
      </c>
      <c r="B6" s="2">
        <v>10186.557112068966</v>
      </c>
      <c r="C6" s="2">
        <v>19674.824872437948</v>
      </c>
      <c r="D6" s="2">
        <v>20032.48168955341</v>
      </c>
      <c r="E6" s="2">
        <v>18144.071893751956</v>
      </c>
      <c r="F6" s="2">
        <v>19194.6481410009</v>
      </c>
      <c r="G6" s="2">
        <v>17556.1797752809</v>
      </c>
      <c r="H6" s="18">
        <v>17425.695212631923</v>
      </c>
      <c r="I6" s="18">
        <v>19368.343385089182</v>
      </c>
      <c r="J6" s="18">
        <v>18100.680767742084</v>
      </c>
      <c r="K6" s="18">
        <v>17521.229710845964</v>
      </c>
      <c r="L6" s="18">
        <v>19126.816389146767</v>
      </c>
      <c r="M6" s="8">
        <f>INDEX(전체모델결과!$A$2:$I$910,MATCH(APC!$A6&amp;"_"&amp;APC!M$3,전체모델결과!$A$2:$A$910,0),9)</f>
        <v>20215.1611984964</v>
      </c>
      <c r="N6" s="8">
        <f>INDEX(전체모델결과!$A$2:$I$910,MATCH(APC!$A6&amp;"_"&amp;APC!N$3,전체모델결과!$A$2:$A$910,0),9)</f>
        <v>20365.071328126902</v>
      </c>
      <c r="O6" s="8">
        <f>INDEX(전체모델결과!$A$2:$I$910,MATCH(APC!$A6&amp;"_"&amp;APC!O$3,전체모델결과!$A$2:$A$910,0),9)</f>
        <v>19566.182191174899</v>
      </c>
      <c r="P6" s="8"/>
    </row>
    <row r="7" spans="1:18" x14ac:dyDescent="0.3">
      <c r="A7" s="1">
        <v>65</v>
      </c>
      <c r="B7" s="2">
        <v>28270.309390265968</v>
      </c>
      <c r="C7" s="2">
        <v>49689.677493051058</v>
      </c>
      <c r="D7" s="2">
        <v>42084.923117231891</v>
      </c>
      <c r="E7" s="2">
        <v>44646.030910978094</v>
      </c>
      <c r="F7" s="2">
        <v>44469.421164512423</v>
      </c>
      <c r="G7" s="2">
        <v>40970.156364136819</v>
      </c>
      <c r="H7" s="18">
        <v>41068.521533224797</v>
      </c>
      <c r="I7" s="18">
        <v>37413.684871311991</v>
      </c>
      <c r="J7" s="18">
        <v>40215.396098801917</v>
      </c>
      <c r="K7" s="18">
        <v>37870.349743818224</v>
      </c>
      <c r="L7" s="18">
        <v>44366.130707026205</v>
      </c>
      <c r="M7" s="8">
        <f>INDEX(전체모델결과!$A$2:$I$910,MATCH(APC!$A7&amp;"_"&amp;APC!M$3,전체모델결과!$A$2:$A$910,0),9)</f>
        <v>46188.718753496403</v>
      </c>
      <c r="N7" s="8">
        <f>INDEX(전체모델결과!$A$2:$I$910,MATCH(APC!$A7&amp;"_"&amp;APC!N$3,전체모델결과!$A$2:$A$910,0),9)</f>
        <v>46531.241711775903</v>
      </c>
      <c r="O7" s="8">
        <f>INDEX(전체모델결과!$A$2:$I$910,MATCH(APC!$A7&amp;"_"&amp;APC!O$3,전체모델결과!$A$2:$A$910,0),9)</f>
        <v>45991.073856135503</v>
      </c>
      <c r="P7" s="8"/>
    </row>
    <row r="8" spans="1:18" x14ac:dyDescent="0.3">
      <c r="A8" s="1">
        <v>80</v>
      </c>
      <c r="B8" s="2">
        <v>63365.407181412818</v>
      </c>
      <c r="C8" s="2">
        <v>130091.06374462123</v>
      </c>
      <c r="D8" s="2">
        <v>125097.73260359655</v>
      </c>
      <c r="E8" s="2">
        <v>138542.96388542964</v>
      </c>
      <c r="F8" s="2">
        <v>134168.76660083089</v>
      </c>
      <c r="G8" s="2">
        <v>125190.12519012518</v>
      </c>
      <c r="H8" s="18">
        <v>134966.880820758</v>
      </c>
      <c r="I8" s="18">
        <v>131208.59134802755</v>
      </c>
      <c r="J8" s="18">
        <v>136631.50782628282</v>
      </c>
      <c r="K8" s="18">
        <v>119016.90104502646</v>
      </c>
      <c r="L8" s="18">
        <v>112811.13143744109</v>
      </c>
      <c r="M8" s="8">
        <f>INDEX(전체모델결과!$A$2:$I$910,MATCH(APC!$A8&amp;"_"&amp;APC!M$3,전체모델결과!$A$2:$A$910,0),9)</f>
        <v>145180.68911403799</v>
      </c>
      <c r="N8" s="8">
        <f>INDEX(전체모델결과!$A$2:$I$910,MATCH(APC!$A8&amp;"_"&amp;APC!N$3,전체모델결과!$A$2:$A$910,0),9)</f>
        <v>146257.309562979</v>
      </c>
      <c r="O8" s="8">
        <f>INDEX(전체모델결과!$A$2:$I$910,MATCH(APC!$A8&amp;"_"&amp;APC!O$3,전체모델결과!$A$2:$A$910,0),9)</f>
        <v>144559.45035329499</v>
      </c>
      <c r="P8" s="8"/>
    </row>
    <row r="9" spans="1:18" x14ac:dyDescent="0.3">
      <c r="A9" s="1"/>
      <c r="B9" s="2"/>
      <c r="C9" s="2"/>
      <c r="D9" s="2"/>
      <c r="E9" s="2"/>
      <c r="F9" s="2"/>
      <c r="G9" s="2"/>
      <c r="H9" s="18"/>
      <c r="I9" s="18"/>
      <c r="J9" s="18"/>
      <c r="K9" s="18"/>
      <c r="L9" s="18"/>
      <c r="M9" s="8"/>
      <c r="N9" s="8"/>
      <c r="O9" s="8"/>
      <c r="P9" s="8"/>
    </row>
    <row r="10" spans="1:18" x14ac:dyDescent="0.3">
      <c r="A10" s="1"/>
      <c r="B10" s="2"/>
      <c r="C10" s="2"/>
      <c r="D10" s="2"/>
      <c r="E10" s="2"/>
      <c r="F10" s="2"/>
      <c r="G10" s="2"/>
      <c r="H10" s="18"/>
      <c r="I10" s="18"/>
      <c r="J10" s="18"/>
      <c r="K10" s="18"/>
      <c r="L10" s="18"/>
      <c r="M10" s="8"/>
      <c r="N10" s="8"/>
      <c r="O10" s="8"/>
      <c r="P10" s="8"/>
    </row>
    <row r="11" spans="1:18" x14ac:dyDescent="0.3">
      <c r="A11" s="1"/>
      <c r="B11" s="2"/>
      <c r="C11" s="2"/>
      <c r="D11" s="2"/>
      <c r="E11" s="2"/>
      <c r="F11" s="2"/>
      <c r="G11" s="2"/>
      <c r="H11" s="18"/>
      <c r="I11" s="18"/>
      <c r="J11" s="18"/>
      <c r="K11" s="18"/>
      <c r="L11" s="18"/>
      <c r="M11" s="8"/>
      <c r="N11" s="8"/>
      <c r="O11" s="8"/>
      <c r="P11" s="8"/>
    </row>
    <row r="12" spans="1:18" x14ac:dyDescent="0.3">
      <c r="A12" s="1"/>
      <c r="B12" s="2"/>
      <c r="C12" s="2"/>
      <c r="D12" s="2"/>
      <c r="E12" s="2"/>
      <c r="F12" s="2"/>
      <c r="G12" s="2"/>
      <c r="H12" s="18"/>
      <c r="I12" s="18"/>
      <c r="J12" s="18"/>
      <c r="K12" s="18"/>
      <c r="L12" s="18"/>
      <c r="M12" s="8"/>
      <c r="N12" s="8"/>
      <c r="O12" s="8"/>
      <c r="P12" s="8"/>
    </row>
    <row r="13" spans="1:18" x14ac:dyDescent="0.3">
      <c r="A13" s="1"/>
      <c r="B13" s="2"/>
      <c r="C13" s="2"/>
      <c r="D13" s="2"/>
      <c r="E13" s="2"/>
      <c r="F13" s="2"/>
      <c r="G13" s="2"/>
      <c r="H13" s="18"/>
      <c r="I13" s="18"/>
      <c r="J13" s="18"/>
      <c r="K13" s="18"/>
      <c r="L13" s="18"/>
      <c r="M13" s="8"/>
      <c r="N13" s="8"/>
      <c r="O13" s="8"/>
      <c r="P13" s="8"/>
    </row>
    <row r="14" spans="1:18" x14ac:dyDescent="0.3">
      <c r="A14" s="1"/>
      <c r="B14" s="2"/>
      <c r="C14" s="2"/>
      <c r="D14" s="2"/>
      <c r="E14" s="2"/>
      <c r="F14" s="2"/>
      <c r="G14" s="2"/>
      <c r="H14" s="18"/>
      <c r="I14" s="18"/>
      <c r="J14" s="18"/>
      <c r="K14" s="18"/>
      <c r="L14" s="18"/>
      <c r="M14" s="8"/>
      <c r="N14" s="8"/>
      <c r="O14" s="8"/>
      <c r="P14" s="8"/>
    </row>
    <row r="15" spans="1:18" x14ac:dyDescent="0.3">
      <c r="A15" s="1"/>
      <c r="B15" s="2"/>
      <c r="C15" s="2"/>
      <c r="D15" s="2"/>
      <c r="E15" s="2"/>
      <c r="F15" s="2"/>
      <c r="G15" s="2"/>
      <c r="H15" s="18"/>
      <c r="I15" s="18"/>
      <c r="J15" s="18"/>
      <c r="K15" s="18"/>
      <c r="L15" s="18"/>
      <c r="M15" s="8"/>
      <c r="N15" s="8"/>
      <c r="O15" s="8"/>
      <c r="P15" s="8"/>
    </row>
    <row r="16" spans="1:18" x14ac:dyDescent="0.3">
      <c r="A16" s="1"/>
      <c r="B16" s="2"/>
      <c r="C16" s="2"/>
      <c r="D16" s="2"/>
      <c r="E16" s="2"/>
      <c r="F16" s="2"/>
      <c r="G16" s="2"/>
      <c r="H16" s="18"/>
      <c r="I16" s="18"/>
      <c r="J16" s="18"/>
      <c r="K16" s="18"/>
      <c r="L16" s="18"/>
      <c r="M16" s="8"/>
      <c r="N16" s="8"/>
      <c r="O16" s="8"/>
      <c r="P16" s="8"/>
    </row>
    <row r="17" spans="1:16" x14ac:dyDescent="0.3">
      <c r="A17" s="1"/>
      <c r="B17" s="2"/>
      <c r="C17" s="2"/>
      <c r="D17" s="2"/>
      <c r="E17" s="2"/>
      <c r="F17" s="2"/>
      <c r="G17" s="2"/>
      <c r="H17" s="18"/>
      <c r="I17" s="18"/>
      <c r="J17" s="18"/>
      <c r="K17" s="18"/>
      <c r="L17" s="18"/>
      <c r="M17" s="8"/>
      <c r="N17" s="8"/>
      <c r="O17" s="8"/>
      <c r="P17" s="8"/>
    </row>
    <row r="18" spans="1:16" x14ac:dyDescent="0.3">
      <c r="A18" s="1"/>
      <c r="B18" s="2"/>
      <c r="C18" s="2"/>
      <c r="D18" s="2"/>
      <c r="E18" s="2"/>
      <c r="F18" s="2"/>
      <c r="G18" s="2"/>
      <c r="H18" s="18"/>
      <c r="I18" s="18"/>
      <c r="J18" s="18"/>
      <c r="K18" s="18"/>
      <c r="L18" s="18"/>
      <c r="M18" s="8"/>
      <c r="N18" s="8"/>
      <c r="O18" s="8"/>
      <c r="P18" s="8"/>
    </row>
    <row r="19" spans="1:16" x14ac:dyDescent="0.3">
      <c r="A19" s="1"/>
      <c r="B19" s="2"/>
      <c r="C19" s="2"/>
      <c r="D19" s="2"/>
      <c r="E19" s="2"/>
      <c r="F19" s="2"/>
      <c r="G19" s="2"/>
      <c r="H19" s="18"/>
      <c r="I19" s="18"/>
      <c r="J19" s="18"/>
      <c r="K19" s="18"/>
      <c r="L19" s="18"/>
      <c r="M19" s="8"/>
      <c r="N19" s="8"/>
      <c r="O19" s="8"/>
      <c r="P19" s="8"/>
    </row>
    <row r="20" spans="1:16" x14ac:dyDescent="0.3">
      <c r="A20" s="1"/>
      <c r="B20" s="2"/>
      <c r="C20" s="2"/>
      <c r="D20" s="2"/>
      <c r="E20" s="2"/>
      <c r="F20" s="2"/>
      <c r="G20" s="2"/>
      <c r="H20" s="18"/>
      <c r="I20" s="18"/>
      <c r="J20" s="18"/>
      <c r="K20" s="18"/>
      <c r="L20" s="18"/>
      <c r="M20" s="8"/>
      <c r="N20" s="8"/>
      <c r="O20" s="8"/>
      <c r="P20" s="8"/>
    </row>
    <row r="21" spans="1:16" x14ac:dyDescent="0.3">
      <c r="A21" s="1"/>
      <c r="B21" s="2"/>
      <c r="C21" s="2"/>
      <c r="D21" s="2"/>
      <c r="E21" s="2"/>
      <c r="F21" s="2"/>
      <c r="G21" s="2"/>
      <c r="H21" s="18"/>
      <c r="I21" s="18"/>
      <c r="J21" s="18"/>
      <c r="K21" s="18"/>
      <c r="L21" s="18"/>
      <c r="M21" s="8"/>
      <c r="N21" s="8"/>
      <c r="O21" s="8"/>
      <c r="P21" s="8"/>
    </row>
    <row r="22" spans="1:16" x14ac:dyDescent="0.3">
      <c r="A22" s="1"/>
      <c r="B22" s="2"/>
      <c r="C22" s="2"/>
      <c r="D22" s="2"/>
      <c r="E22" s="2"/>
      <c r="F22" s="2"/>
      <c r="G22" s="2"/>
      <c r="H22" s="18"/>
      <c r="I22" s="18"/>
      <c r="J22" s="18"/>
      <c r="K22" s="18"/>
      <c r="L22" s="18"/>
      <c r="M22" s="8"/>
      <c r="N22" s="8"/>
      <c r="O22" s="8"/>
      <c r="P22" s="8"/>
    </row>
    <row r="23" spans="1:16" x14ac:dyDescent="0.3">
      <c r="A23" s="1"/>
      <c r="B23" s="2"/>
      <c r="C23" s="2"/>
      <c r="D23" s="2"/>
      <c r="E23" s="2"/>
      <c r="F23" s="2"/>
      <c r="G23" s="2"/>
      <c r="H23" s="18"/>
      <c r="I23" s="18"/>
      <c r="J23" s="18"/>
      <c r="K23" s="18"/>
      <c r="L23" s="18"/>
      <c r="M23" s="8"/>
      <c r="N23" s="8"/>
      <c r="O23" s="8"/>
      <c r="P23" s="8"/>
    </row>
    <row r="24" spans="1:16" x14ac:dyDescent="0.3">
      <c r="A24" s="20"/>
      <c r="B24" s="2"/>
      <c r="C24" s="2"/>
      <c r="D24" s="2"/>
      <c r="E24" s="2"/>
      <c r="F24" s="2"/>
      <c r="G24" s="2"/>
      <c r="H24" s="18"/>
      <c r="I24" s="18"/>
      <c r="J24" s="18"/>
      <c r="K24" s="18"/>
      <c r="L24" s="18"/>
      <c r="M24" s="8"/>
      <c r="N24" s="8"/>
      <c r="O24" s="8"/>
      <c r="P24" s="8"/>
    </row>
    <row r="25" spans="1:16" x14ac:dyDescent="0.3">
      <c r="A25" s="20"/>
      <c r="B25" s="2"/>
      <c r="C25" s="2"/>
      <c r="D25" s="2"/>
      <c r="E25" s="2"/>
      <c r="F25" s="2"/>
      <c r="G25" s="2"/>
      <c r="H25" s="18"/>
      <c r="I25" s="18"/>
      <c r="J25" s="18"/>
      <c r="K25" s="18"/>
      <c r="L25" s="18"/>
      <c r="M25" s="8"/>
      <c r="N25" s="8"/>
      <c r="O25" s="8"/>
      <c r="P25" s="8"/>
    </row>
    <row r="26" spans="1:16" x14ac:dyDescent="0.3">
      <c r="A26" s="20"/>
      <c r="B26" s="2"/>
      <c r="C26" s="2"/>
      <c r="D26" s="2"/>
      <c r="E26" s="2"/>
      <c r="F26" s="2"/>
      <c r="G26" s="2"/>
      <c r="H26" s="18"/>
      <c r="I26" s="18"/>
      <c r="J26" s="18"/>
      <c r="K26" s="18"/>
      <c r="L26" s="18"/>
      <c r="M26" s="8"/>
      <c r="N26" s="8"/>
      <c r="O26" s="8"/>
      <c r="P26" s="8"/>
    </row>
    <row r="27" spans="1:16" x14ac:dyDescent="0.3">
      <c r="A27" s="20"/>
      <c r="B27" s="2"/>
      <c r="C27" s="2"/>
      <c r="D27" s="2"/>
      <c r="E27" s="2"/>
      <c r="F27" s="2"/>
      <c r="G27" s="2"/>
      <c r="H27" s="18"/>
      <c r="I27" s="18"/>
      <c r="J27" s="18"/>
      <c r="K27" s="18"/>
      <c r="L27" s="18"/>
      <c r="M27" s="8"/>
      <c r="N27" s="8"/>
      <c r="O27" s="8"/>
      <c r="P27" s="8"/>
    </row>
    <row r="28" spans="1:16" x14ac:dyDescent="0.3">
      <c r="A28" s="20"/>
      <c r="B28" s="2"/>
      <c r="C28" s="2"/>
      <c r="D28" s="2"/>
      <c r="E28" s="2"/>
      <c r="F28" s="2"/>
      <c r="G28" s="2"/>
      <c r="H28" s="18"/>
      <c r="I28" s="18"/>
      <c r="J28" s="18"/>
      <c r="K28" s="18"/>
      <c r="L28" s="18"/>
      <c r="M28" s="8"/>
      <c r="N28" s="8"/>
      <c r="O28" s="8"/>
      <c r="P28" s="8"/>
    </row>
    <row r="29" spans="1:16" x14ac:dyDescent="0.3">
      <c r="A29" s="20"/>
      <c r="B29" s="2"/>
      <c r="C29" s="2"/>
      <c r="D29" s="2"/>
      <c r="E29" s="2"/>
      <c r="F29" s="2"/>
      <c r="G29" s="2"/>
      <c r="H29" s="18"/>
      <c r="I29" s="18"/>
      <c r="J29" s="18"/>
      <c r="K29" s="18"/>
      <c r="L29" s="18"/>
      <c r="M29" s="8"/>
      <c r="N29" s="8"/>
      <c r="O29" s="8"/>
      <c r="P29" s="8"/>
    </row>
    <row r="30" spans="1:16" x14ac:dyDescent="0.3">
      <c r="A30" s="20"/>
      <c r="B30" s="2"/>
      <c r="C30" s="2"/>
      <c r="D30" s="2"/>
      <c r="E30" s="2"/>
      <c r="F30" s="2"/>
      <c r="G30" s="2"/>
      <c r="H30" s="18"/>
      <c r="I30" s="18"/>
      <c r="J30" s="18"/>
      <c r="K30" s="18"/>
      <c r="L30" s="18"/>
      <c r="M30" s="8"/>
      <c r="N30" s="8"/>
      <c r="O30" s="8"/>
      <c r="P30" s="8"/>
    </row>
    <row r="31" spans="1:16" x14ac:dyDescent="0.3">
      <c r="A31" s="20"/>
      <c r="B31" s="2"/>
      <c r="C31" s="2"/>
      <c r="D31" s="2"/>
      <c r="E31" s="2"/>
      <c r="F31" s="2"/>
      <c r="G31" s="2"/>
      <c r="H31" s="18"/>
      <c r="I31" s="18"/>
      <c r="J31" s="18"/>
      <c r="K31" s="18"/>
      <c r="L31" s="18"/>
      <c r="M31" s="8"/>
      <c r="N31" s="8"/>
      <c r="O31" s="8"/>
      <c r="P31" s="8"/>
    </row>
    <row r="32" spans="1:16" x14ac:dyDescent="0.3">
      <c r="A32" s="20"/>
      <c r="B32" s="2"/>
      <c r="C32" s="2"/>
      <c r="D32" s="2"/>
      <c r="E32" s="2"/>
      <c r="F32" s="2"/>
      <c r="G32" s="2"/>
      <c r="H32" s="18"/>
      <c r="I32" s="18"/>
      <c r="J32" s="18"/>
      <c r="K32" s="18"/>
      <c r="L32" s="18"/>
      <c r="M32" s="8"/>
      <c r="N32" s="8"/>
      <c r="O32" s="8"/>
      <c r="P32" s="8"/>
    </row>
    <row r="33" spans="1:16" x14ac:dyDescent="0.3">
      <c r="A33" s="20"/>
      <c r="B33" s="2"/>
      <c r="C33" s="2"/>
      <c r="D33" s="2"/>
      <c r="E33" s="2"/>
      <c r="F33" s="2"/>
      <c r="G33" s="2"/>
      <c r="H33" s="18"/>
      <c r="I33" s="18"/>
      <c r="J33" s="18"/>
      <c r="K33" s="18"/>
      <c r="L33" s="18"/>
      <c r="M33" s="8"/>
      <c r="N33" s="8"/>
      <c r="O33" s="8"/>
      <c r="P33" s="8"/>
    </row>
    <row r="34" spans="1:16" x14ac:dyDescent="0.3">
      <c r="A34" s="20"/>
      <c r="B34" s="2"/>
      <c r="C34" s="2"/>
      <c r="D34" s="2"/>
      <c r="E34" s="2"/>
      <c r="F34" s="2"/>
      <c r="G34" s="2"/>
      <c r="H34" s="18"/>
      <c r="I34" s="18"/>
      <c r="J34" s="18"/>
      <c r="K34" s="18"/>
      <c r="L34" s="18"/>
      <c r="M34" s="8"/>
      <c r="N34" s="8"/>
      <c r="O34" s="8"/>
      <c r="P34" s="8"/>
    </row>
    <row r="35" spans="1:16" x14ac:dyDescent="0.3">
      <c r="A35" s="20"/>
      <c r="B35" s="2"/>
      <c r="C35" s="2"/>
      <c r="D35" s="2"/>
      <c r="E35" s="2"/>
      <c r="F35" s="2"/>
      <c r="G35" s="2"/>
      <c r="H35" s="18"/>
      <c r="I35" s="18"/>
      <c r="J35" s="18"/>
      <c r="K35" s="18"/>
      <c r="L35" s="18"/>
      <c r="M35" s="8"/>
      <c r="N35" s="8"/>
      <c r="O35" s="8"/>
      <c r="P35" s="8"/>
    </row>
    <row r="36" spans="1:16" x14ac:dyDescent="0.3">
      <c r="A36" s="20"/>
      <c r="B36" s="2"/>
      <c r="C36" s="2"/>
      <c r="D36" s="2"/>
      <c r="E36" s="2"/>
      <c r="F36" s="2"/>
      <c r="G36" s="2"/>
      <c r="H36" s="18"/>
      <c r="I36" s="18"/>
      <c r="J36" s="18"/>
      <c r="K36" s="18"/>
      <c r="L36" s="18"/>
      <c r="M36" s="8"/>
      <c r="N36" s="8"/>
      <c r="O36" s="8"/>
      <c r="P36" s="8"/>
    </row>
    <row r="37" spans="1:16" x14ac:dyDescent="0.3">
      <c r="A37" s="20"/>
      <c r="B37" s="2"/>
      <c r="C37" s="2"/>
      <c r="D37" s="2"/>
      <c r="E37" s="2"/>
      <c r="F37" s="2"/>
      <c r="G37" s="2"/>
      <c r="H37" s="18"/>
      <c r="I37" s="18"/>
      <c r="J37" s="18"/>
      <c r="K37" s="18"/>
      <c r="L37" s="18"/>
      <c r="M37" s="8"/>
      <c r="N37" s="8"/>
      <c r="O37" s="8"/>
      <c r="P37" s="8"/>
    </row>
    <row r="38" spans="1:16" x14ac:dyDescent="0.3">
      <c r="A38" s="20"/>
      <c r="B38" s="2"/>
      <c r="C38" s="2"/>
      <c r="D38" s="2"/>
      <c r="E38" s="2"/>
      <c r="F38" s="2"/>
      <c r="G38" s="2"/>
      <c r="H38" s="18"/>
      <c r="I38" s="18"/>
      <c r="J38" s="18"/>
      <c r="K38" s="18"/>
      <c r="L38" s="18"/>
      <c r="M38" s="8"/>
      <c r="N38" s="8"/>
      <c r="O38" s="8"/>
      <c r="P38" s="8"/>
    </row>
    <row r="39" spans="1:16" x14ac:dyDescent="0.3">
      <c r="A39" s="20"/>
      <c r="B39" s="2"/>
      <c r="C39" s="2"/>
      <c r="D39" s="2"/>
      <c r="E39" s="2"/>
      <c r="F39" s="2"/>
      <c r="G39" s="2"/>
      <c r="H39" s="18"/>
      <c r="I39" s="18"/>
      <c r="J39" s="18"/>
      <c r="K39" s="18"/>
      <c r="L39" s="18"/>
      <c r="M39" s="8"/>
      <c r="N39" s="8"/>
      <c r="O39" s="8"/>
      <c r="P39" s="8"/>
    </row>
    <row r="40" spans="1:16" x14ac:dyDescent="0.3">
      <c r="A40" s="20"/>
      <c r="B40" s="2"/>
      <c r="C40" s="2"/>
      <c r="D40" s="2"/>
      <c r="E40" s="2"/>
      <c r="F40" s="2"/>
      <c r="G40" s="2"/>
      <c r="H40" s="18"/>
      <c r="I40" s="18"/>
      <c r="J40" s="18"/>
      <c r="K40" s="18"/>
      <c r="L40" s="18"/>
      <c r="M40" s="8"/>
      <c r="N40" s="8"/>
      <c r="O40" s="8"/>
      <c r="P40" s="8"/>
    </row>
    <row r="41" spans="1:16" x14ac:dyDescent="0.3">
      <c r="A41" s="20"/>
      <c r="B41" s="2"/>
      <c r="C41" s="2"/>
      <c r="D41" s="2"/>
      <c r="E41" s="2"/>
      <c r="F41" s="2"/>
      <c r="G41" s="2"/>
      <c r="H41" s="18"/>
      <c r="I41" s="18"/>
      <c r="J41" s="18"/>
      <c r="K41" s="18"/>
      <c r="L41" s="18"/>
      <c r="M41" s="8"/>
      <c r="N41" s="8"/>
      <c r="O41" s="8"/>
      <c r="P41" s="8"/>
    </row>
    <row r="42" spans="1:16" x14ac:dyDescent="0.3">
      <c r="A42" s="20"/>
      <c r="B42" s="2"/>
      <c r="C42" s="2"/>
      <c r="D42" s="2"/>
      <c r="E42" s="2"/>
      <c r="F42" s="2"/>
      <c r="G42" s="2"/>
      <c r="H42" s="18"/>
      <c r="I42" s="18"/>
      <c r="J42" s="18"/>
      <c r="K42" s="18"/>
      <c r="L42" s="18"/>
      <c r="M42" s="8"/>
      <c r="N42" s="8"/>
      <c r="O42" s="8"/>
      <c r="P42" s="8"/>
    </row>
    <row r="43" spans="1:16" x14ac:dyDescent="0.3">
      <c r="A43" s="20"/>
      <c r="B43" s="2"/>
      <c r="C43" s="2"/>
      <c r="D43" s="2"/>
      <c r="E43" s="2"/>
      <c r="F43" s="2"/>
      <c r="G43" s="2"/>
      <c r="H43" s="18"/>
      <c r="I43" s="18"/>
      <c r="J43" s="18"/>
      <c r="K43" s="18"/>
      <c r="L43" s="18"/>
      <c r="M43" s="8"/>
      <c r="N43" s="8"/>
      <c r="O43" s="8"/>
      <c r="P43" s="8"/>
    </row>
    <row r="44" spans="1:16" x14ac:dyDescent="0.3">
      <c r="A44" s="20"/>
      <c r="B44" s="2"/>
      <c r="C44" s="2"/>
      <c r="D44" s="2"/>
      <c r="E44" s="2"/>
      <c r="F44" s="2"/>
      <c r="G44" s="2"/>
      <c r="H44" s="18"/>
      <c r="I44" s="18"/>
      <c r="J44" s="18"/>
      <c r="K44" s="18"/>
      <c r="L44" s="18"/>
      <c r="M44" s="8"/>
      <c r="N44" s="8"/>
      <c r="O44" s="8"/>
      <c r="P44" s="8"/>
    </row>
    <row r="45" spans="1:16" x14ac:dyDescent="0.3">
      <c r="A45" s="20"/>
      <c r="B45" s="2"/>
      <c r="C45" s="2"/>
      <c r="D45" s="2"/>
      <c r="E45" s="2"/>
      <c r="F45" s="2"/>
      <c r="G45" s="2"/>
      <c r="H45" s="18"/>
      <c r="I45" s="18"/>
      <c r="J45" s="18"/>
      <c r="K45" s="18"/>
      <c r="L45" s="18"/>
      <c r="M45" s="8"/>
      <c r="N45" s="8"/>
      <c r="O45" s="8"/>
      <c r="P45" s="8"/>
    </row>
    <row r="46" spans="1:16" x14ac:dyDescent="0.3">
      <c r="A46" s="20"/>
      <c r="B46" s="2"/>
      <c r="C46" s="2"/>
      <c r="D46" s="2"/>
      <c r="E46" s="2"/>
      <c r="F46" s="2"/>
      <c r="G46" s="2"/>
      <c r="H46" s="18"/>
      <c r="I46" s="18"/>
      <c r="J46" s="18"/>
      <c r="K46" s="18"/>
      <c r="L46" s="18"/>
      <c r="M46" s="8"/>
      <c r="N46" s="8"/>
      <c r="O46" s="8"/>
      <c r="P46" s="8"/>
    </row>
    <row r="47" spans="1:16" x14ac:dyDescent="0.3">
      <c r="A47" s="20"/>
      <c r="B47" s="2"/>
      <c r="C47" s="2"/>
      <c r="D47" s="2"/>
      <c r="E47" s="2"/>
      <c r="F47" s="2"/>
      <c r="G47" s="2"/>
      <c r="H47" s="18"/>
      <c r="I47" s="18"/>
      <c r="J47" s="18"/>
      <c r="K47" s="18"/>
      <c r="L47" s="18"/>
      <c r="M47" s="8"/>
      <c r="N47" s="8"/>
      <c r="O47" s="8"/>
      <c r="P47" s="8"/>
    </row>
    <row r="48" spans="1:16" x14ac:dyDescent="0.3">
      <c r="A48" s="20"/>
      <c r="B48" s="2"/>
      <c r="C48" s="2"/>
      <c r="D48" s="2"/>
      <c r="E48" s="2"/>
      <c r="F48" s="2"/>
      <c r="G48" s="2"/>
      <c r="H48" s="18"/>
      <c r="I48" s="18"/>
      <c r="J48" s="18"/>
      <c r="K48" s="18"/>
      <c r="L48" s="18"/>
      <c r="M48" s="8"/>
      <c r="N48" s="8"/>
      <c r="O48" s="8"/>
      <c r="P48" s="8"/>
    </row>
    <row r="49" spans="1:16" x14ac:dyDescent="0.3">
      <c r="A49" s="20"/>
      <c r="B49" s="2"/>
      <c r="C49" s="2"/>
      <c r="D49" s="2"/>
      <c r="E49" s="2"/>
      <c r="F49" s="2"/>
      <c r="G49" s="2"/>
      <c r="H49" s="18"/>
      <c r="I49" s="18"/>
      <c r="J49" s="18"/>
      <c r="K49" s="18"/>
      <c r="L49" s="18"/>
      <c r="M49" s="8"/>
      <c r="N49" s="8"/>
      <c r="O49" s="8"/>
      <c r="P49" s="8"/>
    </row>
    <row r="50" spans="1:16" x14ac:dyDescent="0.3">
      <c r="A50" s="20"/>
      <c r="B50" s="2"/>
      <c r="C50" s="2"/>
      <c r="D50" s="2"/>
      <c r="E50" s="2"/>
      <c r="F50" s="2"/>
      <c r="G50" s="2"/>
      <c r="H50" s="18"/>
      <c r="I50" s="18"/>
      <c r="J50" s="18"/>
      <c r="K50" s="18"/>
      <c r="L50" s="18"/>
      <c r="M50" s="8"/>
      <c r="N50" s="8"/>
      <c r="O50" s="8"/>
      <c r="P50" s="8"/>
    </row>
    <row r="51" spans="1:16" x14ac:dyDescent="0.3">
      <c r="A51" s="20"/>
      <c r="B51" s="2"/>
      <c r="C51" s="2"/>
      <c r="D51" s="2"/>
      <c r="E51" s="2"/>
      <c r="F51" s="2"/>
      <c r="G51" s="2"/>
      <c r="H51" s="18"/>
      <c r="I51" s="18"/>
      <c r="J51" s="18"/>
      <c r="K51" s="18"/>
      <c r="L51" s="18"/>
      <c r="M51" s="8"/>
      <c r="N51" s="8"/>
      <c r="O51" s="8"/>
      <c r="P51" s="8"/>
    </row>
    <row r="52" spans="1:16" x14ac:dyDescent="0.3">
      <c r="A52" s="20"/>
      <c r="B52" s="2"/>
      <c r="C52" s="2"/>
      <c r="D52" s="2"/>
      <c r="E52" s="2"/>
      <c r="F52" s="2"/>
      <c r="G52" s="2"/>
      <c r="H52" s="18"/>
      <c r="I52" s="18"/>
      <c r="J52" s="18"/>
      <c r="K52" s="18"/>
      <c r="L52" s="18"/>
      <c r="M52" s="8"/>
      <c r="N52" s="8"/>
      <c r="O52" s="8"/>
      <c r="P52" s="8"/>
    </row>
    <row r="53" spans="1:16" x14ac:dyDescent="0.3">
      <c r="A53" s="20"/>
      <c r="B53" s="2"/>
      <c r="C53" s="2"/>
      <c r="D53" s="2"/>
      <c r="E53" s="2"/>
      <c r="F53" s="2"/>
      <c r="G53" s="2"/>
      <c r="H53" s="18"/>
      <c r="I53" s="18"/>
      <c r="J53" s="18"/>
      <c r="K53" s="18"/>
      <c r="L53" s="18"/>
      <c r="M53" s="8"/>
      <c r="N53" s="8"/>
      <c r="O53" s="8"/>
      <c r="P53" s="8"/>
    </row>
    <row r="54" spans="1:16" x14ac:dyDescent="0.3">
      <c r="A54" s="20"/>
      <c r="B54" s="2"/>
      <c r="C54" s="2"/>
      <c r="D54" s="2"/>
      <c r="E54" s="2"/>
      <c r="F54" s="2"/>
      <c r="G54" s="2"/>
      <c r="H54" s="18"/>
      <c r="I54" s="18"/>
      <c r="J54" s="18"/>
      <c r="K54" s="18"/>
      <c r="L54" s="18"/>
      <c r="M54" s="8"/>
      <c r="N54" s="8"/>
      <c r="O54" s="8"/>
      <c r="P54" s="8"/>
    </row>
    <row r="55" spans="1:16" x14ac:dyDescent="0.3">
      <c r="A55" s="20"/>
      <c r="B55" s="2"/>
      <c r="C55" s="2"/>
      <c r="D55" s="2"/>
      <c r="E55" s="2"/>
      <c r="F55" s="2"/>
      <c r="G55" s="2"/>
      <c r="H55" s="18"/>
      <c r="I55" s="18"/>
      <c r="J55" s="18"/>
      <c r="K55" s="18"/>
      <c r="L55" s="18"/>
      <c r="M55" s="8"/>
      <c r="N55" s="8"/>
      <c r="O55" s="8"/>
      <c r="P55" s="8"/>
    </row>
    <row r="56" spans="1:16" x14ac:dyDescent="0.3">
      <c r="A56" s="20"/>
      <c r="B56" s="2"/>
      <c r="C56" s="2"/>
      <c r="D56" s="2"/>
      <c r="E56" s="2"/>
      <c r="F56" s="2"/>
      <c r="G56" s="2"/>
      <c r="H56" s="18"/>
      <c r="I56" s="18"/>
      <c r="J56" s="18"/>
      <c r="K56" s="18"/>
      <c r="L56" s="18"/>
      <c r="M56" s="8"/>
      <c r="N56" s="8"/>
      <c r="O56" s="8"/>
      <c r="P56" s="8"/>
    </row>
    <row r="57" spans="1:16" x14ac:dyDescent="0.3">
      <c r="A57" s="20"/>
      <c r="B57" s="2"/>
      <c r="C57" s="2"/>
      <c r="D57" s="2"/>
      <c r="E57" s="2"/>
      <c r="F57" s="2"/>
      <c r="G57" s="2"/>
      <c r="H57" s="18"/>
      <c r="I57" s="18"/>
      <c r="J57" s="18"/>
      <c r="K57" s="18"/>
      <c r="L57" s="18"/>
      <c r="M57" s="8"/>
      <c r="N57" s="8"/>
      <c r="O57" s="8"/>
      <c r="P57" s="8"/>
    </row>
    <row r="58" spans="1:16" x14ac:dyDescent="0.3">
      <c r="A58" s="20"/>
      <c r="B58" s="2"/>
      <c r="C58" s="2"/>
      <c r="D58" s="2"/>
      <c r="E58" s="2"/>
      <c r="F58" s="2"/>
      <c r="G58" s="2"/>
      <c r="H58" s="18"/>
      <c r="I58" s="18"/>
      <c r="J58" s="18"/>
      <c r="K58" s="18"/>
      <c r="L58" s="18"/>
      <c r="M58" s="8"/>
      <c r="N58" s="8"/>
      <c r="O58" s="8"/>
      <c r="P58" s="8"/>
    </row>
    <row r="59" spans="1:16" x14ac:dyDescent="0.3">
      <c r="A59" s="20"/>
      <c r="B59" s="2"/>
      <c r="C59" s="2"/>
      <c r="D59" s="2"/>
      <c r="E59" s="2"/>
      <c r="F59" s="2"/>
      <c r="G59" s="2"/>
      <c r="H59" s="18"/>
      <c r="I59" s="18"/>
      <c r="J59" s="18"/>
      <c r="K59" s="18"/>
      <c r="L59" s="18"/>
      <c r="M59" s="8"/>
      <c r="N59" s="8"/>
      <c r="O59" s="8"/>
      <c r="P59" s="8"/>
    </row>
    <row r="60" spans="1:16" x14ac:dyDescent="0.3">
      <c r="A60" s="20"/>
      <c r="B60" s="2"/>
      <c r="C60" s="2"/>
      <c r="D60" s="2"/>
      <c r="E60" s="2"/>
      <c r="F60" s="2"/>
      <c r="G60" s="2"/>
      <c r="H60" s="18"/>
      <c r="I60" s="18"/>
      <c r="J60" s="18"/>
      <c r="K60" s="18"/>
      <c r="L60" s="18"/>
      <c r="M60" s="8"/>
      <c r="N60" s="8"/>
      <c r="O60" s="8"/>
      <c r="P60" s="8"/>
    </row>
    <row r="61" spans="1:16" x14ac:dyDescent="0.3">
      <c r="A61" s="20"/>
      <c r="B61" s="2"/>
      <c r="C61" s="2"/>
      <c r="D61" s="2"/>
      <c r="E61" s="2"/>
      <c r="F61" s="2"/>
      <c r="G61" s="2"/>
      <c r="H61" s="18"/>
      <c r="I61" s="18"/>
      <c r="J61" s="18"/>
      <c r="K61" s="18"/>
      <c r="L61" s="18"/>
      <c r="M61" s="8"/>
      <c r="N61" s="8"/>
      <c r="O61" s="8"/>
      <c r="P61" s="8"/>
    </row>
    <row r="62" spans="1:16" x14ac:dyDescent="0.3">
      <c r="A62" s="20"/>
      <c r="B62" s="2"/>
      <c r="C62" s="2"/>
      <c r="D62" s="2"/>
      <c r="E62" s="2"/>
      <c r="F62" s="2"/>
      <c r="G62" s="2"/>
      <c r="H62" s="18"/>
      <c r="I62" s="18"/>
      <c r="J62" s="18"/>
      <c r="K62" s="18"/>
      <c r="L62" s="18"/>
      <c r="M62" s="8"/>
      <c r="N62" s="8"/>
      <c r="O62" s="8"/>
      <c r="P62" s="8"/>
    </row>
    <row r="63" spans="1:16" x14ac:dyDescent="0.3">
      <c r="A63" s="20"/>
      <c r="B63" s="2"/>
      <c r="C63" s="2"/>
      <c r="D63" s="2"/>
      <c r="E63" s="2"/>
      <c r="F63" s="2"/>
      <c r="G63" s="2"/>
      <c r="H63" s="18"/>
      <c r="I63" s="18"/>
      <c r="J63" s="18"/>
      <c r="K63" s="18"/>
      <c r="L63" s="18"/>
      <c r="M63" s="8"/>
      <c r="N63" s="8"/>
      <c r="O63" s="8"/>
      <c r="P63" s="8"/>
    </row>
    <row r="64" spans="1:16" x14ac:dyDescent="0.3">
      <c r="A64" s="1"/>
      <c r="B64" s="2"/>
      <c r="C64" s="2"/>
      <c r="D64" s="2"/>
      <c r="E64" s="2"/>
      <c r="F64" s="2"/>
      <c r="G64" s="2"/>
      <c r="H64" s="18"/>
      <c r="I64" s="18"/>
      <c r="J64" s="18"/>
      <c r="K64" s="18"/>
      <c r="L64" s="18"/>
      <c r="M64" s="8"/>
      <c r="N64" s="8"/>
      <c r="O64" s="8"/>
      <c r="P64" s="8"/>
    </row>
    <row r="65" spans="1:16" x14ac:dyDescent="0.3">
      <c r="A65" s="1"/>
      <c r="B65" s="2"/>
      <c r="C65" s="2"/>
      <c r="D65" s="2"/>
      <c r="E65" s="2"/>
      <c r="F65" s="2"/>
      <c r="G65" s="2"/>
      <c r="H65" s="18"/>
      <c r="I65" s="18"/>
      <c r="J65" s="18"/>
      <c r="K65" s="18"/>
      <c r="L65" s="18"/>
      <c r="M65" s="8"/>
      <c r="N65" s="8"/>
      <c r="O65" s="8"/>
      <c r="P65" s="8"/>
    </row>
    <row r="66" spans="1:16" x14ac:dyDescent="0.3">
      <c r="A66" s="1"/>
      <c r="B66" s="2"/>
      <c r="C66" s="2"/>
      <c r="D66" s="2"/>
      <c r="E66" s="2"/>
      <c r="F66" s="2"/>
      <c r="G66" s="2"/>
      <c r="H66" s="18"/>
      <c r="I66" s="18"/>
      <c r="J66" s="18"/>
      <c r="K66" s="18"/>
      <c r="L66" s="18"/>
      <c r="M66" s="8"/>
      <c r="N66" s="8"/>
      <c r="O66" s="8"/>
      <c r="P66" s="8"/>
    </row>
    <row r="67" spans="1:16" x14ac:dyDescent="0.3">
      <c r="A67" s="1"/>
      <c r="B67" s="2"/>
      <c r="C67" s="2"/>
      <c r="D67" s="2"/>
      <c r="E67" s="2"/>
      <c r="F67" s="2"/>
      <c r="G67" s="2"/>
      <c r="H67" s="18"/>
      <c r="I67" s="18"/>
      <c r="J67" s="18"/>
      <c r="K67" s="18"/>
      <c r="L67" s="18"/>
      <c r="M67" s="8"/>
      <c r="N67" s="8"/>
      <c r="O67" s="8"/>
      <c r="P67" s="8"/>
    </row>
    <row r="68" spans="1:16" x14ac:dyDescent="0.3">
      <c r="A68" s="1"/>
      <c r="B68" s="2"/>
      <c r="C68" s="2"/>
      <c r="D68" s="2"/>
      <c r="E68" s="2"/>
      <c r="F68" s="2"/>
      <c r="G68" s="2"/>
      <c r="H68" s="18"/>
      <c r="I68" s="18"/>
      <c r="J68" s="18"/>
      <c r="K68" s="18"/>
      <c r="L68" s="18"/>
      <c r="M68" s="8"/>
      <c r="N68" s="8"/>
      <c r="O68" s="8"/>
      <c r="P68" s="8"/>
    </row>
    <row r="69" spans="1:16" x14ac:dyDescent="0.3">
      <c r="A69" s="1"/>
      <c r="B69" s="2"/>
      <c r="C69" s="2"/>
      <c r="D69" s="2"/>
      <c r="E69" s="2"/>
      <c r="F69" s="2"/>
      <c r="G69" s="2"/>
      <c r="H69" s="18"/>
      <c r="I69" s="18"/>
      <c r="J69" s="18"/>
      <c r="K69" s="18"/>
      <c r="L69" s="18"/>
      <c r="M69" s="8"/>
      <c r="N69" s="8"/>
      <c r="O69" s="8"/>
      <c r="P69" s="8"/>
    </row>
    <row r="70" spans="1:16" x14ac:dyDescent="0.3">
      <c r="A70" s="1"/>
      <c r="B70" s="2"/>
      <c r="C70" s="2"/>
      <c r="D70" s="2"/>
      <c r="E70" s="2"/>
      <c r="F70" s="2"/>
      <c r="G70" s="2"/>
      <c r="H70" s="18"/>
      <c r="I70" s="18"/>
      <c r="J70" s="18"/>
      <c r="K70" s="18"/>
      <c r="L70" s="18"/>
      <c r="M70" s="8"/>
      <c r="N70" s="8"/>
      <c r="O70" s="8"/>
      <c r="P70" s="8"/>
    </row>
    <row r="71" spans="1:16" x14ac:dyDescent="0.3">
      <c r="A71" s="1"/>
      <c r="B71" s="2"/>
      <c r="C71" s="2"/>
      <c r="D71" s="2"/>
      <c r="E71" s="2"/>
      <c r="F71" s="2"/>
      <c r="G71" s="2"/>
      <c r="H71" s="18"/>
      <c r="I71" s="18"/>
      <c r="J71" s="18"/>
      <c r="K71" s="18"/>
      <c r="L71" s="18"/>
      <c r="M71" s="8"/>
      <c r="N71" s="8"/>
      <c r="O71" s="8"/>
      <c r="P71" s="8"/>
    </row>
    <row r="72" spans="1:16" x14ac:dyDescent="0.3">
      <c r="A72" s="1"/>
      <c r="B72" s="2"/>
      <c r="C72" s="2"/>
      <c r="D72" s="2"/>
      <c r="E72" s="2"/>
      <c r="F72" s="2"/>
      <c r="G72" s="2"/>
      <c r="H72" s="18"/>
      <c r="I72" s="18"/>
      <c r="J72" s="18"/>
      <c r="K72" s="18"/>
      <c r="L72" s="18"/>
      <c r="M72" s="8"/>
      <c r="N72" s="8"/>
      <c r="O72" s="8"/>
      <c r="P72" s="8"/>
    </row>
    <row r="73" spans="1:16" x14ac:dyDescent="0.3">
      <c r="A73" s="1"/>
      <c r="B73" s="2"/>
      <c r="C73" s="2"/>
      <c r="D73" s="2"/>
      <c r="E73" s="2"/>
      <c r="F73" s="2"/>
      <c r="G73" s="2"/>
      <c r="H73" s="18"/>
      <c r="I73" s="18"/>
      <c r="J73" s="18"/>
      <c r="K73" s="18"/>
      <c r="L73" s="18"/>
      <c r="M73" s="8"/>
      <c r="N73" s="8"/>
      <c r="O73" s="8"/>
      <c r="P73" s="8"/>
    </row>
    <row r="74" spans="1:16" x14ac:dyDescent="0.3">
      <c r="A74" s="1"/>
      <c r="B74" s="2"/>
      <c r="C74" s="2"/>
      <c r="D74" s="2"/>
      <c r="E74" s="2"/>
      <c r="F74" s="2"/>
      <c r="G74" s="2"/>
      <c r="H74" s="18"/>
      <c r="I74" s="18"/>
      <c r="J74" s="18"/>
      <c r="K74" s="18"/>
      <c r="L74" s="18"/>
      <c r="M74" s="8"/>
      <c r="N74" s="8"/>
      <c r="O74" s="8"/>
      <c r="P74" s="8"/>
    </row>
    <row r="75" spans="1:16" x14ac:dyDescent="0.3">
      <c r="A75" s="1"/>
      <c r="B75" s="2"/>
      <c r="C75" s="2"/>
      <c r="D75" s="2"/>
      <c r="E75" s="2"/>
      <c r="F75" s="2"/>
      <c r="G75" s="2"/>
      <c r="H75" s="18"/>
      <c r="I75" s="18"/>
      <c r="J75" s="18"/>
      <c r="K75" s="18"/>
      <c r="L75" s="18"/>
      <c r="M75" s="8"/>
      <c r="N75" s="8"/>
      <c r="O75" s="8"/>
      <c r="P75" s="8"/>
    </row>
    <row r="76" spans="1:16" x14ac:dyDescent="0.3">
      <c r="A76" s="1"/>
      <c r="B76" s="2"/>
      <c r="C76" s="2"/>
      <c r="D76" s="2"/>
      <c r="E76" s="2"/>
      <c r="F76" s="2"/>
      <c r="G76" s="2"/>
      <c r="H76" s="18"/>
      <c r="I76" s="18"/>
      <c r="J76" s="18"/>
      <c r="K76" s="18"/>
      <c r="L76" s="18"/>
      <c r="M76" s="8"/>
      <c r="N76" s="8"/>
      <c r="O76" s="8"/>
      <c r="P76" s="8"/>
    </row>
    <row r="77" spans="1:16" x14ac:dyDescent="0.3">
      <c r="A77" s="1"/>
      <c r="B77" s="2"/>
      <c r="C77" s="2"/>
      <c r="D77" s="2"/>
      <c r="E77" s="2"/>
      <c r="F77" s="2"/>
      <c r="G77" s="2"/>
      <c r="H77" s="18"/>
      <c r="I77" s="18"/>
      <c r="J77" s="18"/>
      <c r="K77" s="18"/>
      <c r="L77" s="18"/>
      <c r="M77" s="8"/>
      <c r="N77" s="8"/>
      <c r="O77" s="8"/>
      <c r="P77" s="8"/>
    </row>
    <row r="78" spans="1:16" x14ac:dyDescent="0.3">
      <c r="A78" s="1"/>
      <c r="B78" s="2"/>
      <c r="C78" s="2"/>
      <c r="D78" s="2"/>
      <c r="E78" s="2"/>
      <c r="F78" s="2"/>
      <c r="G78" s="2"/>
      <c r="H78" s="18"/>
      <c r="I78" s="18"/>
      <c r="J78" s="18"/>
      <c r="K78" s="18"/>
      <c r="L78" s="18"/>
      <c r="M78" s="8"/>
      <c r="N78" s="8"/>
      <c r="O78" s="8"/>
      <c r="P78" s="8"/>
    </row>
    <row r="79" spans="1:16" x14ac:dyDescent="0.3">
      <c r="A79" s="1"/>
      <c r="B79" s="2"/>
      <c r="C79" s="2"/>
      <c r="D79" s="2"/>
      <c r="E79" s="2"/>
      <c r="F79" s="2"/>
      <c r="G79" s="2"/>
      <c r="H79" s="18"/>
      <c r="I79" s="18"/>
      <c r="J79" s="18"/>
      <c r="K79" s="18"/>
      <c r="L79" s="18"/>
      <c r="M79" s="8"/>
      <c r="N79" s="8"/>
      <c r="O79" s="8"/>
      <c r="P79" s="8"/>
    </row>
    <row r="80" spans="1:16" x14ac:dyDescent="0.3">
      <c r="A80" s="1"/>
      <c r="B80" s="2"/>
      <c r="C80" s="2"/>
      <c r="D80" s="2"/>
      <c r="E80" s="2"/>
      <c r="F80" s="2"/>
      <c r="G80" s="2"/>
      <c r="H80" s="18"/>
      <c r="I80" s="18"/>
      <c r="J80" s="18"/>
      <c r="K80" s="18"/>
      <c r="L80" s="18"/>
      <c r="M80" s="8"/>
      <c r="N80" s="8"/>
      <c r="O80" s="8"/>
      <c r="P80" s="8"/>
    </row>
    <row r="81" spans="1:16" x14ac:dyDescent="0.3">
      <c r="A81" s="1"/>
      <c r="B81" s="2"/>
      <c r="C81" s="2"/>
      <c r="D81" s="2"/>
      <c r="E81" s="2"/>
      <c r="F81" s="2"/>
      <c r="G81" s="2"/>
      <c r="H81" s="18"/>
      <c r="I81" s="18"/>
      <c r="J81" s="18"/>
      <c r="K81" s="18"/>
      <c r="L81" s="18"/>
      <c r="M81" s="8"/>
      <c r="N81" s="8"/>
      <c r="O81" s="8"/>
      <c r="P81" s="8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C02C-C3FC-4070-880F-E7B9886F58E2}">
  <dimension ref="A1:K910"/>
  <sheetViews>
    <sheetView zoomScale="85" zoomScaleNormal="85" workbookViewId="0">
      <selection activeCell="I2" sqref="C2:I16"/>
    </sheetView>
  </sheetViews>
  <sheetFormatPr defaultRowHeight="16.5" x14ac:dyDescent="0.3"/>
  <cols>
    <col min="1" max="1" width="9.25" style="5" bestFit="1" customWidth="1"/>
    <col min="2" max="3" width="12.75" bestFit="1" customWidth="1"/>
    <col min="4" max="9" width="13" bestFit="1" customWidth="1"/>
    <col min="11" max="11" width="12.625" bestFit="1" customWidth="1"/>
  </cols>
  <sheetData>
    <row r="1" spans="1:11" x14ac:dyDescent="0.3">
      <c r="B1" s="4" t="s">
        <v>0</v>
      </c>
      <c r="C1" s="4" t="s">
        <v>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</row>
    <row r="2" spans="1:11" x14ac:dyDescent="0.3">
      <c r="A2" s="6" t="str">
        <f>+B2&amp;"_"&amp;C2</f>
        <v>30_2021</v>
      </c>
      <c r="B2">
        <v>30</v>
      </c>
      <c r="C2">
        <v>2021</v>
      </c>
      <c r="D2" s="3">
        <v>4087.8207593034294</v>
      </c>
      <c r="E2" s="3">
        <v>4098.8735137196927</v>
      </c>
      <c r="F2" s="3">
        <v>3961.9954202009903</v>
      </c>
      <c r="G2" s="3">
        <v>3963.2917003077755</v>
      </c>
      <c r="H2" s="3">
        <v>4444.3121157527521</v>
      </c>
      <c r="I2" s="25">
        <v>4255.2579002251396</v>
      </c>
      <c r="K2" s="3"/>
    </row>
    <row r="3" spans="1:11" x14ac:dyDescent="0.3">
      <c r="A3" s="6" t="str">
        <f t="shared" ref="A3:A16" si="0">+B3&amp;"_"&amp;C3</f>
        <v>30_2022</v>
      </c>
      <c r="B3">
        <v>30</v>
      </c>
      <c r="C3">
        <v>2022</v>
      </c>
      <c r="D3" s="3">
        <v>4087.8207593034294</v>
      </c>
      <c r="E3" s="3">
        <v>4100.9016549931803</v>
      </c>
      <c r="F3" s="3">
        <v>3939.0194765076812</v>
      </c>
      <c r="G3" s="3">
        <v>3941.1538007161289</v>
      </c>
      <c r="H3" s="3">
        <v>4704.5516651503149</v>
      </c>
      <c r="I3" s="25">
        <v>4198.4823428111104</v>
      </c>
      <c r="K3" s="3"/>
    </row>
    <row r="4" spans="1:11" x14ac:dyDescent="0.3">
      <c r="A4" s="6" t="str">
        <f t="shared" si="0"/>
        <v>30_2023</v>
      </c>
      <c r="B4">
        <v>30</v>
      </c>
      <c r="C4">
        <v>2023</v>
      </c>
      <c r="D4" s="3">
        <v>4087.8207593034294</v>
      </c>
      <c r="E4" s="3">
        <v>4102.9297962666687</v>
      </c>
      <c r="F4" s="3">
        <v>3916.018867772771</v>
      </c>
      <c r="G4" s="3">
        <v>3919.1395575786091</v>
      </c>
      <c r="H4" s="3">
        <v>5032.0292100972765</v>
      </c>
      <c r="I4" s="25">
        <v>4126.5050664396704</v>
      </c>
      <c r="K4" s="3"/>
    </row>
    <row r="5" spans="1:11" x14ac:dyDescent="0.3">
      <c r="A5" s="6" t="str">
        <f t="shared" si="0"/>
        <v>45_2021</v>
      </c>
      <c r="B5">
        <v>45</v>
      </c>
      <c r="C5">
        <v>2021</v>
      </c>
      <c r="D5" s="3">
        <v>8280.406235834238</v>
      </c>
      <c r="E5" s="3">
        <v>8303.3500528759469</v>
      </c>
      <c r="F5" s="3">
        <v>8770.5530272621254</v>
      </c>
      <c r="G5" s="3">
        <v>8779.7202348173323</v>
      </c>
      <c r="H5" s="3">
        <v>9503.8501286150422</v>
      </c>
      <c r="I5" s="25">
        <v>8754.5330153530704</v>
      </c>
      <c r="K5" s="3"/>
    </row>
    <row r="6" spans="1:11" x14ac:dyDescent="0.3">
      <c r="A6" s="6" t="str">
        <f t="shared" si="0"/>
        <v>45_2022</v>
      </c>
      <c r="B6">
        <v>45</v>
      </c>
      <c r="C6">
        <v>2022</v>
      </c>
      <c r="D6" s="3">
        <v>8280.406235834238</v>
      </c>
      <c r="E6" s="3">
        <v>8307.4585882806368</v>
      </c>
      <c r="F6" s="3">
        <v>8860.007453804923</v>
      </c>
      <c r="G6" s="3">
        <v>8874.4541830235994</v>
      </c>
      <c r="H6" s="3">
        <v>10037.673224740587</v>
      </c>
      <c r="I6" s="25">
        <v>8566.2529052131595</v>
      </c>
      <c r="K6" s="3"/>
    </row>
    <row r="7" spans="1:11" x14ac:dyDescent="0.3">
      <c r="A7" s="6" t="str">
        <f t="shared" si="0"/>
        <v>45_2023</v>
      </c>
      <c r="B7">
        <v>45</v>
      </c>
      <c r="C7">
        <v>2023</v>
      </c>
      <c r="D7" s="3">
        <v>8280.406235834238</v>
      </c>
      <c r="E7" s="3">
        <v>8311.567123685325</v>
      </c>
      <c r="F7" s="3">
        <v>8949.5460689896718</v>
      </c>
      <c r="G7" s="3">
        <v>8970.2103188056335</v>
      </c>
      <c r="H7" s="3">
        <v>10679.803957856777</v>
      </c>
      <c r="I7" s="25">
        <v>8374.8534728174891</v>
      </c>
      <c r="K7" s="3"/>
    </row>
    <row r="8" spans="1:11" x14ac:dyDescent="0.3">
      <c r="A8" s="6" t="str">
        <f t="shared" si="0"/>
        <v>55_2021</v>
      </c>
      <c r="B8">
        <v>55</v>
      </c>
      <c r="C8">
        <v>2021</v>
      </c>
      <c r="D8" s="3">
        <v>18614.497183748099</v>
      </c>
      <c r="E8" s="3">
        <v>18664.699826900094</v>
      </c>
      <c r="F8" s="3">
        <v>17869.410263580794</v>
      </c>
      <c r="G8" s="3">
        <v>17880.652965651483</v>
      </c>
      <c r="H8" s="3">
        <v>19204.154751907372</v>
      </c>
      <c r="I8" s="25">
        <v>20215.1611984964</v>
      </c>
      <c r="K8" s="3"/>
    </row>
    <row r="9" spans="1:11" x14ac:dyDescent="0.3">
      <c r="A9" s="6" t="str">
        <f t="shared" si="0"/>
        <v>55_2022</v>
      </c>
      <c r="B9">
        <v>55</v>
      </c>
      <c r="C9">
        <v>2022</v>
      </c>
      <c r="D9" s="3">
        <v>18614.497183748099</v>
      </c>
      <c r="E9" s="3">
        <v>18673.935205339923</v>
      </c>
      <c r="F9" s="3">
        <v>17733.366822723474</v>
      </c>
      <c r="G9" s="3">
        <v>17751.073257160064</v>
      </c>
      <c r="H9" s="3">
        <v>19819.271667512992</v>
      </c>
      <c r="I9" s="25">
        <v>20365.071328126902</v>
      </c>
      <c r="K9" s="3"/>
    </row>
    <row r="10" spans="1:11" x14ac:dyDescent="0.3">
      <c r="A10" s="6" t="str">
        <f t="shared" si="0"/>
        <v>55_2023</v>
      </c>
      <c r="B10">
        <v>55</v>
      </c>
      <c r="C10">
        <v>2023</v>
      </c>
      <c r="D10" s="3">
        <v>18614.497183748099</v>
      </c>
      <c r="E10" s="3">
        <v>18683.170583779756</v>
      </c>
      <c r="F10" s="3">
        <v>17597.180072957708</v>
      </c>
      <c r="G10" s="3">
        <v>17622.432602789562</v>
      </c>
      <c r="H10" s="3">
        <v>20586.287150916229</v>
      </c>
      <c r="I10" s="25">
        <v>19566.182191174899</v>
      </c>
      <c r="K10" s="3"/>
    </row>
    <row r="11" spans="1:11" x14ac:dyDescent="0.3">
      <c r="A11" s="6" t="str">
        <f t="shared" si="0"/>
        <v>65_2021</v>
      </c>
      <c r="B11">
        <v>65</v>
      </c>
      <c r="C11">
        <v>2021</v>
      </c>
      <c r="D11" s="3">
        <v>44366.130707026205</v>
      </c>
      <c r="E11" s="3">
        <v>38258.230785092339</v>
      </c>
      <c r="F11" s="3">
        <v>38254.371528792661</v>
      </c>
      <c r="G11" s="3">
        <v>38394.270151041957</v>
      </c>
      <c r="H11" s="3">
        <v>43607.154886690805</v>
      </c>
      <c r="I11" s="25">
        <v>46188.718753496403</v>
      </c>
      <c r="K11" s="3"/>
    </row>
    <row r="12" spans="1:11" x14ac:dyDescent="0.3">
      <c r="A12" s="6" t="str">
        <f t="shared" si="0"/>
        <v>65_2022</v>
      </c>
      <c r="B12">
        <v>65</v>
      </c>
      <c r="C12">
        <v>2022</v>
      </c>
      <c r="D12" s="3">
        <v>44366.130707026205</v>
      </c>
      <c r="E12" s="3">
        <v>37527.103800489334</v>
      </c>
      <c r="F12" s="3">
        <v>37519.561298144748</v>
      </c>
      <c r="G12" s="3">
        <v>37735.707184875559</v>
      </c>
      <c r="H12" s="3">
        <v>45905.323325937192</v>
      </c>
      <c r="I12" s="25">
        <v>46531.241711775903</v>
      </c>
      <c r="K12" s="3"/>
    </row>
    <row r="13" spans="1:11" x14ac:dyDescent="0.3">
      <c r="A13" s="6" t="str">
        <f t="shared" si="0"/>
        <v>65_2023</v>
      </c>
      <c r="B13">
        <v>65</v>
      </c>
      <c r="C13">
        <v>2023</v>
      </c>
      <c r="D13" s="3">
        <v>44366.130707026205</v>
      </c>
      <c r="E13" s="3">
        <v>36795.976815886097</v>
      </c>
      <c r="F13" s="3">
        <v>36784.005529744318</v>
      </c>
      <c r="G13" s="3">
        <v>37088.440309993079</v>
      </c>
      <c r="H13" s="3">
        <v>48875.801384115788</v>
      </c>
      <c r="I13" s="25">
        <v>45991.073856135503</v>
      </c>
      <c r="K13" s="3"/>
    </row>
    <row r="14" spans="1:11" x14ac:dyDescent="0.3">
      <c r="A14" s="6" t="str">
        <f t="shared" si="0"/>
        <v>80_2021</v>
      </c>
      <c r="B14">
        <v>80</v>
      </c>
      <c r="C14">
        <v>2021</v>
      </c>
      <c r="D14" s="3">
        <v>128772.56645021391</v>
      </c>
      <c r="E14" s="3">
        <v>129118.56251811401</v>
      </c>
      <c r="F14" s="3">
        <v>121855.64675645344</v>
      </c>
      <c r="G14" s="3">
        <v>122013.47080519034</v>
      </c>
      <c r="H14" s="3">
        <v>109059.50628640945</v>
      </c>
      <c r="I14" s="25">
        <v>145180.68911403799</v>
      </c>
      <c r="K14" s="3"/>
    </row>
    <row r="15" spans="1:11" x14ac:dyDescent="0.3">
      <c r="A15" s="6" t="str">
        <f t="shared" si="0"/>
        <v>80_2022</v>
      </c>
      <c r="B15">
        <v>80</v>
      </c>
      <c r="C15">
        <v>2022</v>
      </c>
      <c r="D15" s="3">
        <v>128772.56645021391</v>
      </c>
      <c r="E15" s="3">
        <v>129182.45097062174</v>
      </c>
      <c r="F15" s="3">
        <v>120592.78848018497</v>
      </c>
      <c r="G15" s="3">
        <v>120831.80183732123</v>
      </c>
      <c r="H15" s="3">
        <v>101691.1298281155</v>
      </c>
      <c r="I15" s="25">
        <v>146257.309562979</v>
      </c>
      <c r="K15" s="3"/>
    </row>
    <row r="16" spans="1:11" x14ac:dyDescent="0.3">
      <c r="A16" s="6" t="str">
        <f t="shared" si="0"/>
        <v>80_2023</v>
      </c>
      <c r="B16">
        <v>80</v>
      </c>
      <c r="C16">
        <v>2023</v>
      </c>
      <c r="D16" s="3">
        <v>128772.56645021391</v>
      </c>
      <c r="E16" s="3">
        <v>129246.33942312945</v>
      </c>
      <c r="F16" s="3">
        <v>119328.62144723441</v>
      </c>
      <c r="G16" s="3">
        <v>119661.57702836678</v>
      </c>
      <c r="H16" s="3">
        <v>93878.606278925072</v>
      </c>
      <c r="I16" s="25">
        <v>144559.45035329499</v>
      </c>
      <c r="K16" s="3"/>
    </row>
    <row r="17" spans="1:11" x14ac:dyDescent="0.3">
      <c r="A17" s="6"/>
      <c r="D17" s="3"/>
      <c r="E17" s="3"/>
      <c r="F17" s="3"/>
      <c r="G17" s="3"/>
      <c r="H17" s="3"/>
      <c r="I17" s="25"/>
      <c r="K17" s="3"/>
    </row>
    <row r="18" spans="1:11" x14ac:dyDescent="0.3">
      <c r="A18" s="6"/>
      <c r="D18" s="3"/>
      <c r="E18" s="3"/>
      <c r="F18" s="3"/>
      <c r="G18" s="3"/>
      <c r="H18" s="3"/>
      <c r="I18" s="25"/>
      <c r="K18" s="3"/>
    </row>
    <row r="19" spans="1:11" x14ac:dyDescent="0.3">
      <c r="A19" s="6"/>
      <c r="D19" s="3"/>
      <c r="E19" s="3"/>
      <c r="F19" s="3"/>
      <c r="G19" s="3"/>
      <c r="H19" s="3"/>
      <c r="I19" s="25"/>
      <c r="K19" s="3"/>
    </row>
    <row r="20" spans="1:11" x14ac:dyDescent="0.3">
      <c r="A20" s="6"/>
      <c r="D20" s="3"/>
      <c r="E20" s="3"/>
      <c r="F20" s="3"/>
      <c r="G20" s="3"/>
      <c r="H20" s="3"/>
      <c r="I20" s="25"/>
      <c r="K20" s="3"/>
    </row>
    <row r="21" spans="1:11" x14ac:dyDescent="0.3">
      <c r="A21" s="6"/>
      <c r="D21" s="3"/>
      <c r="E21" s="3"/>
      <c r="F21" s="3"/>
      <c r="G21" s="3"/>
      <c r="H21" s="3"/>
      <c r="I21" s="25"/>
      <c r="K21" s="3"/>
    </row>
    <row r="22" spans="1:11" x14ac:dyDescent="0.3">
      <c r="A22" s="6"/>
      <c r="D22" s="3"/>
      <c r="E22" s="3"/>
      <c r="F22" s="3"/>
      <c r="G22" s="3"/>
      <c r="H22" s="3"/>
      <c r="I22" s="25"/>
      <c r="K22" s="3"/>
    </row>
    <row r="23" spans="1:11" x14ac:dyDescent="0.3">
      <c r="A23" s="6"/>
      <c r="D23" s="3"/>
      <c r="E23" s="3"/>
      <c r="F23" s="3"/>
      <c r="G23" s="3"/>
      <c r="H23" s="3"/>
      <c r="I23" s="25"/>
      <c r="K23" s="3"/>
    </row>
    <row r="24" spans="1:11" x14ac:dyDescent="0.3">
      <c r="A24" s="6"/>
      <c r="D24" s="3"/>
      <c r="E24" s="3"/>
      <c r="F24" s="3"/>
      <c r="G24" s="3"/>
      <c r="H24" s="3"/>
      <c r="I24" s="25"/>
      <c r="K24" s="3"/>
    </row>
    <row r="25" spans="1:11" x14ac:dyDescent="0.3">
      <c r="A25" s="6"/>
      <c r="D25" s="3"/>
      <c r="E25" s="3"/>
      <c r="F25" s="3"/>
      <c r="G25" s="3"/>
      <c r="H25" s="3"/>
      <c r="I25" s="25"/>
      <c r="K25" s="3"/>
    </row>
    <row r="26" spans="1:11" x14ac:dyDescent="0.3">
      <c r="A26" s="6"/>
      <c r="D26" s="3"/>
      <c r="E26" s="3"/>
      <c r="F26" s="3"/>
      <c r="G26" s="3"/>
      <c r="H26" s="3"/>
      <c r="I26" s="25"/>
      <c r="K26" s="3"/>
    </row>
    <row r="27" spans="1:11" x14ac:dyDescent="0.3">
      <c r="A27" s="6"/>
      <c r="D27" s="3"/>
      <c r="E27" s="3"/>
      <c r="F27" s="3"/>
      <c r="G27" s="3"/>
      <c r="H27" s="3"/>
      <c r="I27" s="25"/>
      <c r="K27" s="3"/>
    </row>
    <row r="28" spans="1:11" x14ac:dyDescent="0.3">
      <c r="A28" s="6"/>
      <c r="D28" s="3"/>
      <c r="E28" s="3"/>
      <c r="F28" s="3"/>
      <c r="G28" s="3"/>
      <c r="H28" s="3"/>
      <c r="I28" s="25"/>
      <c r="K28" s="3"/>
    </row>
    <row r="29" spans="1:11" x14ac:dyDescent="0.3">
      <c r="A29" s="6"/>
      <c r="D29" s="3"/>
      <c r="E29" s="3"/>
      <c r="F29" s="3"/>
      <c r="G29" s="3"/>
      <c r="H29" s="3"/>
      <c r="I29" s="25"/>
      <c r="K29" s="3"/>
    </row>
    <row r="30" spans="1:11" x14ac:dyDescent="0.3">
      <c r="A30" s="6"/>
      <c r="D30" s="3"/>
      <c r="E30" s="3"/>
      <c r="F30" s="3"/>
      <c r="G30" s="3"/>
      <c r="H30" s="3"/>
      <c r="I30" s="25"/>
      <c r="K30" s="3"/>
    </row>
    <row r="31" spans="1:11" x14ac:dyDescent="0.3">
      <c r="A31" s="6"/>
      <c r="D31" s="3"/>
      <c r="E31" s="3"/>
      <c r="F31" s="3"/>
      <c r="G31" s="3"/>
      <c r="H31" s="3"/>
      <c r="I31" s="25"/>
      <c r="K31" s="3"/>
    </row>
    <row r="32" spans="1:11" x14ac:dyDescent="0.3">
      <c r="A32" s="6"/>
      <c r="D32" s="3"/>
      <c r="E32" s="3"/>
      <c r="F32" s="3"/>
      <c r="G32" s="3"/>
      <c r="H32" s="3"/>
      <c r="I32" s="25"/>
      <c r="K32" s="3"/>
    </row>
    <row r="33" spans="1:11" x14ac:dyDescent="0.3">
      <c r="A33" s="6"/>
      <c r="D33" s="3"/>
      <c r="E33" s="3"/>
      <c r="F33" s="3"/>
      <c r="G33" s="3"/>
      <c r="H33" s="3"/>
      <c r="I33" s="25"/>
      <c r="K33" s="3"/>
    </row>
    <row r="34" spans="1:11" x14ac:dyDescent="0.3">
      <c r="A34" s="6"/>
      <c r="D34" s="3"/>
      <c r="E34" s="3"/>
      <c r="F34" s="3"/>
      <c r="G34" s="3"/>
      <c r="H34" s="3"/>
      <c r="I34" s="25"/>
      <c r="K34" s="3"/>
    </row>
    <row r="35" spans="1:11" x14ac:dyDescent="0.3">
      <c r="A35" s="6"/>
      <c r="D35" s="3"/>
      <c r="E35" s="3"/>
      <c r="F35" s="3"/>
      <c r="G35" s="3"/>
      <c r="H35" s="3"/>
      <c r="I35" s="25"/>
      <c r="K35" s="3"/>
    </row>
    <row r="36" spans="1:11" x14ac:dyDescent="0.3">
      <c r="A36" s="6"/>
      <c r="D36" s="3"/>
      <c r="E36" s="3"/>
      <c r="F36" s="3"/>
      <c r="G36" s="3"/>
      <c r="H36" s="3"/>
      <c r="I36" s="25"/>
      <c r="K36" s="3"/>
    </row>
    <row r="37" spans="1:11" x14ac:dyDescent="0.3">
      <c r="A37" s="6"/>
      <c r="D37" s="3"/>
      <c r="E37" s="3"/>
      <c r="F37" s="3"/>
      <c r="G37" s="3"/>
      <c r="H37" s="3"/>
      <c r="I37" s="25"/>
      <c r="K37" s="3"/>
    </row>
    <row r="38" spans="1:11" x14ac:dyDescent="0.3">
      <c r="A38" s="6"/>
      <c r="D38" s="3"/>
      <c r="E38" s="3"/>
      <c r="F38" s="3"/>
      <c r="G38" s="3"/>
      <c r="H38" s="3"/>
      <c r="I38" s="25"/>
      <c r="K38" s="3"/>
    </row>
    <row r="39" spans="1:11" x14ac:dyDescent="0.3">
      <c r="A39" s="6"/>
      <c r="D39" s="3"/>
      <c r="E39" s="3"/>
      <c r="F39" s="3"/>
      <c r="G39" s="3"/>
      <c r="H39" s="3"/>
      <c r="I39" s="25"/>
      <c r="K39" s="3"/>
    </row>
    <row r="40" spans="1:11" x14ac:dyDescent="0.3">
      <c r="A40" s="6"/>
      <c r="D40" s="3"/>
      <c r="E40" s="3"/>
      <c r="F40" s="3"/>
      <c r="G40" s="3"/>
      <c r="H40" s="3"/>
      <c r="I40" s="25"/>
      <c r="K40" s="3"/>
    </row>
    <row r="41" spans="1:11" x14ac:dyDescent="0.3">
      <c r="A41" s="6"/>
      <c r="D41" s="3"/>
      <c r="E41" s="3"/>
      <c r="F41" s="3"/>
      <c r="G41" s="3"/>
      <c r="H41" s="3"/>
      <c r="I41" s="25"/>
      <c r="K41" s="3"/>
    </row>
    <row r="42" spans="1:11" x14ac:dyDescent="0.3">
      <c r="A42" s="6"/>
      <c r="D42" s="3"/>
      <c r="E42" s="3"/>
      <c r="F42" s="3"/>
      <c r="G42" s="3"/>
      <c r="H42" s="3"/>
      <c r="I42" s="25"/>
      <c r="K42" s="3"/>
    </row>
    <row r="43" spans="1:11" x14ac:dyDescent="0.3">
      <c r="A43" s="6"/>
      <c r="D43" s="3"/>
      <c r="E43" s="3"/>
      <c r="F43" s="3"/>
      <c r="G43" s="3"/>
      <c r="H43" s="3"/>
      <c r="I43" s="25"/>
      <c r="K43" s="3"/>
    </row>
    <row r="44" spans="1:11" x14ac:dyDescent="0.3">
      <c r="A44" s="6"/>
      <c r="D44" s="3"/>
      <c r="E44" s="3"/>
      <c r="F44" s="3"/>
      <c r="G44" s="3"/>
      <c r="H44" s="3"/>
      <c r="I44" s="25"/>
      <c r="K44" s="3"/>
    </row>
    <row r="45" spans="1:11" x14ac:dyDescent="0.3">
      <c r="A45" s="6"/>
      <c r="D45" s="3"/>
      <c r="E45" s="3"/>
      <c r="F45" s="3"/>
      <c r="G45" s="3"/>
      <c r="H45" s="3"/>
      <c r="I45" s="25"/>
      <c r="K45" s="3"/>
    </row>
    <row r="46" spans="1:11" x14ac:dyDescent="0.3">
      <c r="A46" s="6"/>
      <c r="D46" s="3"/>
      <c r="E46" s="3"/>
      <c r="F46" s="3"/>
      <c r="G46" s="3"/>
      <c r="H46" s="3"/>
      <c r="I46" s="25"/>
      <c r="K46" s="3"/>
    </row>
    <row r="47" spans="1:11" x14ac:dyDescent="0.3">
      <c r="A47" s="6"/>
      <c r="D47" s="3"/>
      <c r="E47" s="3"/>
      <c r="F47" s="3"/>
      <c r="G47" s="3"/>
      <c r="H47" s="3"/>
      <c r="I47" s="25"/>
      <c r="K47" s="3"/>
    </row>
    <row r="48" spans="1:11" x14ac:dyDescent="0.3">
      <c r="A48" s="6"/>
      <c r="D48" s="3"/>
      <c r="E48" s="3"/>
      <c r="F48" s="3"/>
      <c r="G48" s="3"/>
      <c r="H48" s="3"/>
      <c r="I48" s="25"/>
      <c r="K48" s="3"/>
    </row>
    <row r="49" spans="1:11" x14ac:dyDescent="0.3">
      <c r="A49" s="6"/>
      <c r="D49" s="3"/>
      <c r="E49" s="3"/>
      <c r="F49" s="3"/>
      <c r="G49" s="3"/>
      <c r="H49" s="3"/>
      <c r="I49" s="25"/>
      <c r="K49" s="3"/>
    </row>
    <row r="50" spans="1:11" x14ac:dyDescent="0.3">
      <c r="A50" s="6"/>
      <c r="D50" s="3"/>
      <c r="E50" s="3"/>
      <c r="F50" s="3"/>
      <c r="G50" s="3"/>
      <c r="H50" s="3"/>
      <c r="I50" s="25"/>
      <c r="K50" s="3"/>
    </row>
    <row r="51" spans="1:11" x14ac:dyDescent="0.3">
      <c r="A51" s="6"/>
      <c r="D51" s="3"/>
      <c r="E51" s="3"/>
      <c r="F51" s="3"/>
      <c r="G51" s="3"/>
      <c r="H51" s="3"/>
      <c r="I51" s="25"/>
      <c r="K51" s="3"/>
    </row>
    <row r="52" spans="1:11" x14ac:dyDescent="0.3">
      <c r="A52" s="6"/>
      <c r="D52" s="3"/>
      <c r="E52" s="3"/>
      <c r="F52" s="3"/>
      <c r="G52" s="3"/>
      <c r="H52" s="3"/>
      <c r="I52" s="25"/>
      <c r="K52" s="3"/>
    </row>
    <row r="53" spans="1:11" x14ac:dyDescent="0.3">
      <c r="A53" s="6"/>
      <c r="D53" s="3"/>
      <c r="E53" s="3"/>
      <c r="F53" s="3"/>
      <c r="G53" s="3"/>
      <c r="H53" s="3"/>
      <c r="I53" s="25"/>
      <c r="K53" s="3"/>
    </row>
    <row r="54" spans="1:11" x14ac:dyDescent="0.3">
      <c r="A54" s="6"/>
      <c r="D54" s="3"/>
      <c r="E54" s="3"/>
      <c r="F54" s="3"/>
      <c r="G54" s="3"/>
      <c r="H54" s="3"/>
      <c r="I54" s="25"/>
      <c r="K54" s="3"/>
    </row>
    <row r="55" spans="1:11" x14ac:dyDescent="0.3">
      <c r="A55" s="6"/>
      <c r="D55" s="3"/>
      <c r="E55" s="3"/>
      <c r="F55" s="3"/>
      <c r="G55" s="3"/>
      <c r="H55" s="3"/>
      <c r="I55" s="25"/>
      <c r="K55" s="3"/>
    </row>
    <row r="56" spans="1:11" x14ac:dyDescent="0.3">
      <c r="A56" s="6"/>
      <c r="D56" s="3"/>
      <c r="E56" s="3"/>
      <c r="F56" s="3"/>
      <c r="G56" s="3"/>
      <c r="H56" s="3"/>
      <c r="I56" s="25"/>
      <c r="K56" s="3"/>
    </row>
    <row r="57" spans="1:11" x14ac:dyDescent="0.3">
      <c r="A57" s="6"/>
      <c r="D57" s="3"/>
      <c r="E57" s="3"/>
      <c r="F57" s="3"/>
      <c r="G57" s="3"/>
      <c r="H57" s="3"/>
      <c r="I57" s="25"/>
      <c r="K57" s="3"/>
    </row>
    <row r="58" spans="1:11" x14ac:dyDescent="0.3">
      <c r="A58" s="6"/>
      <c r="D58" s="3"/>
      <c r="E58" s="3"/>
      <c r="F58" s="3"/>
      <c r="G58" s="3"/>
      <c r="H58" s="3"/>
      <c r="I58" s="25"/>
      <c r="K58" s="3"/>
    </row>
    <row r="59" spans="1:11" x14ac:dyDescent="0.3">
      <c r="A59" s="6"/>
      <c r="D59" s="3"/>
      <c r="E59" s="3"/>
      <c r="F59" s="3"/>
      <c r="G59" s="3"/>
      <c r="H59" s="3"/>
      <c r="I59" s="25"/>
      <c r="K59" s="3"/>
    </row>
    <row r="60" spans="1:11" x14ac:dyDescent="0.3">
      <c r="A60" s="6"/>
      <c r="D60" s="3"/>
      <c r="E60" s="3"/>
      <c r="F60" s="3"/>
      <c r="G60" s="3"/>
      <c r="H60" s="3"/>
      <c r="I60" s="25"/>
      <c r="K60" s="3"/>
    </row>
    <row r="61" spans="1:11" x14ac:dyDescent="0.3">
      <c r="A61" s="6"/>
      <c r="D61" s="3"/>
      <c r="E61" s="3"/>
      <c r="F61" s="3"/>
      <c r="G61" s="3"/>
      <c r="H61" s="3"/>
      <c r="I61" s="25"/>
      <c r="K61" s="3"/>
    </row>
    <row r="62" spans="1:11" x14ac:dyDescent="0.3">
      <c r="A62" s="6"/>
      <c r="D62" s="3"/>
      <c r="E62" s="3"/>
      <c r="F62" s="3"/>
      <c r="G62" s="3"/>
      <c r="H62" s="3"/>
      <c r="I62" s="25"/>
      <c r="K62" s="3"/>
    </row>
    <row r="63" spans="1:11" x14ac:dyDescent="0.3">
      <c r="A63" s="6"/>
      <c r="D63" s="3"/>
      <c r="E63" s="3"/>
      <c r="F63" s="3"/>
      <c r="G63" s="3"/>
      <c r="H63" s="3"/>
      <c r="I63" s="25"/>
      <c r="K63" s="3"/>
    </row>
    <row r="64" spans="1:11" x14ac:dyDescent="0.3">
      <c r="A64" s="6"/>
      <c r="D64" s="3"/>
      <c r="E64" s="3"/>
      <c r="F64" s="3"/>
      <c r="G64" s="3"/>
      <c r="H64" s="3"/>
      <c r="I64" s="25"/>
      <c r="K64" s="3"/>
    </row>
    <row r="65" spans="1:11" x14ac:dyDescent="0.3">
      <c r="A65" s="6"/>
      <c r="D65" s="3"/>
      <c r="E65" s="3"/>
      <c r="F65" s="3"/>
      <c r="G65" s="3"/>
      <c r="H65" s="3"/>
      <c r="I65" s="25"/>
      <c r="K65" s="3"/>
    </row>
    <row r="66" spans="1:11" x14ac:dyDescent="0.3">
      <c r="A66" s="6"/>
      <c r="D66" s="3"/>
      <c r="E66" s="3"/>
      <c r="F66" s="3"/>
      <c r="G66" s="3"/>
      <c r="H66" s="3"/>
      <c r="I66" s="25"/>
      <c r="K66" s="3"/>
    </row>
    <row r="67" spans="1:11" x14ac:dyDescent="0.3">
      <c r="A67" s="6"/>
      <c r="D67" s="3"/>
      <c r="E67" s="3"/>
      <c r="F67" s="3"/>
      <c r="G67" s="3"/>
      <c r="H67" s="3"/>
      <c r="I67" s="25"/>
      <c r="K67" s="3"/>
    </row>
    <row r="68" spans="1:11" x14ac:dyDescent="0.3">
      <c r="A68" s="6"/>
      <c r="D68" s="3"/>
      <c r="E68" s="3"/>
      <c r="F68" s="3"/>
      <c r="G68" s="3"/>
      <c r="H68" s="3"/>
      <c r="I68" s="25"/>
      <c r="K68" s="3"/>
    </row>
    <row r="69" spans="1:11" x14ac:dyDescent="0.3">
      <c r="A69" s="6"/>
      <c r="D69" s="3"/>
      <c r="E69" s="3"/>
      <c r="F69" s="3"/>
      <c r="G69" s="3"/>
      <c r="H69" s="3"/>
      <c r="I69" s="25"/>
      <c r="K69" s="3"/>
    </row>
    <row r="70" spans="1:11" x14ac:dyDescent="0.3">
      <c r="A70" s="6"/>
      <c r="D70" s="3"/>
      <c r="E70" s="3"/>
      <c r="F70" s="3"/>
      <c r="G70" s="3"/>
      <c r="H70" s="3"/>
      <c r="I70" s="25"/>
      <c r="K70" s="3"/>
    </row>
    <row r="71" spans="1:11" x14ac:dyDescent="0.3">
      <c r="A71" s="6"/>
      <c r="D71" s="3"/>
      <c r="E71" s="3"/>
      <c r="F71" s="3"/>
      <c r="G71" s="3"/>
      <c r="H71" s="3"/>
      <c r="I71" s="25"/>
      <c r="K71" s="3"/>
    </row>
    <row r="72" spans="1:11" x14ac:dyDescent="0.3">
      <c r="A72" s="6"/>
      <c r="D72" s="3"/>
      <c r="E72" s="3"/>
      <c r="F72" s="3"/>
      <c r="G72" s="3"/>
      <c r="H72" s="3"/>
      <c r="I72" s="25"/>
      <c r="K72" s="3"/>
    </row>
    <row r="73" spans="1:11" x14ac:dyDescent="0.3">
      <c r="A73" s="6"/>
      <c r="D73" s="3"/>
      <c r="E73" s="3"/>
      <c r="F73" s="3"/>
      <c r="G73" s="3"/>
      <c r="H73" s="3"/>
      <c r="I73" s="25"/>
      <c r="K73" s="3"/>
    </row>
    <row r="74" spans="1:11" x14ac:dyDescent="0.3">
      <c r="A74" s="6"/>
      <c r="D74" s="3"/>
      <c r="E74" s="3"/>
      <c r="F74" s="3"/>
      <c r="G74" s="3"/>
      <c r="H74" s="3"/>
      <c r="I74" s="25"/>
      <c r="K74" s="3"/>
    </row>
    <row r="75" spans="1:11" x14ac:dyDescent="0.3">
      <c r="A75" s="6"/>
      <c r="D75" s="3"/>
      <c r="E75" s="3"/>
      <c r="F75" s="3"/>
      <c r="G75" s="3"/>
      <c r="H75" s="3"/>
      <c r="I75" s="25"/>
      <c r="K75" s="3"/>
    </row>
    <row r="76" spans="1:11" x14ac:dyDescent="0.3">
      <c r="A76" s="6"/>
      <c r="D76" s="3"/>
      <c r="E76" s="3"/>
      <c r="F76" s="3"/>
      <c r="G76" s="3"/>
      <c r="H76" s="3"/>
      <c r="I76" s="25"/>
      <c r="K76" s="3"/>
    </row>
    <row r="77" spans="1:11" x14ac:dyDescent="0.3">
      <c r="A77" s="6"/>
      <c r="D77" s="3"/>
      <c r="E77" s="3"/>
      <c r="F77" s="3"/>
      <c r="G77" s="3"/>
      <c r="H77" s="3"/>
      <c r="I77" s="25"/>
      <c r="K77" s="3"/>
    </row>
    <row r="78" spans="1:11" x14ac:dyDescent="0.3">
      <c r="A78" s="6"/>
      <c r="D78" s="3"/>
      <c r="E78" s="3"/>
      <c r="F78" s="3"/>
      <c r="G78" s="3"/>
      <c r="H78" s="3"/>
      <c r="I78" s="25"/>
      <c r="K78" s="3"/>
    </row>
    <row r="79" spans="1:11" x14ac:dyDescent="0.3">
      <c r="A79" s="6"/>
      <c r="D79" s="3"/>
      <c r="E79" s="3"/>
      <c r="F79" s="3"/>
      <c r="G79" s="3"/>
      <c r="H79" s="3"/>
      <c r="I79" s="25"/>
      <c r="K79" s="3"/>
    </row>
    <row r="80" spans="1:11" x14ac:dyDescent="0.3">
      <c r="A80" s="6"/>
      <c r="D80" s="3"/>
      <c r="E80" s="3"/>
      <c r="F80" s="3"/>
      <c r="G80" s="3"/>
      <c r="H80" s="3"/>
      <c r="I80" s="25"/>
      <c r="K80" s="3"/>
    </row>
    <row r="81" spans="1:11" x14ac:dyDescent="0.3">
      <c r="A81" s="6"/>
      <c r="D81" s="3"/>
      <c r="E81" s="3"/>
      <c r="F81" s="3"/>
      <c r="G81" s="3"/>
      <c r="H81" s="3"/>
      <c r="I81" s="25"/>
      <c r="K81" s="3"/>
    </row>
    <row r="82" spans="1:11" x14ac:dyDescent="0.3">
      <c r="A82" s="6"/>
      <c r="D82" s="3"/>
      <c r="E82" s="3"/>
      <c r="F82" s="3"/>
      <c r="G82" s="3"/>
      <c r="H82" s="3"/>
      <c r="I82" s="25"/>
      <c r="K82" s="3"/>
    </row>
    <row r="83" spans="1:11" x14ac:dyDescent="0.3">
      <c r="A83" s="6"/>
      <c r="D83" s="3"/>
      <c r="E83" s="3"/>
      <c r="F83" s="3"/>
      <c r="G83" s="3"/>
      <c r="H83" s="3"/>
      <c r="I83" s="25"/>
      <c r="K83" s="3"/>
    </row>
    <row r="84" spans="1:11" x14ac:dyDescent="0.3">
      <c r="A84" s="6"/>
      <c r="D84" s="3"/>
      <c r="E84" s="3"/>
      <c r="F84" s="3"/>
      <c r="G84" s="3"/>
      <c r="H84" s="3"/>
      <c r="I84" s="25"/>
      <c r="K84" s="3"/>
    </row>
    <row r="85" spans="1:11" x14ac:dyDescent="0.3">
      <c r="A85" s="6"/>
      <c r="D85" s="3"/>
      <c r="E85" s="3"/>
      <c r="F85" s="3"/>
      <c r="G85" s="3"/>
      <c r="H85" s="3"/>
      <c r="I85" s="25"/>
      <c r="K85" s="3"/>
    </row>
    <row r="86" spans="1:11" x14ac:dyDescent="0.3">
      <c r="A86" s="6"/>
      <c r="D86" s="3"/>
      <c r="E86" s="3"/>
      <c r="F86" s="3"/>
      <c r="G86" s="3"/>
      <c r="H86" s="3"/>
      <c r="I86" s="25"/>
      <c r="K86" s="3"/>
    </row>
    <row r="87" spans="1:11" x14ac:dyDescent="0.3">
      <c r="A87" s="6"/>
      <c r="D87" s="3"/>
      <c r="E87" s="3"/>
      <c r="F87" s="3"/>
      <c r="G87" s="3"/>
      <c r="H87" s="3"/>
      <c r="I87" s="25"/>
      <c r="K87" s="3"/>
    </row>
    <row r="88" spans="1:11" x14ac:dyDescent="0.3">
      <c r="A88" s="6"/>
      <c r="D88" s="3"/>
      <c r="E88" s="3"/>
      <c r="F88" s="3"/>
      <c r="G88" s="3"/>
      <c r="H88" s="3"/>
      <c r="I88" s="25"/>
      <c r="K88" s="3"/>
    </row>
    <row r="89" spans="1:11" x14ac:dyDescent="0.3">
      <c r="A89" s="6"/>
      <c r="D89" s="3"/>
      <c r="E89" s="3"/>
      <c r="F89" s="3"/>
      <c r="G89" s="3"/>
      <c r="H89" s="3"/>
      <c r="I89" s="25"/>
      <c r="K89" s="3"/>
    </row>
    <row r="90" spans="1:11" x14ac:dyDescent="0.3">
      <c r="A90" s="6"/>
      <c r="D90" s="3"/>
      <c r="E90" s="3"/>
      <c r="F90" s="3"/>
      <c r="G90" s="3"/>
      <c r="H90" s="3"/>
      <c r="I90" s="25"/>
      <c r="K90" s="3"/>
    </row>
    <row r="91" spans="1:11" x14ac:dyDescent="0.3">
      <c r="A91" s="6"/>
      <c r="D91" s="3"/>
      <c r="E91" s="3"/>
      <c r="F91" s="3"/>
      <c r="G91" s="3"/>
      <c r="H91" s="3"/>
      <c r="I91" s="25"/>
      <c r="K91" s="3"/>
    </row>
    <row r="92" spans="1:11" x14ac:dyDescent="0.3">
      <c r="A92" s="6"/>
      <c r="D92" s="3"/>
      <c r="E92" s="3"/>
      <c r="F92" s="3"/>
      <c r="G92" s="3"/>
      <c r="H92" s="3"/>
      <c r="I92" s="25"/>
      <c r="K92" s="3"/>
    </row>
    <row r="93" spans="1:11" x14ac:dyDescent="0.3">
      <c r="A93" s="6"/>
      <c r="D93" s="3"/>
      <c r="E93" s="3"/>
      <c r="F93" s="3"/>
      <c r="G93" s="3"/>
      <c r="H93" s="3"/>
      <c r="I93" s="25"/>
      <c r="K93" s="3"/>
    </row>
    <row r="94" spans="1:11" x14ac:dyDescent="0.3">
      <c r="A94" s="6"/>
      <c r="D94" s="3"/>
      <c r="E94" s="3"/>
      <c r="F94" s="3"/>
      <c r="G94" s="3"/>
      <c r="H94" s="3"/>
      <c r="I94" s="25"/>
      <c r="K94" s="3"/>
    </row>
    <row r="95" spans="1:11" x14ac:dyDescent="0.3">
      <c r="A95" s="6"/>
      <c r="D95" s="3"/>
      <c r="E95" s="3"/>
      <c r="F95" s="3"/>
      <c r="G95" s="3"/>
      <c r="H95" s="3"/>
      <c r="I95" s="25"/>
      <c r="K95" s="3"/>
    </row>
    <row r="96" spans="1:11" x14ac:dyDescent="0.3">
      <c r="A96" s="6"/>
      <c r="D96" s="3"/>
      <c r="E96" s="3"/>
      <c r="F96" s="3"/>
      <c r="G96" s="3"/>
      <c r="H96" s="3"/>
      <c r="I96" s="25"/>
      <c r="K96" s="3"/>
    </row>
    <row r="97" spans="1:11" x14ac:dyDescent="0.3">
      <c r="A97" s="6"/>
      <c r="D97" s="3"/>
      <c r="E97" s="3"/>
      <c r="F97" s="3"/>
      <c r="G97" s="3"/>
      <c r="H97" s="3"/>
      <c r="I97" s="25"/>
      <c r="K97" s="3"/>
    </row>
    <row r="98" spans="1:11" x14ac:dyDescent="0.3">
      <c r="A98" s="6"/>
      <c r="D98" s="3"/>
      <c r="E98" s="3"/>
      <c r="F98" s="3"/>
      <c r="G98" s="3"/>
      <c r="H98" s="3"/>
      <c r="I98" s="25"/>
      <c r="K98" s="3"/>
    </row>
    <row r="99" spans="1:11" x14ac:dyDescent="0.3">
      <c r="A99" s="6"/>
      <c r="D99" s="3"/>
      <c r="E99" s="3"/>
      <c r="F99" s="3"/>
      <c r="G99" s="3"/>
      <c r="H99" s="3"/>
      <c r="I99" s="25"/>
      <c r="K99" s="3"/>
    </row>
    <row r="100" spans="1:11" x14ac:dyDescent="0.3">
      <c r="A100" s="6"/>
      <c r="D100" s="3"/>
      <c r="E100" s="3"/>
      <c r="F100" s="3"/>
      <c r="G100" s="3"/>
      <c r="H100" s="3"/>
      <c r="I100" s="25"/>
      <c r="K100" s="3"/>
    </row>
    <row r="101" spans="1:11" x14ac:dyDescent="0.3">
      <c r="A101" s="6"/>
      <c r="D101" s="3"/>
      <c r="E101" s="3"/>
      <c r="F101" s="3"/>
      <c r="G101" s="3"/>
      <c r="H101" s="3"/>
      <c r="I101" s="25"/>
      <c r="K101" s="3"/>
    </row>
    <row r="102" spans="1:11" x14ac:dyDescent="0.3">
      <c r="A102" s="6"/>
      <c r="D102" s="3"/>
      <c r="E102" s="3"/>
      <c r="F102" s="3"/>
      <c r="G102" s="3"/>
      <c r="H102" s="3"/>
      <c r="I102" s="25"/>
      <c r="K102" s="3"/>
    </row>
    <row r="103" spans="1:11" x14ac:dyDescent="0.3">
      <c r="A103" s="6"/>
      <c r="D103" s="3"/>
      <c r="E103" s="3"/>
      <c r="F103" s="3"/>
      <c r="G103" s="3"/>
      <c r="H103" s="3"/>
      <c r="I103" s="25"/>
      <c r="K103" s="3"/>
    </row>
    <row r="104" spans="1:11" x14ac:dyDescent="0.3">
      <c r="A104" s="6"/>
      <c r="D104" s="3"/>
      <c r="E104" s="3"/>
      <c r="F104" s="3"/>
      <c r="G104" s="3"/>
      <c r="H104" s="3"/>
      <c r="I104" s="25"/>
      <c r="K104" s="3"/>
    </row>
    <row r="105" spans="1:11" x14ac:dyDescent="0.3">
      <c r="A105" s="6"/>
      <c r="D105" s="3"/>
      <c r="E105" s="3"/>
      <c r="F105" s="3"/>
      <c r="G105" s="3"/>
      <c r="H105" s="3"/>
      <c r="I105" s="25"/>
      <c r="K105" s="3"/>
    </row>
    <row r="106" spans="1:11" x14ac:dyDescent="0.3">
      <c r="A106" s="6"/>
      <c r="D106" s="3"/>
      <c r="E106" s="3"/>
      <c r="F106" s="3"/>
      <c r="G106" s="3"/>
      <c r="H106" s="3"/>
      <c r="I106" s="25"/>
      <c r="K106" s="3"/>
    </row>
    <row r="107" spans="1:11" x14ac:dyDescent="0.3">
      <c r="A107" s="6"/>
      <c r="D107" s="3"/>
      <c r="E107" s="3"/>
      <c r="F107" s="3"/>
      <c r="G107" s="3"/>
      <c r="H107" s="3"/>
      <c r="I107" s="25"/>
      <c r="K107" s="3"/>
    </row>
    <row r="108" spans="1:11" x14ac:dyDescent="0.3">
      <c r="A108" s="6"/>
      <c r="D108" s="3"/>
      <c r="E108" s="3"/>
      <c r="F108" s="3"/>
      <c r="G108" s="3"/>
      <c r="H108" s="3"/>
      <c r="I108" s="25"/>
      <c r="K108" s="3"/>
    </row>
    <row r="109" spans="1:11" x14ac:dyDescent="0.3">
      <c r="A109" s="6"/>
      <c r="D109" s="3"/>
      <c r="E109" s="3"/>
      <c r="F109" s="3"/>
      <c r="G109" s="3"/>
      <c r="H109" s="3"/>
      <c r="I109" s="25"/>
      <c r="K109" s="3"/>
    </row>
    <row r="110" spans="1:11" x14ac:dyDescent="0.3">
      <c r="A110" s="6"/>
      <c r="D110" s="3"/>
      <c r="E110" s="3"/>
      <c r="F110" s="3"/>
      <c r="G110" s="3"/>
      <c r="H110" s="3"/>
      <c r="I110" s="25"/>
      <c r="K110" s="3"/>
    </row>
    <row r="111" spans="1:11" x14ac:dyDescent="0.3">
      <c r="A111" s="6"/>
      <c r="D111" s="3"/>
      <c r="E111" s="3"/>
      <c r="F111" s="3"/>
      <c r="G111" s="3"/>
      <c r="H111" s="3"/>
      <c r="I111" s="25"/>
      <c r="K111" s="3"/>
    </row>
    <row r="112" spans="1:11" x14ac:dyDescent="0.3">
      <c r="A112" s="6"/>
      <c r="D112" s="3"/>
      <c r="E112" s="3"/>
      <c r="F112" s="3"/>
      <c r="G112" s="3"/>
      <c r="H112" s="3"/>
      <c r="I112" s="25"/>
      <c r="K112" s="3"/>
    </row>
    <row r="113" spans="1:11" x14ac:dyDescent="0.3">
      <c r="A113" s="6"/>
      <c r="D113" s="3"/>
      <c r="E113" s="3"/>
      <c r="F113" s="3"/>
      <c r="G113" s="3"/>
      <c r="H113" s="3"/>
      <c r="I113" s="25"/>
      <c r="K113" s="3"/>
    </row>
    <row r="114" spans="1:11" x14ac:dyDescent="0.3">
      <c r="A114" s="6"/>
      <c r="D114" s="3"/>
      <c r="E114" s="3"/>
      <c r="F114" s="3"/>
      <c r="G114" s="3"/>
      <c r="H114" s="3"/>
      <c r="I114" s="25"/>
      <c r="K114" s="3"/>
    </row>
    <row r="115" spans="1:11" x14ac:dyDescent="0.3">
      <c r="A115" s="6"/>
      <c r="D115" s="3"/>
      <c r="E115" s="3"/>
      <c r="F115" s="3"/>
      <c r="G115" s="3"/>
      <c r="H115" s="3"/>
      <c r="I115" s="25"/>
      <c r="K115" s="3"/>
    </row>
    <row r="116" spans="1:11" x14ac:dyDescent="0.3">
      <c r="A116" s="6"/>
      <c r="D116" s="3"/>
      <c r="E116" s="3"/>
      <c r="F116" s="3"/>
      <c r="G116" s="3"/>
      <c r="H116" s="3"/>
      <c r="I116" s="25"/>
      <c r="K116" s="3"/>
    </row>
    <row r="117" spans="1:11" x14ac:dyDescent="0.3">
      <c r="A117" s="6"/>
      <c r="D117" s="3"/>
      <c r="E117" s="3"/>
      <c r="F117" s="3"/>
      <c r="G117" s="3"/>
      <c r="H117" s="3"/>
      <c r="I117" s="25"/>
      <c r="K117" s="3"/>
    </row>
    <row r="118" spans="1:11" x14ac:dyDescent="0.3">
      <c r="A118" s="6"/>
      <c r="D118" s="3"/>
      <c r="E118" s="3"/>
      <c r="F118" s="3"/>
      <c r="G118" s="3"/>
      <c r="H118" s="3"/>
      <c r="I118" s="25"/>
      <c r="K118" s="3"/>
    </row>
    <row r="119" spans="1:11" x14ac:dyDescent="0.3">
      <c r="A119" s="6"/>
      <c r="D119" s="3"/>
      <c r="E119" s="3"/>
      <c r="F119" s="3"/>
      <c r="G119" s="3"/>
      <c r="H119" s="3"/>
      <c r="I119" s="25"/>
      <c r="K119" s="3"/>
    </row>
    <row r="120" spans="1:11" x14ac:dyDescent="0.3">
      <c r="A120" s="6"/>
      <c r="D120" s="3"/>
      <c r="E120" s="3"/>
      <c r="F120" s="3"/>
      <c r="G120" s="3"/>
      <c r="H120" s="3"/>
      <c r="I120" s="25"/>
      <c r="K120" s="3"/>
    </row>
    <row r="121" spans="1:11" x14ac:dyDescent="0.3">
      <c r="A121" s="6"/>
      <c r="D121" s="3"/>
      <c r="E121" s="3"/>
      <c r="F121" s="3"/>
      <c r="G121" s="3"/>
      <c r="H121" s="3"/>
      <c r="I121" s="25"/>
      <c r="K121" s="3"/>
    </row>
    <row r="122" spans="1:11" x14ac:dyDescent="0.3">
      <c r="A122" s="6"/>
      <c r="D122" s="3"/>
      <c r="E122" s="3"/>
      <c r="F122" s="3"/>
      <c r="G122" s="3"/>
      <c r="H122" s="3"/>
      <c r="I122" s="25"/>
      <c r="K122" s="3"/>
    </row>
    <row r="123" spans="1:11" x14ac:dyDescent="0.3">
      <c r="A123" s="6"/>
      <c r="D123" s="3"/>
      <c r="E123" s="3"/>
      <c r="F123" s="3"/>
      <c r="G123" s="3"/>
      <c r="H123" s="3"/>
      <c r="I123" s="25"/>
      <c r="K123" s="3"/>
    </row>
    <row r="124" spans="1:11" x14ac:dyDescent="0.3">
      <c r="A124" s="6"/>
      <c r="D124" s="3"/>
      <c r="E124" s="3"/>
      <c r="F124" s="3"/>
      <c r="G124" s="3"/>
      <c r="H124" s="3"/>
      <c r="I124" s="25"/>
      <c r="K124" s="3"/>
    </row>
    <row r="125" spans="1:11" x14ac:dyDescent="0.3">
      <c r="A125" s="6"/>
      <c r="D125" s="3"/>
      <c r="E125" s="3"/>
      <c r="F125" s="3"/>
      <c r="G125" s="3"/>
      <c r="H125" s="3"/>
      <c r="I125" s="25"/>
      <c r="K125" s="3"/>
    </row>
    <row r="126" spans="1:11" x14ac:dyDescent="0.3">
      <c r="A126" s="6"/>
      <c r="D126" s="3"/>
      <c r="E126" s="3"/>
      <c r="F126" s="3"/>
      <c r="G126" s="3"/>
      <c r="H126" s="3"/>
      <c r="I126" s="25"/>
      <c r="K126" s="3"/>
    </row>
    <row r="127" spans="1:11" x14ac:dyDescent="0.3">
      <c r="A127" s="6"/>
      <c r="D127" s="3"/>
      <c r="E127" s="3"/>
      <c r="F127" s="3"/>
      <c r="G127" s="3"/>
      <c r="H127" s="3"/>
      <c r="I127" s="25"/>
      <c r="K127" s="3"/>
    </row>
    <row r="128" spans="1:11" x14ac:dyDescent="0.3">
      <c r="A128" s="6"/>
      <c r="D128" s="3"/>
      <c r="E128" s="3"/>
      <c r="F128" s="3"/>
      <c r="G128" s="3"/>
      <c r="H128" s="3"/>
      <c r="I128" s="25"/>
      <c r="K128" s="3"/>
    </row>
    <row r="129" spans="1:11" x14ac:dyDescent="0.3">
      <c r="A129" s="6"/>
      <c r="D129" s="3"/>
      <c r="E129" s="3"/>
      <c r="F129" s="3"/>
      <c r="G129" s="3"/>
      <c r="H129" s="3"/>
      <c r="I129" s="25"/>
      <c r="K129" s="3"/>
    </row>
    <row r="130" spans="1:11" x14ac:dyDescent="0.3">
      <c r="A130" s="6"/>
      <c r="D130" s="3"/>
      <c r="E130" s="3"/>
      <c r="F130" s="3"/>
      <c r="G130" s="3"/>
      <c r="H130" s="3"/>
      <c r="I130" s="25"/>
      <c r="K130" s="3"/>
    </row>
    <row r="131" spans="1:11" x14ac:dyDescent="0.3">
      <c r="A131" s="6"/>
      <c r="D131" s="3"/>
      <c r="E131" s="3"/>
      <c r="F131" s="3"/>
      <c r="G131" s="3"/>
      <c r="H131" s="3"/>
      <c r="I131" s="25"/>
      <c r="K131" s="3"/>
    </row>
    <row r="132" spans="1:11" x14ac:dyDescent="0.3">
      <c r="A132" s="6"/>
      <c r="D132" s="3"/>
      <c r="E132" s="3"/>
      <c r="F132" s="3"/>
      <c r="G132" s="3"/>
      <c r="H132" s="3"/>
      <c r="I132" s="25"/>
      <c r="K132" s="3"/>
    </row>
    <row r="133" spans="1:11" x14ac:dyDescent="0.3">
      <c r="A133" s="6"/>
      <c r="D133" s="3"/>
      <c r="E133" s="3"/>
      <c r="F133" s="3"/>
      <c r="G133" s="3"/>
      <c r="H133" s="3"/>
      <c r="I133" s="25"/>
      <c r="K133" s="3"/>
    </row>
    <row r="134" spans="1:11" x14ac:dyDescent="0.3">
      <c r="A134" s="6"/>
      <c r="D134" s="3"/>
      <c r="E134" s="3"/>
      <c r="F134" s="3"/>
      <c r="G134" s="3"/>
      <c r="H134" s="3"/>
      <c r="I134" s="25"/>
      <c r="K134" s="3"/>
    </row>
    <row r="135" spans="1:11" x14ac:dyDescent="0.3">
      <c r="A135" s="6"/>
      <c r="D135" s="3"/>
      <c r="E135" s="3"/>
      <c r="F135" s="3"/>
      <c r="G135" s="3"/>
      <c r="H135" s="3"/>
      <c r="I135" s="25"/>
      <c r="K135" s="3"/>
    </row>
    <row r="136" spans="1:11" x14ac:dyDescent="0.3">
      <c r="A136" s="6"/>
      <c r="D136" s="3"/>
      <c r="E136" s="3"/>
      <c r="F136" s="3"/>
      <c r="G136" s="3"/>
      <c r="H136" s="3"/>
      <c r="I136" s="25"/>
      <c r="K136" s="3"/>
    </row>
    <row r="137" spans="1:11" x14ac:dyDescent="0.3">
      <c r="A137" s="6"/>
      <c r="D137" s="3"/>
      <c r="E137" s="3"/>
      <c r="F137" s="3"/>
      <c r="G137" s="3"/>
      <c r="H137" s="3"/>
      <c r="I137" s="25"/>
      <c r="K137" s="3"/>
    </row>
    <row r="138" spans="1:11" x14ac:dyDescent="0.3">
      <c r="A138" s="6"/>
      <c r="D138" s="3"/>
      <c r="E138" s="3"/>
      <c r="F138" s="3"/>
      <c r="G138" s="3"/>
      <c r="H138" s="3"/>
      <c r="I138" s="25"/>
      <c r="K138" s="3"/>
    </row>
    <row r="139" spans="1:11" x14ac:dyDescent="0.3">
      <c r="A139" s="6"/>
      <c r="D139" s="3"/>
      <c r="E139" s="3"/>
      <c r="F139" s="3"/>
      <c r="G139" s="3"/>
      <c r="H139" s="3"/>
      <c r="I139" s="25"/>
      <c r="K139" s="3"/>
    </row>
    <row r="140" spans="1:11" x14ac:dyDescent="0.3">
      <c r="A140" s="6"/>
      <c r="D140" s="3"/>
      <c r="E140" s="3"/>
      <c r="F140" s="3"/>
      <c r="G140" s="3"/>
      <c r="H140" s="3"/>
      <c r="I140" s="25"/>
      <c r="K140" s="3"/>
    </row>
    <row r="141" spans="1:11" x14ac:dyDescent="0.3">
      <c r="A141" s="6"/>
      <c r="D141" s="3"/>
      <c r="E141" s="3"/>
      <c r="F141" s="3"/>
      <c r="G141" s="3"/>
      <c r="H141" s="3"/>
      <c r="I141" s="25"/>
      <c r="K141" s="3"/>
    </row>
    <row r="142" spans="1:11" x14ac:dyDescent="0.3">
      <c r="A142" s="6"/>
      <c r="D142" s="3"/>
      <c r="E142" s="3"/>
      <c r="F142" s="3"/>
      <c r="G142" s="3"/>
      <c r="H142" s="3"/>
      <c r="I142" s="25"/>
      <c r="K142" s="3"/>
    </row>
    <row r="143" spans="1:11" x14ac:dyDescent="0.3">
      <c r="A143" s="6"/>
      <c r="D143" s="3"/>
      <c r="E143" s="3"/>
      <c r="F143" s="3"/>
      <c r="G143" s="3"/>
      <c r="H143" s="3"/>
      <c r="I143" s="25"/>
      <c r="K143" s="3"/>
    </row>
    <row r="144" spans="1:11" x14ac:dyDescent="0.3">
      <c r="A144" s="6"/>
      <c r="D144" s="3"/>
      <c r="E144" s="3"/>
      <c r="F144" s="3"/>
      <c r="G144" s="3"/>
      <c r="H144" s="3"/>
      <c r="I144" s="25"/>
      <c r="K144" s="3"/>
    </row>
    <row r="145" spans="1:11" x14ac:dyDescent="0.3">
      <c r="A145" s="6"/>
      <c r="D145" s="3"/>
      <c r="E145" s="3"/>
      <c r="F145" s="3"/>
      <c r="G145" s="3"/>
      <c r="H145" s="3"/>
      <c r="I145" s="25"/>
      <c r="K145" s="3"/>
    </row>
    <row r="146" spans="1:11" x14ac:dyDescent="0.3">
      <c r="A146" s="6"/>
      <c r="D146" s="3"/>
      <c r="E146" s="3"/>
      <c r="F146" s="3"/>
      <c r="G146" s="3"/>
      <c r="H146" s="3"/>
      <c r="I146" s="25"/>
      <c r="K146" s="3"/>
    </row>
    <row r="147" spans="1:11" x14ac:dyDescent="0.3">
      <c r="A147" s="6"/>
      <c r="D147" s="3"/>
      <c r="E147" s="3"/>
      <c r="F147" s="3"/>
      <c r="G147" s="3"/>
      <c r="H147" s="3"/>
      <c r="I147" s="25"/>
      <c r="K147" s="3"/>
    </row>
    <row r="148" spans="1:11" x14ac:dyDescent="0.3">
      <c r="A148" s="6"/>
      <c r="D148" s="3"/>
      <c r="E148" s="3"/>
      <c r="F148" s="3"/>
      <c r="G148" s="3"/>
      <c r="H148" s="3"/>
      <c r="I148" s="25"/>
      <c r="K148" s="3"/>
    </row>
    <row r="149" spans="1:11" x14ac:dyDescent="0.3">
      <c r="A149" s="6"/>
      <c r="D149" s="3"/>
      <c r="E149" s="3"/>
      <c r="F149" s="3"/>
      <c r="G149" s="3"/>
      <c r="H149" s="3"/>
      <c r="I149" s="25"/>
      <c r="K149" s="3"/>
    </row>
    <row r="150" spans="1:11" x14ac:dyDescent="0.3">
      <c r="A150" s="6"/>
      <c r="D150" s="3"/>
      <c r="E150" s="3"/>
      <c r="F150" s="3"/>
      <c r="G150" s="3"/>
      <c r="H150" s="3"/>
      <c r="I150" s="25"/>
      <c r="K150" s="3"/>
    </row>
    <row r="151" spans="1:11" x14ac:dyDescent="0.3">
      <c r="A151" s="6"/>
      <c r="D151" s="3"/>
      <c r="E151" s="3"/>
      <c r="F151" s="3"/>
      <c r="G151" s="3"/>
      <c r="H151" s="3"/>
      <c r="I151" s="25"/>
      <c r="K151" s="3"/>
    </row>
    <row r="152" spans="1:11" x14ac:dyDescent="0.3">
      <c r="A152" s="6"/>
      <c r="D152" s="3"/>
      <c r="E152" s="3"/>
      <c r="F152" s="3"/>
      <c r="G152" s="3"/>
      <c r="H152" s="3"/>
      <c r="I152" s="25"/>
      <c r="K152" s="3"/>
    </row>
    <row r="153" spans="1:11" x14ac:dyDescent="0.3">
      <c r="A153" s="6"/>
      <c r="D153" s="3"/>
      <c r="E153" s="3"/>
      <c r="F153" s="3"/>
      <c r="G153" s="3"/>
      <c r="H153" s="3"/>
      <c r="I153" s="25"/>
      <c r="K153" s="3"/>
    </row>
    <row r="154" spans="1:11" x14ac:dyDescent="0.3">
      <c r="A154" s="6"/>
      <c r="D154" s="3"/>
      <c r="E154" s="3"/>
      <c r="F154" s="3"/>
      <c r="G154" s="3"/>
      <c r="H154" s="3"/>
      <c r="I154" s="25"/>
      <c r="K154" s="3"/>
    </row>
    <row r="155" spans="1:11" x14ac:dyDescent="0.3">
      <c r="A155" s="6"/>
      <c r="D155" s="3"/>
      <c r="E155" s="3"/>
      <c r="F155" s="3"/>
      <c r="G155" s="3"/>
      <c r="H155" s="3"/>
      <c r="I155" s="25"/>
      <c r="K155" s="3"/>
    </row>
    <row r="156" spans="1:11" x14ac:dyDescent="0.3">
      <c r="A156" s="6"/>
      <c r="D156" s="3"/>
      <c r="E156" s="3"/>
      <c r="F156" s="3"/>
      <c r="G156" s="3"/>
      <c r="H156" s="3"/>
      <c r="I156" s="25"/>
      <c r="K156" s="3"/>
    </row>
    <row r="157" spans="1:11" x14ac:dyDescent="0.3">
      <c r="A157" s="6"/>
      <c r="D157" s="3"/>
      <c r="E157" s="3"/>
      <c r="F157" s="3"/>
      <c r="G157" s="3"/>
      <c r="H157" s="3"/>
      <c r="I157" s="25"/>
      <c r="K157" s="3"/>
    </row>
    <row r="158" spans="1:11" x14ac:dyDescent="0.3">
      <c r="A158" s="6"/>
      <c r="D158" s="3"/>
      <c r="E158" s="3"/>
      <c r="F158" s="3"/>
      <c r="G158" s="3"/>
      <c r="H158" s="3"/>
      <c r="I158" s="25"/>
      <c r="K158" s="3"/>
    </row>
    <row r="159" spans="1:11" x14ac:dyDescent="0.3">
      <c r="A159" s="6"/>
      <c r="D159" s="3"/>
      <c r="E159" s="3"/>
      <c r="F159" s="3"/>
      <c r="G159" s="3"/>
      <c r="H159" s="3"/>
      <c r="I159" s="25"/>
      <c r="K159" s="3"/>
    </row>
    <row r="160" spans="1:11" x14ac:dyDescent="0.3">
      <c r="A160" s="6"/>
      <c r="D160" s="3"/>
      <c r="E160" s="3"/>
      <c r="F160" s="3"/>
      <c r="G160" s="3"/>
      <c r="H160" s="3"/>
      <c r="I160" s="25"/>
      <c r="K160" s="3"/>
    </row>
    <row r="161" spans="1:11" x14ac:dyDescent="0.3">
      <c r="A161" s="6"/>
      <c r="D161" s="3"/>
      <c r="E161" s="3"/>
      <c r="F161" s="3"/>
      <c r="G161" s="3"/>
      <c r="H161" s="3"/>
      <c r="I161" s="25"/>
      <c r="K161" s="3"/>
    </row>
    <row r="162" spans="1:11" x14ac:dyDescent="0.3">
      <c r="A162" s="6"/>
      <c r="D162" s="3"/>
      <c r="E162" s="3"/>
      <c r="F162" s="3"/>
      <c r="G162" s="3"/>
      <c r="H162" s="3"/>
      <c r="I162" s="25"/>
      <c r="K162" s="3"/>
    </row>
    <row r="163" spans="1:11" x14ac:dyDescent="0.3">
      <c r="A163" s="6"/>
      <c r="D163" s="3"/>
      <c r="E163" s="3"/>
      <c r="F163" s="3"/>
      <c r="G163" s="3"/>
      <c r="H163" s="3"/>
      <c r="I163" s="25"/>
      <c r="K163" s="3"/>
    </row>
    <row r="164" spans="1:11" x14ac:dyDescent="0.3">
      <c r="A164" s="6"/>
      <c r="D164" s="3"/>
      <c r="E164" s="3"/>
      <c r="F164" s="3"/>
      <c r="G164" s="3"/>
      <c r="H164" s="3"/>
      <c r="I164" s="25"/>
      <c r="K164" s="3"/>
    </row>
    <row r="165" spans="1:11" x14ac:dyDescent="0.3">
      <c r="A165" s="6"/>
      <c r="D165" s="3"/>
      <c r="E165" s="3"/>
      <c r="F165" s="3"/>
      <c r="G165" s="3"/>
      <c r="H165" s="3"/>
      <c r="I165" s="25"/>
      <c r="K165" s="3"/>
    </row>
    <row r="166" spans="1:11" x14ac:dyDescent="0.3">
      <c r="A166" s="6"/>
      <c r="D166" s="3"/>
      <c r="E166" s="3"/>
      <c r="F166" s="3"/>
      <c r="G166" s="3"/>
      <c r="H166" s="3"/>
      <c r="I166" s="25"/>
      <c r="K166" s="3"/>
    </row>
    <row r="167" spans="1:11" x14ac:dyDescent="0.3">
      <c r="A167" s="6"/>
      <c r="D167" s="3"/>
      <c r="E167" s="3"/>
      <c r="F167" s="3"/>
      <c r="G167" s="3"/>
      <c r="H167" s="3"/>
      <c r="I167" s="25"/>
      <c r="K167" s="3"/>
    </row>
    <row r="168" spans="1:11" x14ac:dyDescent="0.3">
      <c r="A168" s="6"/>
      <c r="D168" s="3"/>
      <c r="E168" s="3"/>
      <c r="F168" s="3"/>
      <c r="G168" s="3"/>
      <c r="H168" s="3"/>
      <c r="I168" s="25"/>
      <c r="K168" s="3"/>
    </row>
    <row r="169" spans="1:11" x14ac:dyDescent="0.3">
      <c r="A169" s="6"/>
      <c r="D169" s="3"/>
      <c r="E169" s="3"/>
      <c r="F169" s="3"/>
      <c r="G169" s="3"/>
      <c r="H169" s="3"/>
      <c r="I169" s="25"/>
      <c r="K169" s="3"/>
    </row>
    <row r="170" spans="1:11" x14ac:dyDescent="0.3">
      <c r="A170" s="6"/>
      <c r="D170" s="3"/>
      <c r="E170" s="3"/>
      <c r="F170" s="3"/>
      <c r="G170" s="3"/>
      <c r="H170" s="3"/>
      <c r="I170" s="25"/>
      <c r="K170" s="3"/>
    </row>
    <row r="171" spans="1:11" x14ac:dyDescent="0.3">
      <c r="A171" s="6"/>
      <c r="D171" s="3"/>
      <c r="E171" s="3"/>
      <c r="F171" s="3"/>
      <c r="G171" s="3"/>
      <c r="H171" s="3"/>
      <c r="I171" s="25"/>
      <c r="K171" s="3"/>
    </row>
    <row r="172" spans="1:11" x14ac:dyDescent="0.3">
      <c r="A172" s="6"/>
      <c r="D172" s="3"/>
      <c r="E172" s="3"/>
      <c r="F172" s="3"/>
      <c r="G172" s="3"/>
      <c r="H172" s="3"/>
      <c r="I172" s="25"/>
      <c r="K172" s="3"/>
    </row>
    <row r="173" spans="1:11" x14ac:dyDescent="0.3">
      <c r="A173" s="6"/>
      <c r="D173" s="3"/>
      <c r="E173" s="3"/>
      <c r="F173" s="3"/>
      <c r="G173" s="3"/>
      <c r="H173" s="3"/>
      <c r="I173" s="25"/>
      <c r="K173" s="3"/>
    </row>
    <row r="174" spans="1:11" x14ac:dyDescent="0.3">
      <c r="A174" s="6"/>
      <c r="D174" s="3"/>
      <c r="E174" s="3"/>
      <c r="F174" s="3"/>
      <c r="G174" s="3"/>
      <c r="H174" s="3"/>
      <c r="I174" s="25"/>
      <c r="K174" s="3"/>
    </row>
    <row r="175" spans="1:11" x14ac:dyDescent="0.3">
      <c r="A175" s="6"/>
      <c r="D175" s="3"/>
      <c r="E175" s="3"/>
      <c r="F175" s="3"/>
      <c r="G175" s="3"/>
      <c r="H175" s="3"/>
      <c r="I175" s="25"/>
      <c r="K175" s="3"/>
    </row>
    <row r="176" spans="1:11" x14ac:dyDescent="0.3">
      <c r="A176" s="6"/>
      <c r="D176" s="3"/>
      <c r="E176" s="3"/>
      <c r="F176" s="3"/>
      <c r="G176" s="3"/>
      <c r="H176" s="3"/>
      <c r="I176" s="25"/>
      <c r="K176" s="3"/>
    </row>
    <row r="177" spans="1:11" x14ac:dyDescent="0.3">
      <c r="A177" s="6"/>
      <c r="D177" s="3"/>
      <c r="E177" s="3"/>
      <c r="F177" s="3"/>
      <c r="G177" s="3"/>
      <c r="H177" s="3"/>
      <c r="I177" s="25"/>
      <c r="K177" s="3"/>
    </row>
    <row r="178" spans="1:11" x14ac:dyDescent="0.3">
      <c r="A178" s="6"/>
      <c r="D178" s="3"/>
      <c r="E178" s="3"/>
      <c r="F178" s="3"/>
      <c r="G178" s="3"/>
      <c r="H178" s="3"/>
      <c r="I178" s="25"/>
      <c r="K178" s="3"/>
    </row>
    <row r="179" spans="1:11" x14ac:dyDescent="0.3">
      <c r="A179" s="6"/>
      <c r="D179" s="3"/>
      <c r="E179" s="3"/>
      <c r="F179" s="3"/>
      <c r="G179" s="3"/>
      <c r="H179" s="3"/>
      <c r="I179" s="25"/>
      <c r="K179" s="3"/>
    </row>
    <row r="180" spans="1:11" x14ac:dyDescent="0.3">
      <c r="A180" s="6"/>
      <c r="D180" s="3"/>
      <c r="E180" s="3"/>
      <c r="F180" s="3"/>
      <c r="G180" s="3"/>
      <c r="H180" s="3"/>
      <c r="I180" s="25"/>
      <c r="K180" s="3"/>
    </row>
    <row r="181" spans="1:11" x14ac:dyDescent="0.3">
      <c r="A181" s="6"/>
      <c r="D181" s="3"/>
      <c r="E181" s="3"/>
      <c r="F181" s="3"/>
      <c r="G181" s="3"/>
      <c r="H181" s="3"/>
      <c r="I181" s="25"/>
      <c r="K181" s="3"/>
    </row>
    <row r="182" spans="1:11" x14ac:dyDescent="0.3">
      <c r="A182" s="6"/>
      <c r="D182" s="3"/>
      <c r="E182" s="3"/>
      <c r="F182" s="3"/>
      <c r="G182" s="3"/>
      <c r="H182" s="3"/>
      <c r="I182" s="25"/>
      <c r="K182" s="3"/>
    </row>
    <row r="183" spans="1:11" x14ac:dyDescent="0.3">
      <c r="A183" s="6"/>
      <c r="D183" s="3"/>
      <c r="E183" s="3"/>
      <c r="F183" s="3"/>
      <c r="G183" s="3"/>
      <c r="H183" s="3"/>
      <c r="I183" s="25"/>
      <c r="K183" s="3"/>
    </row>
    <row r="184" spans="1:11" x14ac:dyDescent="0.3">
      <c r="A184" s="6"/>
      <c r="D184" s="3"/>
      <c r="E184" s="3"/>
      <c r="F184" s="3"/>
      <c r="G184" s="3"/>
      <c r="H184" s="3"/>
      <c r="I184" s="25"/>
      <c r="K184" s="3"/>
    </row>
    <row r="185" spans="1:11" x14ac:dyDescent="0.3">
      <c r="A185" s="6"/>
      <c r="D185" s="3"/>
      <c r="E185" s="3"/>
      <c r="F185" s="3"/>
      <c r="G185" s="3"/>
      <c r="H185" s="3"/>
      <c r="I185" s="25"/>
      <c r="K185" s="3"/>
    </row>
    <row r="186" spans="1:11" x14ac:dyDescent="0.3">
      <c r="A186" s="6"/>
      <c r="D186" s="3"/>
      <c r="E186" s="3"/>
      <c r="F186" s="3"/>
      <c r="G186" s="3"/>
      <c r="H186" s="3"/>
      <c r="I186" s="25"/>
      <c r="K186" s="3"/>
    </row>
    <row r="187" spans="1:11" x14ac:dyDescent="0.3">
      <c r="A187" s="6"/>
      <c r="D187" s="3"/>
      <c r="E187" s="3"/>
      <c r="F187" s="3"/>
      <c r="G187" s="3"/>
      <c r="H187" s="3"/>
      <c r="I187" s="25"/>
      <c r="K187" s="3"/>
    </row>
    <row r="188" spans="1:11" x14ac:dyDescent="0.3">
      <c r="A188" s="6"/>
      <c r="D188" s="3"/>
      <c r="E188" s="3"/>
      <c r="F188" s="3"/>
      <c r="G188" s="3"/>
      <c r="H188" s="3"/>
      <c r="I188" s="25"/>
      <c r="K188" s="3"/>
    </row>
    <row r="189" spans="1:11" x14ac:dyDescent="0.3">
      <c r="A189" s="6"/>
      <c r="D189" s="3"/>
      <c r="E189" s="3"/>
      <c r="F189" s="3"/>
      <c r="G189" s="3"/>
      <c r="H189" s="3"/>
      <c r="I189" s="25"/>
      <c r="K189" s="3"/>
    </row>
    <row r="190" spans="1:11" x14ac:dyDescent="0.3">
      <c r="A190" s="6"/>
      <c r="D190" s="3"/>
      <c r="E190" s="3"/>
      <c r="F190" s="3"/>
      <c r="G190" s="3"/>
      <c r="H190" s="3"/>
      <c r="I190" s="25"/>
      <c r="K190" s="3"/>
    </row>
    <row r="191" spans="1:11" x14ac:dyDescent="0.3">
      <c r="A191" s="6"/>
      <c r="D191" s="3"/>
      <c r="E191" s="3"/>
      <c r="F191" s="3"/>
      <c r="G191" s="3"/>
      <c r="H191" s="3"/>
      <c r="I191" s="25"/>
      <c r="K191" s="3"/>
    </row>
    <row r="192" spans="1:11" x14ac:dyDescent="0.3">
      <c r="A192" s="6"/>
      <c r="D192" s="3"/>
      <c r="E192" s="3"/>
      <c r="F192" s="3"/>
      <c r="G192" s="3"/>
      <c r="H192" s="3"/>
      <c r="I192" s="25"/>
      <c r="K192" s="3"/>
    </row>
    <row r="193" spans="1:11" x14ac:dyDescent="0.3">
      <c r="A193" s="6"/>
      <c r="D193" s="3"/>
      <c r="E193" s="3"/>
      <c r="F193" s="3"/>
      <c r="G193" s="3"/>
      <c r="H193" s="3"/>
      <c r="I193" s="25"/>
      <c r="K193" s="3"/>
    </row>
    <row r="194" spans="1:11" x14ac:dyDescent="0.3">
      <c r="A194" s="6"/>
      <c r="D194" s="3"/>
      <c r="E194" s="3"/>
      <c r="F194" s="3"/>
      <c r="G194" s="3"/>
      <c r="H194" s="3"/>
      <c r="I194" s="25"/>
      <c r="K194" s="3"/>
    </row>
    <row r="195" spans="1:11" x14ac:dyDescent="0.3">
      <c r="A195" s="6"/>
      <c r="D195" s="3"/>
      <c r="E195" s="3"/>
      <c r="F195" s="3"/>
      <c r="G195" s="3"/>
      <c r="H195" s="3"/>
      <c r="I195" s="25"/>
      <c r="K195" s="3"/>
    </row>
    <row r="196" spans="1:11" x14ac:dyDescent="0.3">
      <c r="A196" s="6"/>
      <c r="D196" s="3"/>
      <c r="E196" s="3"/>
      <c r="F196" s="3"/>
      <c r="G196" s="3"/>
      <c r="H196" s="3"/>
      <c r="I196" s="25"/>
      <c r="K196" s="3"/>
    </row>
    <row r="197" spans="1:11" x14ac:dyDescent="0.3">
      <c r="A197" s="6"/>
      <c r="D197" s="3"/>
      <c r="E197" s="3"/>
      <c r="F197" s="3"/>
      <c r="G197" s="3"/>
      <c r="H197" s="3"/>
      <c r="I197" s="25"/>
      <c r="K197" s="3"/>
    </row>
    <row r="198" spans="1:11" x14ac:dyDescent="0.3">
      <c r="A198" s="6"/>
      <c r="D198" s="3"/>
      <c r="E198" s="3"/>
      <c r="F198" s="3"/>
      <c r="G198" s="3"/>
      <c r="H198" s="3"/>
      <c r="I198" s="25"/>
      <c r="K198" s="3"/>
    </row>
    <row r="199" spans="1:11" x14ac:dyDescent="0.3">
      <c r="A199" s="6"/>
      <c r="D199" s="3"/>
      <c r="E199" s="3"/>
      <c r="F199" s="3"/>
      <c r="G199" s="3"/>
      <c r="H199" s="3"/>
      <c r="I199" s="25"/>
      <c r="K199" s="3"/>
    </row>
    <row r="200" spans="1:11" x14ac:dyDescent="0.3">
      <c r="A200" s="6"/>
      <c r="D200" s="3"/>
      <c r="E200" s="3"/>
      <c r="F200" s="3"/>
      <c r="G200" s="3"/>
      <c r="H200" s="3"/>
      <c r="I200" s="25"/>
      <c r="K200" s="3"/>
    </row>
    <row r="201" spans="1:11" x14ac:dyDescent="0.3">
      <c r="A201" s="6"/>
      <c r="D201" s="3"/>
      <c r="E201" s="3"/>
      <c r="F201" s="3"/>
      <c r="G201" s="3"/>
      <c r="H201" s="3"/>
      <c r="I201" s="25"/>
      <c r="K201" s="3"/>
    </row>
    <row r="202" spans="1:11" x14ac:dyDescent="0.3">
      <c r="A202" s="6"/>
      <c r="D202" s="3"/>
      <c r="E202" s="3"/>
      <c r="F202" s="3"/>
      <c r="G202" s="3"/>
      <c r="H202" s="3"/>
      <c r="I202" s="25"/>
      <c r="K202" s="3"/>
    </row>
    <row r="203" spans="1:11" x14ac:dyDescent="0.3">
      <c r="A203" s="6"/>
      <c r="D203" s="3"/>
      <c r="E203" s="3"/>
      <c r="F203" s="3"/>
      <c r="G203" s="3"/>
      <c r="H203" s="3"/>
      <c r="I203" s="25"/>
      <c r="K203" s="3"/>
    </row>
    <row r="204" spans="1:11" x14ac:dyDescent="0.3">
      <c r="A204" s="6"/>
      <c r="D204" s="3"/>
      <c r="E204" s="3"/>
      <c r="F204" s="3"/>
      <c r="G204" s="3"/>
      <c r="H204" s="3"/>
      <c r="I204" s="25"/>
      <c r="K204" s="3"/>
    </row>
    <row r="205" spans="1:11" x14ac:dyDescent="0.3">
      <c r="A205" s="6"/>
      <c r="D205" s="3"/>
      <c r="E205" s="3"/>
      <c r="F205" s="3"/>
      <c r="G205" s="3"/>
      <c r="H205" s="3"/>
      <c r="I205" s="25"/>
      <c r="K205" s="3"/>
    </row>
    <row r="206" spans="1:11" x14ac:dyDescent="0.3">
      <c r="A206" s="6"/>
      <c r="D206" s="3"/>
      <c r="E206" s="3"/>
      <c r="F206" s="3"/>
      <c r="G206" s="3"/>
      <c r="H206" s="3"/>
      <c r="I206" s="25"/>
      <c r="K206" s="3"/>
    </row>
    <row r="207" spans="1:11" x14ac:dyDescent="0.3">
      <c r="A207" s="6"/>
      <c r="D207" s="3"/>
      <c r="E207" s="3"/>
      <c r="F207" s="3"/>
      <c r="G207" s="3"/>
      <c r="H207" s="3"/>
      <c r="I207" s="25"/>
      <c r="K207" s="3"/>
    </row>
    <row r="208" spans="1:11" x14ac:dyDescent="0.3">
      <c r="A208" s="6"/>
      <c r="D208" s="3"/>
      <c r="E208" s="3"/>
      <c r="F208" s="3"/>
      <c r="G208" s="3"/>
      <c r="H208" s="3"/>
      <c r="I208" s="25"/>
      <c r="K208" s="3"/>
    </row>
    <row r="209" spans="1:11" x14ac:dyDescent="0.3">
      <c r="A209" s="6"/>
      <c r="D209" s="3"/>
      <c r="E209" s="3"/>
      <c r="F209" s="3"/>
      <c r="G209" s="3"/>
      <c r="H209" s="3"/>
      <c r="I209" s="25"/>
      <c r="K209" s="3"/>
    </row>
    <row r="210" spans="1:11" x14ac:dyDescent="0.3">
      <c r="A210" s="6"/>
      <c r="D210" s="3"/>
      <c r="E210" s="3"/>
      <c r="F210" s="3"/>
      <c r="G210" s="3"/>
      <c r="H210" s="3"/>
      <c r="I210" s="25"/>
      <c r="K210" s="3"/>
    </row>
    <row r="211" spans="1:11" x14ac:dyDescent="0.3">
      <c r="A211" s="6"/>
      <c r="D211" s="3"/>
      <c r="E211" s="3"/>
      <c r="F211" s="3"/>
      <c r="G211" s="3"/>
      <c r="H211" s="3"/>
      <c r="I211" s="25"/>
      <c r="K211" s="3"/>
    </row>
    <row r="212" spans="1:11" x14ac:dyDescent="0.3">
      <c r="A212" s="6"/>
      <c r="D212" s="3"/>
      <c r="E212" s="3"/>
      <c r="F212" s="3"/>
      <c r="G212" s="3"/>
      <c r="H212" s="3"/>
      <c r="I212" s="25"/>
      <c r="K212" s="3"/>
    </row>
    <row r="213" spans="1:11" x14ac:dyDescent="0.3">
      <c r="A213" s="6"/>
      <c r="D213" s="3"/>
      <c r="E213" s="3"/>
      <c r="F213" s="3"/>
      <c r="G213" s="3"/>
      <c r="H213" s="3"/>
      <c r="I213" s="25"/>
      <c r="K213" s="3"/>
    </row>
    <row r="214" spans="1:11" x14ac:dyDescent="0.3">
      <c r="A214" s="6"/>
      <c r="D214" s="3"/>
      <c r="E214" s="3"/>
      <c r="F214" s="3"/>
      <c r="G214" s="3"/>
      <c r="H214" s="3"/>
      <c r="I214" s="25"/>
      <c r="K214" s="3"/>
    </row>
    <row r="215" spans="1:11" x14ac:dyDescent="0.3">
      <c r="A215" s="6"/>
      <c r="D215" s="3"/>
      <c r="E215" s="3"/>
      <c r="F215" s="3"/>
      <c r="G215" s="3"/>
      <c r="H215" s="3"/>
      <c r="I215" s="25"/>
      <c r="K215" s="3"/>
    </row>
    <row r="216" spans="1:11" x14ac:dyDescent="0.3">
      <c r="A216" s="6"/>
      <c r="D216" s="3"/>
      <c r="E216" s="3"/>
      <c r="F216" s="3"/>
      <c r="G216" s="3"/>
      <c r="H216" s="3"/>
      <c r="I216" s="25"/>
      <c r="K216" s="3"/>
    </row>
    <row r="217" spans="1:11" x14ac:dyDescent="0.3">
      <c r="A217" s="6"/>
      <c r="D217" s="3"/>
      <c r="E217" s="3"/>
      <c r="F217" s="3"/>
      <c r="G217" s="3"/>
      <c r="H217" s="3"/>
      <c r="I217" s="25"/>
      <c r="K217" s="3"/>
    </row>
    <row r="218" spans="1:11" x14ac:dyDescent="0.3">
      <c r="A218" s="6"/>
      <c r="D218" s="3"/>
      <c r="E218" s="3"/>
      <c r="F218" s="3"/>
      <c r="G218" s="3"/>
      <c r="H218" s="3"/>
      <c r="I218" s="25"/>
      <c r="K218" s="3"/>
    </row>
    <row r="219" spans="1:11" x14ac:dyDescent="0.3">
      <c r="A219" s="6"/>
      <c r="D219" s="3"/>
      <c r="E219" s="3"/>
      <c r="F219" s="3"/>
      <c r="G219" s="3"/>
      <c r="H219" s="3"/>
      <c r="I219" s="25"/>
      <c r="K219" s="3"/>
    </row>
    <row r="220" spans="1:11" x14ac:dyDescent="0.3">
      <c r="A220" s="6"/>
      <c r="D220" s="3"/>
      <c r="E220" s="3"/>
      <c r="F220" s="3"/>
      <c r="G220" s="3"/>
      <c r="H220" s="3"/>
      <c r="I220" s="25"/>
      <c r="K220" s="3"/>
    </row>
    <row r="221" spans="1:11" x14ac:dyDescent="0.3">
      <c r="A221" s="6"/>
      <c r="D221" s="3"/>
      <c r="E221" s="3"/>
      <c r="F221" s="3"/>
      <c r="G221" s="3"/>
      <c r="H221" s="3"/>
      <c r="I221" s="25"/>
      <c r="K221" s="3"/>
    </row>
    <row r="222" spans="1:11" x14ac:dyDescent="0.3">
      <c r="A222" s="6"/>
      <c r="D222" s="3"/>
      <c r="E222" s="3"/>
      <c r="F222" s="3"/>
      <c r="G222" s="3"/>
      <c r="H222" s="3"/>
      <c r="I222" s="25"/>
      <c r="K222" s="3"/>
    </row>
    <row r="223" spans="1:11" x14ac:dyDescent="0.3">
      <c r="A223" s="6"/>
      <c r="D223" s="3"/>
      <c r="E223" s="3"/>
      <c r="F223" s="3"/>
      <c r="G223" s="3"/>
      <c r="H223" s="3"/>
      <c r="I223" s="25"/>
      <c r="K223" s="3"/>
    </row>
    <row r="224" spans="1:11" x14ac:dyDescent="0.3">
      <c r="A224" s="6"/>
      <c r="D224" s="3"/>
      <c r="E224" s="3"/>
      <c r="F224" s="3"/>
      <c r="G224" s="3"/>
      <c r="H224" s="3"/>
      <c r="I224" s="25"/>
      <c r="K224" s="3"/>
    </row>
    <row r="225" spans="1:11" x14ac:dyDescent="0.3">
      <c r="A225" s="6"/>
      <c r="D225" s="3"/>
      <c r="E225" s="3"/>
      <c r="F225" s="3"/>
      <c r="G225" s="3"/>
      <c r="H225" s="3"/>
      <c r="I225" s="25"/>
      <c r="K225" s="3"/>
    </row>
    <row r="226" spans="1:11" x14ac:dyDescent="0.3">
      <c r="A226" s="6"/>
      <c r="D226" s="3"/>
      <c r="E226" s="3"/>
      <c r="F226" s="3"/>
      <c r="G226" s="3"/>
      <c r="H226" s="3"/>
      <c r="I226" s="25"/>
      <c r="K226" s="3"/>
    </row>
    <row r="227" spans="1:11" x14ac:dyDescent="0.3">
      <c r="A227" s="6"/>
      <c r="D227" s="3"/>
      <c r="E227" s="3"/>
      <c r="F227" s="3"/>
      <c r="G227" s="3"/>
      <c r="H227" s="3"/>
      <c r="I227" s="25"/>
      <c r="K227" s="3"/>
    </row>
    <row r="228" spans="1:11" x14ac:dyDescent="0.3">
      <c r="A228" s="6"/>
      <c r="D228" s="3"/>
      <c r="E228" s="3"/>
      <c r="F228" s="3"/>
      <c r="G228" s="3"/>
      <c r="H228" s="3"/>
      <c r="I228" s="25"/>
      <c r="K228" s="3"/>
    </row>
    <row r="229" spans="1:11" x14ac:dyDescent="0.3">
      <c r="A229" s="6"/>
      <c r="D229" s="3"/>
      <c r="E229" s="3"/>
      <c r="F229" s="3"/>
      <c r="G229" s="3"/>
      <c r="H229" s="3"/>
      <c r="I229" s="25"/>
      <c r="K229" s="3"/>
    </row>
    <row r="230" spans="1:11" x14ac:dyDescent="0.3">
      <c r="A230" s="6"/>
      <c r="D230" s="3"/>
      <c r="E230" s="3"/>
      <c r="F230" s="3"/>
      <c r="G230" s="3"/>
      <c r="H230" s="3"/>
      <c r="I230" s="25"/>
      <c r="K230" s="3"/>
    </row>
    <row r="231" spans="1:11" x14ac:dyDescent="0.3">
      <c r="A231" s="6"/>
      <c r="D231" s="3"/>
      <c r="E231" s="3"/>
      <c r="F231" s="3"/>
      <c r="G231" s="3"/>
      <c r="H231" s="3"/>
      <c r="I231" s="25"/>
      <c r="K231" s="3"/>
    </row>
    <row r="232" spans="1:11" x14ac:dyDescent="0.3">
      <c r="A232" s="6"/>
      <c r="D232" s="3"/>
      <c r="E232" s="3"/>
      <c r="F232" s="3"/>
      <c r="G232" s="3"/>
      <c r="H232" s="3"/>
      <c r="I232" s="25"/>
      <c r="K232" s="3"/>
    </row>
    <row r="233" spans="1:11" x14ac:dyDescent="0.3">
      <c r="A233" s="6"/>
      <c r="D233" s="3"/>
      <c r="E233" s="3"/>
      <c r="F233" s="3"/>
      <c r="G233" s="3"/>
      <c r="H233" s="3"/>
      <c r="I233" s="25"/>
      <c r="K233" s="3"/>
    </row>
    <row r="234" spans="1:11" x14ac:dyDescent="0.3">
      <c r="A234" s="6"/>
      <c r="D234" s="3"/>
      <c r="E234" s="3"/>
      <c r="F234" s="3"/>
      <c r="G234" s="3"/>
      <c r="H234" s="3"/>
      <c r="I234" s="25"/>
      <c r="K234" s="3"/>
    </row>
    <row r="235" spans="1:11" x14ac:dyDescent="0.3">
      <c r="A235" s="6"/>
      <c r="D235" s="3"/>
      <c r="E235" s="3"/>
      <c r="F235" s="3"/>
      <c r="G235" s="3"/>
      <c r="H235" s="3"/>
      <c r="I235" s="25"/>
      <c r="K235" s="3"/>
    </row>
    <row r="236" spans="1:11" x14ac:dyDescent="0.3">
      <c r="A236" s="6"/>
      <c r="B236" s="4"/>
      <c r="C236" s="4"/>
      <c r="D236" s="3"/>
      <c r="E236" s="3"/>
      <c r="F236" s="3"/>
      <c r="G236" s="3"/>
      <c r="H236" s="3"/>
      <c r="I236" s="3"/>
    </row>
    <row r="237" spans="1:11" x14ac:dyDescent="0.3">
      <c r="A237" s="6"/>
      <c r="B237" s="4"/>
      <c r="C237" s="4"/>
      <c r="D237" s="3"/>
      <c r="E237" s="3"/>
      <c r="F237" s="3"/>
      <c r="G237" s="3"/>
      <c r="H237" s="3"/>
      <c r="I237" s="3"/>
    </row>
    <row r="238" spans="1:11" x14ac:dyDescent="0.3">
      <c r="A238" s="6"/>
      <c r="B238" s="4"/>
      <c r="C238" s="4"/>
      <c r="D238" s="3"/>
      <c r="E238" s="3"/>
      <c r="F238" s="3"/>
      <c r="G238" s="3"/>
      <c r="H238" s="3"/>
      <c r="I238" s="3"/>
    </row>
    <row r="239" spans="1:11" x14ac:dyDescent="0.3">
      <c r="A239" s="6"/>
      <c r="B239" s="4"/>
      <c r="C239" s="4"/>
      <c r="D239" s="3"/>
      <c r="E239" s="3"/>
      <c r="F239" s="3"/>
      <c r="G239" s="3"/>
      <c r="H239" s="3"/>
      <c r="I239" s="3"/>
    </row>
    <row r="240" spans="1:11" x14ac:dyDescent="0.3">
      <c r="A240" s="6"/>
      <c r="B240" s="4"/>
      <c r="C240" s="4"/>
      <c r="D240" s="3"/>
      <c r="E240" s="3"/>
      <c r="F240" s="3"/>
      <c r="G240" s="3"/>
      <c r="H240" s="3"/>
      <c r="I240" s="3"/>
    </row>
    <row r="241" spans="1:9" x14ac:dyDescent="0.3">
      <c r="A241" s="6"/>
      <c r="B241" s="4"/>
      <c r="C241" s="4"/>
      <c r="D241" s="3"/>
      <c r="E241" s="3"/>
      <c r="F241" s="3"/>
      <c r="G241" s="3"/>
      <c r="H241" s="3"/>
      <c r="I241" s="3"/>
    </row>
    <row r="242" spans="1:9" x14ac:dyDescent="0.3">
      <c r="A242" s="6"/>
      <c r="B242" s="4"/>
      <c r="C242" s="4"/>
      <c r="D242" s="3"/>
      <c r="E242" s="3"/>
      <c r="F242" s="3"/>
      <c r="G242" s="3"/>
      <c r="H242" s="3"/>
      <c r="I242" s="3"/>
    </row>
    <row r="243" spans="1:9" x14ac:dyDescent="0.3">
      <c r="A243" s="6"/>
      <c r="B243" s="4"/>
      <c r="C243" s="4"/>
      <c r="D243" s="3"/>
      <c r="E243" s="3"/>
      <c r="F243" s="3"/>
      <c r="G243" s="3"/>
      <c r="H243" s="3"/>
      <c r="I243" s="3"/>
    </row>
    <row r="244" spans="1:9" x14ac:dyDescent="0.3">
      <c r="A244" s="6"/>
      <c r="B244" s="4"/>
      <c r="C244" s="4"/>
      <c r="D244" s="3"/>
      <c r="E244" s="3"/>
      <c r="F244" s="3"/>
      <c r="G244" s="3"/>
      <c r="H244" s="3"/>
      <c r="I244" s="3"/>
    </row>
    <row r="245" spans="1:9" x14ac:dyDescent="0.3">
      <c r="A245" s="6"/>
      <c r="B245" s="4"/>
      <c r="C245" s="4"/>
      <c r="D245" s="3"/>
      <c r="E245" s="3"/>
      <c r="F245" s="3"/>
      <c r="G245" s="3"/>
      <c r="H245" s="3"/>
      <c r="I245" s="3"/>
    </row>
    <row r="246" spans="1:9" x14ac:dyDescent="0.3">
      <c r="A246" s="6"/>
      <c r="B246" s="4"/>
      <c r="C246" s="4"/>
      <c r="D246" s="3"/>
      <c r="E246" s="3"/>
      <c r="F246" s="3"/>
      <c r="G246" s="3"/>
      <c r="H246" s="3"/>
      <c r="I246" s="3"/>
    </row>
    <row r="247" spans="1:9" x14ac:dyDescent="0.3">
      <c r="A247" s="6"/>
      <c r="B247" s="4"/>
      <c r="C247" s="4"/>
      <c r="D247" s="3"/>
      <c r="E247" s="3"/>
      <c r="F247" s="3"/>
      <c r="G247" s="3"/>
      <c r="H247" s="3"/>
      <c r="I247" s="3"/>
    </row>
    <row r="248" spans="1:9" x14ac:dyDescent="0.3">
      <c r="A248" s="6"/>
      <c r="B248" s="4"/>
      <c r="C248" s="4"/>
      <c r="D248" s="3"/>
      <c r="E248" s="3"/>
      <c r="F248" s="3"/>
      <c r="G248" s="3"/>
      <c r="H248" s="3"/>
      <c r="I248" s="3"/>
    </row>
    <row r="249" spans="1:9" x14ac:dyDescent="0.3">
      <c r="A249" s="6"/>
      <c r="B249" s="4"/>
      <c r="C249" s="4"/>
      <c r="D249" s="3"/>
      <c r="E249" s="3"/>
      <c r="F249" s="3"/>
      <c r="G249" s="3"/>
      <c r="H249" s="3"/>
      <c r="I249" s="3"/>
    </row>
    <row r="250" spans="1:9" x14ac:dyDescent="0.3">
      <c r="A250" s="6"/>
      <c r="B250" s="4"/>
      <c r="C250" s="4"/>
      <c r="D250" s="3"/>
      <c r="E250" s="3"/>
      <c r="F250" s="3"/>
      <c r="G250" s="3"/>
      <c r="H250" s="3"/>
      <c r="I250" s="3"/>
    </row>
    <row r="251" spans="1:9" x14ac:dyDescent="0.3">
      <c r="A251" s="6"/>
      <c r="B251" s="4"/>
      <c r="C251" s="4"/>
      <c r="D251" s="3"/>
      <c r="E251" s="3"/>
      <c r="F251" s="3"/>
      <c r="G251" s="3"/>
      <c r="H251" s="3"/>
      <c r="I251" s="3"/>
    </row>
    <row r="252" spans="1:9" x14ac:dyDescent="0.3">
      <c r="A252" s="6"/>
      <c r="B252" s="4"/>
      <c r="C252" s="4"/>
      <c r="D252" s="3"/>
      <c r="E252" s="3"/>
      <c r="F252" s="3"/>
      <c r="G252" s="3"/>
      <c r="H252" s="3"/>
      <c r="I252" s="3"/>
    </row>
    <row r="253" spans="1:9" x14ac:dyDescent="0.3">
      <c r="A253" s="6"/>
      <c r="B253" s="4"/>
      <c r="C253" s="4"/>
      <c r="D253" s="3"/>
      <c r="E253" s="3"/>
      <c r="F253" s="3"/>
      <c r="G253" s="3"/>
      <c r="H253" s="3"/>
      <c r="I253" s="3"/>
    </row>
    <row r="254" spans="1:9" x14ac:dyDescent="0.3">
      <c r="A254" s="6"/>
      <c r="B254" s="4"/>
      <c r="C254" s="4"/>
      <c r="D254" s="3"/>
      <c r="E254" s="3"/>
      <c r="F254" s="3"/>
      <c r="G254" s="3"/>
      <c r="H254" s="3"/>
      <c r="I254" s="3"/>
    </row>
    <row r="255" spans="1:9" x14ac:dyDescent="0.3">
      <c r="A255" s="6"/>
      <c r="B255" s="4"/>
      <c r="C255" s="4"/>
      <c r="D255" s="3"/>
      <c r="E255" s="3"/>
      <c r="F255" s="3"/>
      <c r="G255" s="3"/>
      <c r="H255" s="3"/>
      <c r="I255" s="3"/>
    </row>
    <row r="256" spans="1:9" x14ac:dyDescent="0.3">
      <c r="A256" s="6"/>
      <c r="B256" s="4"/>
      <c r="C256" s="4"/>
      <c r="D256" s="3"/>
      <c r="E256" s="3"/>
      <c r="F256" s="3"/>
      <c r="G256" s="3"/>
      <c r="H256" s="3"/>
      <c r="I256" s="3"/>
    </row>
    <row r="257" spans="1:9" x14ac:dyDescent="0.3">
      <c r="A257" s="6"/>
      <c r="B257" s="4"/>
      <c r="C257" s="4"/>
      <c r="D257" s="3"/>
      <c r="E257" s="3"/>
      <c r="F257" s="3"/>
      <c r="G257" s="3"/>
      <c r="H257" s="3"/>
      <c r="I257" s="3"/>
    </row>
    <row r="258" spans="1:9" x14ac:dyDescent="0.3">
      <c r="A258" s="6"/>
      <c r="B258" s="4"/>
      <c r="C258" s="4"/>
      <c r="D258" s="3"/>
      <c r="E258" s="3"/>
      <c r="F258" s="3"/>
      <c r="G258" s="3"/>
      <c r="H258" s="3"/>
      <c r="I258" s="3"/>
    </row>
    <row r="259" spans="1:9" x14ac:dyDescent="0.3">
      <c r="A259" s="6"/>
      <c r="B259" s="4"/>
      <c r="C259" s="4"/>
      <c r="D259" s="3"/>
      <c r="E259" s="3"/>
      <c r="F259" s="3"/>
      <c r="G259" s="3"/>
      <c r="H259" s="3"/>
      <c r="I259" s="3"/>
    </row>
    <row r="260" spans="1:9" x14ac:dyDescent="0.3">
      <c r="A260" s="6"/>
      <c r="B260" s="4"/>
      <c r="C260" s="4"/>
      <c r="D260" s="3"/>
      <c r="E260" s="3"/>
      <c r="F260" s="3"/>
      <c r="G260" s="3"/>
      <c r="H260" s="3"/>
      <c r="I260" s="3"/>
    </row>
    <row r="261" spans="1:9" x14ac:dyDescent="0.3">
      <c r="A261" s="6"/>
      <c r="B261" s="4"/>
      <c r="C261" s="4"/>
      <c r="D261" s="3"/>
      <c r="E261" s="3"/>
      <c r="F261" s="3"/>
      <c r="G261" s="3"/>
      <c r="H261" s="3"/>
      <c r="I261" s="3"/>
    </row>
    <row r="262" spans="1:9" x14ac:dyDescent="0.3">
      <c r="A262" s="6"/>
      <c r="B262" s="4"/>
      <c r="C262" s="4"/>
      <c r="D262" s="3"/>
      <c r="E262" s="3"/>
      <c r="F262" s="3"/>
      <c r="G262" s="3"/>
      <c r="H262" s="3"/>
      <c r="I262" s="3"/>
    </row>
    <row r="263" spans="1:9" x14ac:dyDescent="0.3">
      <c r="A263" s="6"/>
      <c r="B263" s="4"/>
      <c r="C263" s="4"/>
      <c r="D263" s="3"/>
      <c r="E263" s="3"/>
      <c r="F263" s="3"/>
      <c r="G263" s="3"/>
      <c r="H263" s="3"/>
      <c r="I263" s="3"/>
    </row>
    <row r="264" spans="1:9" x14ac:dyDescent="0.3">
      <c r="A264" s="6"/>
      <c r="B264" s="4"/>
      <c r="C264" s="4"/>
      <c r="D264" s="3"/>
      <c r="E264" s="3"/>
      <c r="F264" s="3"/>
      <c r="G264" s="3"/>
      <c r="H264" s="3"/>
      <c r="I264" s="3"/>
    </row>
    <row r="265" spans="1:9" x14ac:dyDescent="0.3">
      <c r="A265" s="6"/>
      <c r="B265" s="4"/>
      <c r="C265" s="4"/>
      <c r="D265" s="3"/>
      <c r="E265" s="3"/>
      <c r="F265" s="3"/>
      <c r="G265" s="3"/>
      <c r="H265" s="3"/>
      <c r="I265" s="3"/>
    </row>
    <row r="266" spans="1:9" x14ac:dyDescent="0.3">
      <c r="A266" s="6"/>
      <c r="B266" s="4"/>
      <c r="C266" s="4"/>
      <c r="D266" s="3"/>
      <c r="E266" s="3"/>
      <c r="F266" s="3"/>
      <c r="G266" s="3"/>
      <c r="H266" s="3"/>
      <c r="I266" s="3"/>
    </row>
    <row r="267" spans="1:9" x14ac:dyDescent="0.3">
      <c r="A267" s="6"/>
      <c r="B267" s="4"/>
      <c r="C267" s="4"/>
      <c r="D267" s="3"/>
      <c r="E267" s="3"/>
      <c r="F267" s="3"/>
      <c r="G267" s="3"/>
      <c r="H267" s="3"/>
      <c r="I267" s="3"/>
    </row>
    <row r="268" spans="1:9" x14ac:dyDescent="0.3">
      <c r="A268" s="6"/>
      <c r="B268" s="4"/>
      <c r="C268" s="4"/>
      <c r="D268" s="3"/>
      <c r="E268" s="3"/>
      <c r="F268" s="3"/>
      <c r="G268" s="3"/>
      <c r="H268" s="3"/>
      <c r="I268" s="3"/>
    </row>
    <row r="269" spans="1:9" x14ac:dyDescent="0.3">
      <c r="A269" s="6"/>
      <c r="B269" s="4"/>
      <c r="C269" s="4"/>
      <c r="D269" s="3"/>
      <c r="E269" s="3"/>
      <c r="F269" s="3"/>
      <c r="G269" s="3"/>
      <c r="H269" s="3"/>
      <c r="I269" s="3"/>
    </row>
    <row r="270" spans="1:9" x14ac:dyDescent="0.3">
      <c r="A270" s="6"/>
      <c r="B270" s="4"/>
      <c r="C270" s="4"/>
      <c r="D270" s="3"/>
      <c r="E270" s="3"/>
      <c r="F270" s="3"/>
      <c r="G270" s="3"/>
      <c r="H270" s="3"/>
      <c r="I270" s="3"/>
    </row>
    <row r="271" spans="1:9" x14ac:dyDescent="0.3">
      <c r="A271" s="6"/>
      <c r="B271" s="4"/>
      <c r="C271" s="4"/>
      <c r="D271" s="3"/>
      <c r="E271" s="3"/>
      <c r="F271" s="3"/>
      <c r="G271" s="3"/>
      <c r="H271" s="3"/>
      <c r="I271" s="3"/>
    </row>
    <row r="272" spans="1:9" x14ac:dyDescent="0.3">
      <c r="A272" s="6"/>
      <c r="B272" s="4"/>
      <c r="C272" s="4"/>
      <c r="D272" s="3"/>
      <c r="E272" s="3"/>
      <c r="F272" s="3"/>
      <c r="G272" s="3"/>
      <c r="H272" s="3"/>
      <c r="I272" s="3"/>
    </row>
    <row r="273" spans="1:9" x14ac:dyDescent="0.3">
      <c r="A273" s="6"/>
      <c r="B273" s="4"/>
      <c r="C273" s="4"/>
      <c r="D273" s="3"/>
      <c r="E273" s="3"/>
      <c r="F273" s="3"/>
      <c r="G273" s="3"/>
      <c r="H273" s="3"/>
      <c r="I273" s="3"/>
    </row>
    <row r="274" spans="1:9" x14ac:dyDescent="0.3">
      <c r="A274" s="6"/>
      <c r="B274" s="4"/>
      <c r="C274" s="4"/>
      <c r="D274" s="3"/>
      <c r="E274" s="3"/>
      <c r="F274" s="3"/>
      <c r="G274" s="3"/>
      <c r="H274" s="3"/>
      <c r="I274" s="3"/>
    </row>
    <row r="275" spans="1:9" x14ac:dyDescent="0.3">
      <c r="A275" s="6"/>
      <c r="B275" s="4"/>
      <c r="C275" s="4"/>
      <c r="D275" s="3"/>
      <c r="E275" s="3"/>
      <c r="F275" s="3"/>
      <c r="G275" s="3"/>
      <c r="H275" s="3"/>
      <c r="I275" s="3"/>
    </row>
    <row r="276" spans="1:9" x14ac:dyDescent="0.3">
      <c r="A276" s="6"/>
      <c r="B276" s="4"/>
      <c r="C276" s="4"/>
      <c r="D276" s="3"/>
      <c r="E276" s="3"/>
      <c r="F276" s="3"/>
      <c r="G276" s="3"/>
      <c r="H276" s="3"/>
      <c r="I276" s="3"/>
    </row>
    <row r="277" spans="1:9" x14ac:dyDescent="0.3">
      <c r="A277" s="6"/>
      <c r="B277" s="4"/>
      <c r="C277" s="4"/>
      <c r="D277" s="3"/>
      <c r="E277" s="3"/>
      <c r="F277" s="3"/>
      <c r="G277" s="3"/>
      <c r="H277" s="3"/>
      <c r="I277" s="3"/>
    </row>
    <row r="278" spans="1:9" x14ac:dyDescent="0.3">
      <c r="A278" s="6"/>
      <c r="B278" s="4"/>
      <c r="C278" s="4"/>
      <c r="D278" s="3"/>
      <c r="E278" s="3"/>
      <c r="F278" s="3"/>
      <c r="G278" s="3"/>
      <c r="H278" s="3"/>
      <c r="I278" s="3"/>
    </row>
    <row r="279" spans="1:9" x14ac:dyDescent="0.3">
      <c r="A279" s="6"/>
      <c r="B279" s="4"/>
      <c r="C279" s="4"/>
      <c r="D279" s="3"/>
      <c r="E279" s="3"/>
      <c r="F279" s="3"/>
      <c r="G279" s="3"/>
      <c r="H279" s="3"/>
      <c r="I279" s="3"/>
    </row>
    <row r="280" spans="1:9" x14ac:dyDescent="0.3">
      <c r="A280" s="6"/>
      <c r="B280" s="4"/>
      <c r="C280" s="4"/>
      <c r="D280" s="3"/>
      <c r="E280" s="3"/>
      <c r="F280" s="3"/>
      <c r="G280" s="3"/>
      <c r="H280" s="3"/>
      <c r="I280" s="3"/>
    </row>
    <row r="281" spans="1:9" x14ac:dyDescent="0.3">
      <c r="A281" s="6"/>
      <c r="B281" s="4"/>
      <c r="C281" s="4"/>
      <c r="D281" s="3"/>
      <c r="E281" s="3"/>
      <c r="F281" s="3"/>
      <c r="G281" s="3"/>
      <c r="H281" s="3"/>
      <c r="I281" s="3"/>
    </row>
    <row r="282" spans="1:9" x14ac:dyDescent="0.3">
      <c r="A282" s="6"/>
      <c r="B282" s="4"/>
      <c r="C282" s="4"/>
      <c r="D282" s="3"/>
      <c r="E282" s="3"/>
      <c r="F282" s="3"/>
      <c r="G282" s="3"/>
      <c r="H282" s="3"/>
      <c r="I282" s="3"/>
    </row>
    <row r="283" spans="1:9" x14ac:dyDescent="0.3">
      <c r="A283" s="6"/>
      <c r="B283" s="4"/>
      <c r="C283" s="4"/>
      <c r="D283" s="3"/>
      <c r="E283" s="3"/>
      <c r="F283" s="3"/>
      <c r="G283" s="3"/>
      <c r="H283" s="3"/>
      <c r="I283" s="3"/>
    </row>
    <row r="284" spans="1:9" x14ac:dyDescent="0.3">
      <c r="A284" s="6"/>
      <c r="B284" s="4"/>
      <c r="C284" s="4"/>
      <c r="D284" s="3"/>
      <c r="E284" s="3"/>
      <c r="F284" s="3"/>
      <c r="G284" s="3"/>
      <c r="H284" s="3"/>
      <c r="I284" s="3"/>
    </row>
    <row r="285" spans="1:9" x14ac:dyDescent="0.3">
      <c r="A285" s="6"/>
      <c r="B285" s="4"/>
      <c r="C285" s="4"/>
      <c r="D285" s="3"/>
      <c r="E285" s="3"/>
      <c r="F285" s="3"/>
      <c r="G285" s="3"/>
      <c r="H285" s="3"/>
      <c r="I285" s="3"/>
    </row>
    <row r="286" spans="1:9" x14ac:dyDescent="0.3">
      <c r="A286" s="6"/>
      <c r="B286" s="4"/>
      <c r="C286" s="4"/>
      <c r="D286" s="3"/>
      <c r="E286" s="3"/>
      <c r="F286" s="3"/>
      <c r="G286" s="3"/>
      <c r="H286" s="3"/>
      <c r="I286" s="3"/>
    </row>
    <row r="287" spans="1:9" x14ac:dyDescent="0.3">
      <c r="A287" s="6"/>
      <c r="B287" s="4"/>
      <c r="C287" s="4"/>
      <c r="D287" s="3"/>
      <c r="E287" s="3"/>
      <c r="F287" s="3"/>
      <c r="G287" s="3"/>
      <c r="H287" s="3"/>
      <c r="I287" s="3"/>
    </row>
    <row r="288" spans="1:9" x14ac:dyDescent="0.3">
      <c r="A288" s="6"/>
      <c r="B288" s="4"/>
      <c r="C288" s="4"/>
      <c r="D288" s="3"/>
      <c r="E288" s="3"/>
      <c r="F288" s="3"/>
      <c r="G288" s="3"/>
      <c r="H288" s="3"/>
      <c r="I288" s="3"/>
    </row>
    <row r="289" spans="1:9" x14ac:dyDescent="0.3">
      <c r="A289" s="6"/>
      <c r="B289" s="4"/>
      <c r="C289" s="4"/>
      <c r="D289" s="3"/>
      <c r="E289" s="3"/>
      <c r="F289" s="3"/>
      <c r="G289" s="3"/>
      <c r="H289" s="3"/>
      <c r="I289" s="3"/>
    </row>
    <row r="290" spans="1:9" x14ac:dyDescent="0.3">
      <c r="A290" s="6"/>
      <c r="B290" s="4"/>
      <c r="C290" s="4"/>
      <c r="D290" s="3"/>
      <c r="E290" s="3"/>
      <c r="F290" s="3"/>
      <c r="G290" s="3"/>
      <c r="H290" s="3"/>
      <c r="I290" s="3"/>
    </row>
    <row r="291" spans="1:9" x14ac:dyDescent="0.3">
      <c r="A291" s="6"/>
      <c r="B291" s="4"/>
      <c r="C291" s="4"/>
      <c r="D291" s="3"/>
      <c r="E291" s="3"/>
      <c r="F291" s="3"/>
      <c r="G291" s="3"/>
      <c r="H291" s="3"/>
      <c r="I291" s="3"/>
    </row>
    <row r="292" spans="1:9" x14ac:dyDescent="0.3">
      <c r="A292" s="6"/>
      <c r="B292" s="4"/>
      <c r="C292" s="4"/>
      <c r="D292" s="3"/>
      <c r="E292" s="3"/>
      <c r="F292" s="3"/>
      <c r="G292" s="3"/>
      <c r="H292" s="3"/>
      <c r="I292" s="3"/>
    </row>
    <row r="293" spans="1:9" x14ac:dyDescent="0.3">
      <c r="A293" s="6"/>
      <c r="B293" s="4"/>
      <c r="C293" s="4"/>
      <c r="D293" s="3"/>
      <c r="E293" s="3"/>
      <c r="F293" s="3"/>
      <c r="G293" s="3"/>
      <c r="H293" s="3"/>
      <c r="I293" s="3"/>
    </row>
    <row r="294" spans="1:9" x14ac:dyDescent="0.3">
      <c r="A294" s="6"/>
      <c r="B294" s="4"/>
      <c r="C294" s="4"/>
      <c r="D294" s="3"/>
      <c r="E294" s="3"/>
      <c r="F294" s="3"/>
      <c r="G294" s="3"/>
      <c r="H294" s="3"/>
      <c r="I294" s="3"/>
    </row>
    <row r="295" spans="1:9" x14ac:dyDescent="0.3">
      <c r="A295" s="6"/>
      <c r="B295" s="4"/>
      <c r="C295" s="4"/>
      <c r="D295" s="3"/>
      <c r="E295" s="3"/>
      <c r="F295" s="3"/>
      <c r="G295" s="3"/>
      <c r="H295" s="3"/>
      <c r="I295" s="3"/>
    </row>
    <row r="296" spans="1:9" x14ac:dyDescent="0.3">
      <c r="A296" s="6"/>
      <c r="B296" s="4"/>
      <c r="C296" s="4"/>
      <c r="D296" s="3"/>
      <c r="E296" s="3"/>
      <c r="F296" s="3"/>
      <c r="G296" s="3"/>
      <c r="H296" s="3"/>
      <c r="I296" s="3"/>
    </row>
    <row r="297" spans="1:9" x14ac:dyDescent="0.3">
      <c r="A297" s="6"/>
      <c r="B297" s="4"/>
      <c r="C297" s="4"/>
      <c r="D297" s="3"/>
      <c r="E297" s="3"/>
      <c r="F297" s="3"/>
      <c r="G297" s="3"/>
      <c r="H297" s="3"/>
      <c r="I297" s="3"/>
    </row>
    <row r="298" spans="1:9" x14ac:dyDescent="0.3">
      <c r="A298" s="6"/>
      <c r="B298" s="4"/>
      <c r="C298" s="4"/>
      <c r="D298" s="3"/>
      <c r="E298" s="3"/>
      <c r="F298" s="3"/>
      <c r="G298" s="3"/>
      <c r="H298" s="3"/>
      <c r="I298" s="3"/>
    </row>
    <row r="299" spans="1:9" x14ac:dyDescent="0.3">
      <c r="A299" s="6"/>
      <c r="B299" s="4"/>
      <c r="C299" s="4"/>
      <c r="D299" s="3"/>
      <c r="E299" s="3"/>
      <c r="F299" s="3"/>
      <c r="G299" s="3"/>
      <c r="H299" s="3"/>
      <c r="I299" s="3"/>
    </row>
    <row r="300" spans="1:9" x14ac:dyDescent="0.3">
      <c r="A300" s="6"/>
      <c r="B300" s="4"/>
      <c r="C300" s="4"/>
      <c r="D300" s="3"/>
      <c r="E300" s="3"/>
      <c r="F300" s="3"/>
      <c r="G300" s="3"/>
      <c r="H300" s="3"/>
      <c r="I300" s="3"/>
    </row>
    <row r="301" spans="1:9" x14ac:dyDescent="0.3">
      <c r="A301" s="6"/>
      <c r="B301" s="4"/>
      <c r="C301" s="4"/>
      <c r="D301" s="3"/>
      <c r="E301" s="3"/>
      <c r="F301" s="3"/>
      <c r="G301" s="3"/>
      <c r="H301" s="3"/>
      <c r="I301" s="3"/>
    </row>
    <row r="302" spans="1:9" x14ac:dyDescent="0.3">
      <c r="A302" s="6"/>
      <c r="B302" s="4"/>
      <c r="C302" s="4"/>
      <c r="D302" s="3"/>
      <c r="E302" s="3"/>
      <c r="F302" s="3"/>
      <c r="G302" s="3"/>
      <c r="H302" s="3"/>
      <c r="I302" s="3"/>
    </row>
    <row r="303" spans="1:9" x14ac:dyDescent="0.3">
      <c r="A303" s="6"/>
      <c r="B303" s="4"/>
      <c r="C303" s="4"/>
      <c r="D303" s="3"/>
      <c r="E303" s="3"/>
      <c r="F303" s="3"/>
      <c r="G303" s="3"/>
      <c r="H303" s="3"/>
      <c r="I303" s="3"/>
    </row>
    <row r="304" spans="1:9" x14ac:dyDescent="0.3">
      <c r="A304" s="6"/>
      <c r="B304" s="4"/>
      <c r="C304" s="4"/>
      <c r="D304" s="3"/>
      <c r="E304" s="3"/>
      <c r="F304" s="3"/>
      <c r="G304" s="3"/>
      <c r="H304" s="3"/>
      <c r="I304" s="3"/>
    </row>
    <row r="305" spans="1:9" x14ac:dyDescent="0.3">
      <c r="A305" s="6"/>
      <c r="B305" s="4"/>
      <c r="C305" s="4"/>
      <c r="D305" s="3"/>
      <c r="E305" s="3"/>
      <c r="F305" s="3"/>
      <c r="G305" s="3"/>
      <c r="H305" s="3"/>
      <c r="I305" s="3"/>
    </row>
    <row r="306" spans="1:9" x14ac:dyDescent="0.3">
      <c r="A306" s="6"/>
      <c r="B306" s="4"/>
      <c r="C306" s="4"/>
      <c r="D306" s="3"/>
      <c r="E306" s="3"/>
      <c r="F306" s="3"/>
      <c r="G306" s="3"/>
      <c r="H306" s="3"/>
      <c r="I306" s="3"/>
    </row>
    <row r="307" spans="1:9" x14ac:dyDescent="0.3">
      <c r="A307" s="6"/>
      <c r="B307" s="4"/>
      <c r="C307" s="4"/>
      <c r="D307" s="3"/>
      <c r="E307" s="3"/>
      <c r="F307" s="3"/>
      <c r="G307" s="3"/>
      <c r="H307" s="3"/>
      <c r="I307" s="3"/>
    </row>
    <row r="308" spans="1:9" x14ac:dyDescent="0.3">
      <c r="A308" s="6"/>
      <c r="B308" s="4"/>
      <c r="C308" s="4"/>
      <c r="D308" s="3"/>
      <c r="E308" s="3"/>
      <c r="F308" s="3"/>
      <c r="G308" s="3"/>
      <c r="H308" s="3"/>
      <c r="I308" s="3"/>
    </row>
    <row r="309" spans="1:9" x14ac:dyDescent="0.3">
      <c r="A309" s="6"/>
      <c r="B309" s="4"/>
      <c r="C309" s="4"/>
      <c r="D309" s="3"/>
      <c r="E309" s="3"/>
      <c r="F309" s="3"/>
      <c r="G309" s="3"/>
      <c r="H309" s="3"/>
      <c r="I309" s="3"/>
    </row>
    <row r="310" spans="1:9" x14ac:dyDescent="0.3">
      <c r="A310" s="6"/>
      <c r="B310" s="4"/>
      <c r="C310" s="4"/>
      <c r="D310" s="3"/>
      <c r="E310" s="3"/>
      <c r="F310" s="3"/>
      <c r="G310" s="3"/>
      <c r="H310" s="3"/>
      <c r="I310" s="3"/>
    </row>
    <row r="311" spans="1:9" x14ac:dyDescent="0.3">
      <c r="A311" s="6"/>
      <c r="B311" s="4"/>
      <c r="C311" s="4"/>
      <c r="D311" s="3"/>
      <c r="E311" s="3"/>
      <c r="F311" s="3"/>
      <c r="G311" s="3"/>
      <c r="H311" s="3"/>
      <c r="I311" s="3"/>
    </row>
    <row r="312" spans="1:9" x14ac:dyDescent="0.3">
      <c r="A312" s="6"/>
      <c r="B312" s="4"/>
      <c r="C312" s="4"/>
      <c r="D312" s="3"/>
      <c r="E312" s="3"/>
      <c r="F312" s="3"/>
      <c r="G312" s="3"/>
      <c r="H312" s="3"/>
      <c r="I312" s="3"/>
    </row>
    <row r="313" spans="1:9" x14ac:dyDescent="0.3">
      <c r="A313" s="6"/>
      <c r="B313" s="4"/>
      <c r="C313" s="4"/>
      <c r="D313" s="3"/>
      <c r="E313" s="3"/>
      <c r="F313" s="3"/>
      <c r="G313" s="3"/>
      <c r="H313" s="3"/>
      <c r="I313" s="3"/>
    </row>
    <row r="314" spans="1:9" x14ac:dyDescent="0.3">
      <c r="A314" s="6"/>
      <c r="B314" s="4"/>
      <c r="C314" s="4"/>
      <c r="D314" s="3"/>
      <c r="E314" s="3"/>
      <c r="F314" s="3"/>
      <c r="G314" s="3"/>
      <c r="H314" s="3"/>
      <c r="I314" s="3"/>
    </row>
    <row r="315" spans="1:9" x14ac:dyDescent="0.3">
      <c r="A315" s="6"/>
      <c r="B315" s="4"/>
      <c r="C315" s="4"/>
      <c r="D315" s="3"/>
      <c r="E315" s="3"/>
      <c r="F315" s="3"/>
      <c r="G315" s="3"/>
      <c r="H315" s="3"/>
      <c r="I315" s="3"/>
    </row>
    <row r="316" spans="1:9" x14ac:dyDescent="0.3">
      <c r="A316" s="6"/>
      <c r="B316" s="4"/>
      <c r="C316" s="4"/>
      <c r="D316" s="3"/>
      <c r="E316" s="3"/>
      <c r="F316" s="3"/>
      <c r="G316" s="3"/>
      <c r="H316" s="3"/>
      <c r="I316" s="3"/>
    </row>
    <row r="317" spans="1:9" x14ac:dyDescent="0.3">
      <c r="A317" s="6"/>
      <c r="B317" s="4"/>
      <c r="C317" s="4"/>
      <c r="D317" s="3"/>
      <c r="E317" s="3"/>
      <c r="F317" s="3"/>
      <c r="G317" s="3"/>
      <c r="H317" s="3"/>
      <c r="I317" s="3"/>
    </row>
    <row r="318" spans="1:9" x14ac:dyDescent="0.3">
      <c r="A318" s="6"/>
      <c r="B318" s="4"/>
      <c r="C318" s="4"/>
      <c r="D318" s="3"/>
      <c r="E318" s="3"/>
      <c r="F318" s="3"/>
      <c r="G318" s="3"/>
      <c r="H318" s="3"/>
      <c r="I318" s="3"/>
    </row>
    <row r="319" spans="1:9" x14ac:dyDescent="0.3">
      <c r="A319" s="6"/>
      <c r="B319" s="4"/>
      <c r="C319" s="4"/>
      <c r="D319" s="3"/>
      <c r="E319" s="3"/>
      <c r="F319" s="3"/>
      <c r="G319" s="3"/>
      <c r="H319" s="3"/>
      <c r="I319" s="3"/>
    </row>
    <row r="320" spans="1:9" x14ac:dyDescent="0.3">
      <c r="A320" s="6"/>
      <c r="B320" s="4"/>
      <c r="C320" s="4"/>
      <c r="D320" s="3"/>
      <c r="E320" s="3"/>
      <c r="F320" s="3"/>
      <c r="G320" s="3"/>
      <c r="H320" s="3"/>
      <c r="I320" s="3"/>
    </row>
    <row r="321" spans="1:9" x14ac:dyDescent="0.3">
      <c r="A321" s="6"/>
      <c r="B321" s="4"/>
      <c r="C321" s="4"/>
      <c r="D321" s="3"/>
      <c r="E321" s="3"/>
      <c r="F321" s="3"/>
      <c r="G321" s="3"/>
      <c r="H321" s="3"/>
      <c r="I321" s="3"/>
    </row>
    <row r="322" spans="1:9" x14ac:dyDescent="0.3">
      <c r="A322" s="6"/>
      <c r="B322" s="4"/>
      <c r="C322" s="4"/>
      <c r="D322" s="3"/>
      <c r="E322" s="3"/>
      <c r="F322" s="3"/>
      <c r="G322" s="3"/>
      <c r="H322" s="3"/>
      <c r="I322" s="3"/>
    </row>
    <row r="323" spans="1:9" x14ac:dyDescent="0.3">
      <c r="A323" s="6"/>
      <c r="B323" s="4"/>
      <c r="C323" s="4"/>
      <c r="D323" s="3"/>
      <c r="E323" s="3"/>
      <c r="F323" s="3"/>
      <c r="G323" s="3"/>
      <c r="H323" s="3"/>
      <c r="I323" s="3"/>
    </row>
    <row r="324" spans="1:9" x14ac:dyDescent="0.3">
      <c r="A324" s="6"/>
      <c r="B324" s="4"/>
      <c r="C324" s="4"/>
      <c r="D324" s="3"/>
      <c r="E324" s="3"/>
      <c r="F324" s="3"/>
      <c r="G324" s="3"/>
      <c r="H324" s="3"/>
      <c r="I324" s="3"/>
    </row>
    <row r="325" spans="1:9" x14ac:dyDescent="0.3">
      <c r="A325" s="6"/>
      <c r="B325" s="4"/>
      <c r="C325" s="4"/>
      <c r="D325" s="3"/>
      <c r="E325" s="3"/>
      <c r="F325" s="3"/>
      <c r="G325" s="3"/>
      <c r="H325" s="3"/>
      <c r="I325" s="3"/>
    </row>
    <row r="326" spans="1:9" x14ac:dyDescent="0.3">
      <c r="A326" s="6"/>
      <c r="B326" s="4"/>
      <c r="C326" s="4"/>
      <c r="D326" s="3"/>
      <c r="E326" s="3"/>
      <c r="F326" s="3"/>
      <c r="G326" s="3"/>
      <c r="H326" s="3"/>
      <c r="I326" s="3"/>
    </row>
    <row r="327" spans="1:9" x14ac:dyDescent="0.3">
      <c r="A327" s="6"/>
      <c r="B327" s="4"/>
      <c r="C327" s="4"/>
      <c r="D327" s="3"/>
      <c r="E327" s="3"/>
      <c r="F327" s="3"/>
      <c r="G327" s="3"/>
      <c r="H327" s="3"/>
      <c r="I327" s="3"/>
    </row>
    <row r="328" spans="1:9" x14ac:dyDescent="0.3">
      <c r="A328" s="6"/>
      <c r="B328" s="4"/>
      <c r="C328" s="4"/>
      <c r="D328" s="3"/>
      <c r="E328" s="3"/>
      <c r="F328" s="3"/>
      <c r="G328" s="3"/>
      <c r="H328" s="3"/>
      <c r="I328" s="3"/>
    </row>
    <row r="329" spans="1:9" x14ac:dyDescent="0.3">
      <c r="A329" s="6"/>
      <c r="B329" s="4"/>
      <c r="C329" s="4"/>
      <c r="D329" s="3"/>
      <c r="E329" s="3"/>
      <c r="F329" s="3"/>
      <c r="G329" s="3"/>
      <c r="H329" s="3"/>
      <c r="I329" s="3"/>
    </row>
    <row r="330" spans="1:9" x14ac:dyDescent="0.3">
      <c r="A330" s="6"/>
      <c r="B330" s="4"/>
      <c r="C330" s="4"/>
      <c r="D330" s="3"/>
      <c r="E330" s="3"/>
      <c r="F330" s="3"/>
      <c r="G330" s="3"/>
      <c r="H330" s="3"/>
      <c r="I330" s="3"/>
    </row>
    <row r="331" spans="1:9" x14ac:dyDescent="0.3">
      <c r="A331" s="6"/>
      <c r="B331" s="4"/>
      <c r="C331" s="4"/>
      <c r="D331" s="3"/>
      <c r="E331" s="3"/>
      <c r="F331" s="3"/>
      <c r="G331" s="3"/>
      <c r="H331" s="3"/>
      <c r="I331" s="3"/>
    </row>
    <row r="332" spans="1:9" x14ac:dyDescent="0.3">
      <c r="A332" s="6"/>
      <c r="B332" s="4"/>
      <c r="C332" s="4"/>
      <c r="D332" s="3"/>
      <c r="E332" s="3"/>
      <c r="F332" s="3"/>
      <c r="G332" s="3"/>
      <c r="H332" s="3"/>
      <c r="I332" s="3"/>
    </row>
    <row r="333" spans="1:9" x14ac:dyDescent="0.3">
      <c r="A333" s="6"/>
      <c r="B333" s="4"/>
      <c r="C333" s="4"/>
      <c r="D333" s="3"/>
      <c r="E333" s="3"/>
      <c r="F333" s="3"/>
      <c r="G333" s="3"/>
      <c r="H333" s="3"/>
      <c r="I333" s="3"/>
    </row>
    <row r="334" spans="1:9" x14ac:dyDescent="0.3">
      <c r="A334" s="6"/>
      <c r="B334" s="4"/>
      <c r="C334" s="4"/>
      <c r="D334" s="3"/>
      <c r="E334" s="3"/>
      <c r="F334" s="3"/>
      <c r="G334" s="3"/>
      <c r="H334" s="3"/>
      <c r="I334" s="3"/>
    </row>
    <row r="335" spans="1:9" x14ac:dyDescent="0.3">
      <c r="A335" s="6"/>
      <c r="B335" s="4"/>
      <c r="C335" s="4"/>
      <c r="D335" s="3"/>
      <c r="E335" s="3"/>
      <c r="F335" s="3"/>
      <c r="G335" s="3"/>
      <c r="H335" s="3"/>
      <c r="I335" s="3"/>
    </row>
    <row r="336" spans="1:9" x14ac:dyDescent="0.3">
      <c r="A336" s="6"/>
      <c r="B336" s="4"/>
      <c r="C336" s="4"/>
      <c r="D336" s="3"/>
      <c r="E336" s="3"/>
      <c r="F336" s="3"/>
      <c r="G336" s="3"/>
      <c r="H336" s="3"/>
      <c r="I336" s="3"/>
    </row>
    <row r="337" spans="1:9" x14ac:dyDescent="0.3">
      <c r="A337" s="6"/>
      <c r="B337" s="4"/>
      <c r="C337" s="4"/>
      <c r="D337" s="3"/>
      <c r="E337" s="3"/>
      <c r="F337" s="3"/>
      <c r="G337" s="3"/>
      <c r="H337" s="3"/>
      <c r="I337" s="3"/>
    </row>
    <row r="338" spans="1:9" x14ac:dyDescent="0.3">
      <c r="A338" s="6"/>
      <c r="B338" s="4"/>
      <c r="C338" s="4"/>
      <c r="D338" s="3"/>
      <c r="E338" s="3"/>
      <c r="F338" s="3"/>
      <c r="G338" s="3"/>
      <c r="H338" s="3"/>
      <c r="I338" s="3"/>
    </row>
    <row r="339" spans="1:9" x14ac:dyDescent="0.3">
      <c r="A339" s="6"/>
      <c r="B339" s="4"/>
      <c r="C339" s="4"/>
      <c r="D339" s="3"/>
      <c r="E339" s="3"/>
      <c r="F339" s="3"/>
      <c r="G339" s="3"/>
      <c r="H339" s="3"/>
      <c r="I339" s="3"/>
    </row>
    <row r="340" spans="1:9" x14ac:dyDescent="0.3">
      <c r="A340" s="6"/>
      <c r="B340" s="4"/>
      <c r="C340" s="4"/>
      <c r="D340" s="3"/>
      <c r="E340" s="3"/>
      <c r="F340" s="3"/>
      <c r="G340" s="3"/>
      <c r="H340" s="3"/>
      <c r="I340" s="3"/>
    </row>
    <row r="341" spans="1:9" x14ac:dyDescent="0.3">
      <c r="A341" s="6"/>
      <c r="B341" s="4"/>
      <c r="C341" s="4"/>
      <c r="D341" s="3"/>
      <c r="E341" s="3"/>
      <c r="F341" s="3"/>
      <c r="G341" s="3"/>
      <c r="H341" s="3"/>
      <c r="I341" s="3"/>
    </row>
    <row r="342" spans="1:9" x14ac:dyDescent="0.3">
      <c r="A342" s="6"/>
      <c r="B342" s="4"/>
      <c r="C342" s="4"/>
      <c r="D342" s="3"/>
      <c r="E342" s="3"/>
      <c r="F342" s="3"/>
      <c r="G342" s="3"/>
      <c r="H342" s="3"/>
      <c r="I342" s="3"/>
    </row>
    <row r="343" spans="1:9" x14ac:dyDescent="0.3">
      <c r="A343" s="6"/>
      <c r="B343" s="4"/>
      <c r="C343" s="4"/>
      <c r="D343" s="3"/>
      <c r="E343" s="3"/>
      <c r="F343" s="3"/>
      <c r="G343" s="3"/>
      <c r="H343" s="3"/>
      <c r="I343" s="3"/>
    </row>
    <row r="344" spans="1:9" x14ac:dyDescent="0.3">
      <c r="A344" s="6"/>
      <c r="B344" s="4"/>
      <c r="C344" s="4"/>
      <c r="D344" s="3"/>
      <c r="E344" s="3"/>
      <c r="F344" s="3"/>
      <c r="G344" s="3"/>
      <c r="H344" s="3"/>
      <c r="I344" s="3"/>
    </row>
    <row r="345" spans="1:9" x14ac:dyDescent="0.3">
      <c r="A345" s="6"/>
      <c r="B345" s="4"/>
      <c r="C345" s="4"/>
      <c r="D345" s="3"/>
      <c r="E345" s="3"/>
      <c r="F345" s="3"/>
      <c r="G345" s="3"/>
      <c r="H345" s="3"/>
      <c r="I345" s="3"/>
    </row>
    <row r="346" spans="1:9" x14ac:dyDescent="0.3">
      <c r="A346" s="6"/>
      <c r="B346" s="4"/>
      <c r="C346" s="4"/>
      <c r="D346" s="3"/>
      <c r="E346" s="3"/>
      <c r="F346" s="3"/>
      <c r="G346" s="3"/>
      <c r="H346" s="3"/>
      <c r="I346" s="3"/>
    </row>
    <row r="347" spans="1:9" x14ac:dyDescent="0.3">
      <c r="A347" s="6"/>
      <c r="B347" s="4"/>
      <c r="C347" s="4"/>
      <c r="D347" s="3"/>
      <c r="E347" s="3"/>
      <c r="F347" s="3"/>
      <c r="G347" s="3"/>
      <c r="H347" s="3"/>
      <c r="I347" s="3"/>
    </row>
    <row r="348" spans="1:9" x14ac:dyDescent="0.3">
      <c r="A348" s="6"/>
      <c r="B348" s="4"/>
      <c r="C348" s="4"/>
      <c r="D348" s="3"/>
      <c r="E348" s="3"/>
      <c r="F348" s="3"/>
      <c r="G348" s="3"/>
      <c r="H348" s="3"/>
      <c r="I348" s="3"/>
    </row>
    <row r="349" spans="1:9" x14ac:dyDescent="0.3">
      <c r="A349" s="6"/>
      <c r="B349" s="4"/>
      <c r="C349" s="4"/>
      <c r="D349" s="3"/>
      <c r="E349" s="3"/>
      <c r="F349" s="3"/>
      <c r="G349" s="3"/>
      <c r="H349" s="3"/>
      <c r="I349" s="3"/>
    </row>
    <row r="350" spans="1:9" x14ac:dyDescent="0.3">
      <c r="A350" s="6"/>
      <c r="B350" s="4"/>
      <c r="C350" s="4"/>
      <c r="D350" s="3"/>
      <c r="E350" s="3"/>
      <c r="F350" s="3"/>
      <c r="G350" s="3"/>
      <c r="H350" s="3"/>
      <c r="I350" s="3"/>
    </row>
    <row r="351" spans="1:9" x14ac:dyDescent="0.3">
      <c r="A351" s="6"/>
      <c r="B351" s="4"/>
      <c r="C351" s="4"/>
      <c r="D351" s="3"/>
      <c r="E351" s="3"/>
      <c r="F351" s="3"/>
      <c r="G351" s="3"/>
      <c r="H351" s="3"/>
      <c r="I351" s="3"/>
    </row>
    <row r="352" spans="1:9" x14ac:dyDescent="0.3">
      <c r="A352" s="6"/>
      <c r="B352" s="4"/>
      <c r="C352" s="4"/>
      <c r="D352" s="3"/>
      <c r="E352" s="3"/>
      <c r="F352" s="3"/>
      <c r="G352" s="3"/>
      <c r="H352" s="3"/>
      <c r="I352" s="3"/>
    </row>
    <row r="353" spans="1:9" x14ac:dyDescent="0.3">
      <c r="A353" s="6"/>
      <c r="B353" s="4"/>
      <c r="C353" s="4"/>
      <c r="D353" s="3"/>
      <c r="E353" s="3"/>
      <c r="F353" s="3"/>
      <c r="G353" s="3"/>
      <c r="H353" s="3"/>
      <c r="I353" s="3"/>
    </row>
    <row r="354" spans="1:9" x14ac:dyDescent="0.3">
      <c r="A354" s="6"/>
      <c r="B354" s="4"/>
      <c r="C354" s="4"/>
      <c r="D354" s="3"/>
      <c r="E354" s="3"/>
      <c r="F354" s="3"/>
      <c r="G354" s="3"/>
      <c r="H354" s="3"/>
      <c r="I354" s="3"/>
    </row>
    <row r="355" spans="1:9" x14ac:dyDescent="0.3">
      <c r="A355" s="6"/>
      <c r="B355" s="4"/>
      <c r="C355" s="4"/>
      <c r="D355" s="3"/>
      <c r="E355" s="3"/>
      <c r="F355" s="3"/>
      <c r="G355" s="3"/>
      <c r="H355" s="3"/>
      <c r="I355" s="3"/>
    </row>
    <row r="356" spans="1:9" x14ac:dyDescent="0.3">
      <c r="A356" s="6"/>
      <c r="B356" s="4"/>
      <c r="C356" s="4"/>
      <c r="D356" s="3"/>
      <c r="E356" s="3"/>
      <c r="F356" s="3"/>
      <c r="G356" s="3"/>
      <c r="H356" s="3"/>
      <c r="I356" s="3"/>
    </row>
    <row r="357" spans="1:9" x14ac:dyDescent="0.3">
      <c r="A357" s="6"/>
      <c r="B357" s="4"/>
      <c r="C357" s="4"/>
      <c r="D357" s="3"/>
      <c r="E357" s="3"/>
      <c r="F357" s="3"/>
      <c r="G357" s="3"/>
      <c r="H357" s="3"/>
      <c r="I357" s="3"/>
    </row>
    <row r="358" spans="1:9" x14ac:dyDescent="0.3">
      <c r="A358" s="6"/>
      <c r="B358" s="4"/>
      <c r="C358" s="4"/>
      <c r="D358" s="3"/>
      <c r="E358" s="3"/>
      <c r="F358" s="3"/>
      <c r="G358" s="3"/>
      <c r="H358" s="3"/>
      <c r="I358" s="3"/>
    </row>
    <row r="359" spans="1:9" x14ac:dyDescent="0.3">
      <c r="A359" s="6"/>
      <c r="B359" s="4"/>
      <c r="C359" s="4"/>
      <c r="D359" s="3"/>
      <c r="E359" s="3"/>
      <c r="F359" s="3"/>
      <c r="G359" s="3"/>
      <c r="H359" s="3"/>
      <c r="I359" s="3"/>
    </row>
    <row r="360" spans="1:9" x14ac:dyDescent="0.3">
      <c r="A360" s="6"/>
      <c r="B360" s="4"/>
      <c r="C360" s="4"/>
      <c r="D360" s="3"/>
      <c r="E360" s="3"/>
      <c r="F360" s="3"/>
      <c r="G360" s="3"/>
      <c r="H360" s="3"/>
      <c r="I360" s="3"/>
    </row>
    <row r="361" spans="1:9" x14ac:dyDescent="0.3">
      <c r="A361" s="6"/>
      <c r="B361" s="4"/>
      <c r="C361" s="4"/>
      <c r="D361" s="3"/>
      <c r="E361" s="3"/>
      <c r="F361" s="3"/>
      <c r="G361" s="3"/>
      <c r="H361" s="3"/>
      <c r="I361" s="3"/>
    </row>
    <row r="362" spans="1:9" x14ac:dyDescent="0.3">
      <c r="A362" s="6"/>
      <c r="B362" s="4"/>
      <c r="C362" s="4"/>
      <c r="D362" s="3"/>
      <c r="E362" s="3"/>
      <c r="F362" s="3"/>
      <c r="G362" s="3"/>
      <c r="H362" s="3"/>
      <c r="I362" s="3"/>
    </row>
    <row r="363" spans="1:9" x14ac:dyDescent="0.3">
      <c r="A363" s="6"/>
      <c r="B363" s="4"/>
      <c r="C363" s="4"/>
      <c r="D363" s="3"/>
      <c r="E363" s="3"/>
      <c r="F363" s="3"/>
      <c r="G363" s="3"/>
      <c r="H363" s="3"/>
      <c r="I363" s="3"/>
    </row>
    <row r="364" spans="1:9" x14ac:dyDescent="0.3">
      <c r="A364" s="6"/>
      <c r="B364" s="4"/>
      <c r="C364" s="4"/>
      <c r="D364" s="3"/>
      <c r="E364" s="3"/>
      <c r="F364" s="3"/>
      <c r="G364" s="3"/>
      <c r="H364" s="3"/>
      <c r="I364" s="3"/>
    </row>
    <row r="365" spans="1:9" x14ac:dyDescent="0.3">
      <c r="A365" s="6"/>
      <c r="B365" s="4"/>
      <c r="C365" s="4"/>
      <c r="D365" s="3"/>
      <c r="E365" s="3"/>
      <c r="F365" s="3"/>
      <c r="G365" s="3"/>
      <c r="H365" s="3"/>
      <c r="I365" s="3"/>
    </row>
    <row r="366" spans="1:9" x14ac:dyDescent="0.3">
      <c r="A366" s="6"/>
      <c r="B366" s="4"/>
      <c r="C366" s="4"/>
      <c r="D366" s="3"/>
      <c r="E366" s="3"/>
      <c r="F366" s="3"/>
      <c r="G366" s="3"/>
      <c r="H366" s="3"/>
      <c r="I366" s="3"/>
    </row>
    <row r="367" spans="1:9" x14ac:dyDescent="0.3">
      <c r="A367" s="6"/>
      <c r="B367" s="4"/>
      <c r="C367" s="4"/>
      <c r="D367" s="3"/>
      <c r="E367" s="3"/>
      <c r="F367" s="3"/>
      <c r="G367" s="3"/>
      <c r="H367" s="3"/>
      <c r="I367" s="3"/>
    </row>
    <row r="368" spans="1:9" x14ac:dyDescent="0.3">
      <c r="A368" s="6"/>
      <c r="B368" s="4"/>
      <c r="C368" s="4"/>
      <c r="D368" s="3"/>
      <c r="E368" s="3"/>
      <c r="F368" s="3"/>
      <c r="G368" s="3"/>
      <c r="H368" s="3"/>
      <c r="I368" s="3"/>
    </row>
    <row r="369" spans="1:9" x14ac:dyDescent="0.3">
      <c r="A369" s="6"/>
      <c r="B369" s="4"/>
      <c r="C369" s="4"/>
      <c r="D369" s="3"/>
      <c r="E369" s="3"/>
      <c r="F369" s="3"/>
      <c r="G369" s="3"/>
      <c r="H369" s="3"/>
      <c r="I369" s="3"/>
    </row>
    <row r="370" spans="1:9" x14ac:dyDescent="0.3">
      <c r="A370" s="6"/>
      <c r="B370" s="4"/>
      <c r="C370" s="4"/>
      <c r="D370" s="3"/>
      <c r="E370" s="3"/>
      <c r="F370" s="3"/>
      <c r="G370" s="3"/>
      <c r="H370" s="3"/>
      <c r="I370" s="3"/>
    </row>
    <row r="371" spans="1:9" x14ac:dyDescent="0.3">
      <c r="A371" s="6"/>
      <c r="B371" s="4"/>
      <c r="C371" s="4"/>
      <c r="D371" s="3"/>
      <c r="E371" s="3"/>
      <c r="F371" s="3"/>
      <c r="G371" s="3"/>
      <c r="H371" s="3"/>
      <c r="I371" s="3"/>
    </row>
    <row r="372" spans="1:9" x14ac:dyDescent="0.3">
      <c r="A372" s="6"/>
      <c r="B372" s="4"/>
      <c r="C372" s="4"/>
      <c r="D372" s="3"/>
      <c r="E372" s="3"/>
      <c r="F372" s="3"/>
      <c r="G372" s="3"/>
      <c r="H372" s="3"/>
      <c r="I372" s="3"/>
    </row>
    <row r="373" spans="1:9" x14ac:dyDescent="0.3">
      <c r="A373" s="6"/>
      <c r="B373" s="4"/>
      <c r="C373" s="4"/>
      <c r="D373" s="3"/>
      <c r="E373" s="3"/>
      <c r="F373" s="3"/>
      <c r="G373" s="3"/>
      <c r="H373" s="3"/>
      <c r="I373" s="3"/>
    </row>
    <row r="374" spans="1:9" x14ac:dyDescent="0.3">
      <c r="A374" s="6"/>
      <c r="B374" s="4"/>
      <c r="C374" s="4"/>
      <c r="D374" s="3"/>
      <c r="E374" s="3"/>
      <c r="F374" s="3"/>
      <c r="G374" s="3"/>
      <c r="H374" s="3"/>
      <c r="I374" s="3"/>
    </row>
    <row r="375" spans="1:9" x14ac:dyDescent="0.3">
      <c r="A375" s="6"/>
      <c r="B375" s="4"/>
      <c r="C375" s="4"/>
      <c r="D375" s="3"/>
      <c r="E375" s="3"/>
      <c r="F375" s="3"/>
      <c r="G375" s="3"/>
      <c r="H375" s="3"/>
      <c r="I375" s="3"/>
    </row>
    <row r="376" spans="1:9" x14ac:dyDescent="0.3">
      <c r="A376" s="6"/>
      <c r="B376" s="4"/>
      <c r="C376" s="4"/>
      <c r="D376" s="3"/>
      <c r="E376" s="3"/>
      <c r="F376" s="3"/>
      <c r="G376" s="3"/>
      <c r="H376" s="3"/>
      <c r="I376" s="3"/>
    </row>
    <row r="377" spans="1:9" x14ac:dyDescent="0.3">
      <c r="A377" s="6"/>
      <c r="B377" s="4"/>
      <c r="C377" s="4"/>
      <c r="D377" s="3"/>
      <c r="E377" s="3"/>
      <c r="F377" s="3"/>
      <c r="G377" s="3"/>
      <c r="H377" s="3"/>
      <c r="I377" s="3"/>
    </row>
    <row r="378" spans="1:9" x14ac:dyDescent="0.3">
      <c r="A378" s="6"/>
      <c r="B378" s="4"/>
      <c r="C378" s="4"/>
      <c r="D378" s="3"/>
      <c r="E378" s="3"/>
      <c r="F378" s="3"/>
      <c r="G378" s="3"/>
      <c r="H378" s="3"/>
      <c r="I378" s="3"/>
    </row>
    <row r="379" spans="1:9" x14ac:dyDescent="0.3">
      <c r="A379" s="6"/>
      <c r="B379" s="4"/>
      <c r="C379" s="4"/>
      <c r="D379" s="3"/>
      <c r="E379" s="3"/>
      <c r="F379" s="3"/>
      <c r="G379" s="3"/>
      <c r="H379" s="3"/>
      <c r="I379" s="3"/>
    </row>
    <row r="380" spans="1:9" x14ac:dyDescent="0.3">
      <c r="A380" s="6"/>
      <c r="B380" s="4"/>
      <c r="C380" s="4"/>
      <c r="D380" s="3"/>
      <c r="E380" s="3"/>
      <c r="F380" s="3"/>
      <c r="G380" s="3"/>
      <c r="H380" s="3"/>
      <c r="I380" s="3"/>
    </row>
    <row r="381" spans="1:9" x14ac:dyDescent="0.3">
      <c r="A381" s="6"/>
      <c r="B381" s="4"/>
      <c r="C381" s="4"/>
      <c r="D381" s="3"/>
      <c r="E381" s="3"/>
      <c r="F381" s="3"/>
      <c r="G381" s="3"/>
      <c r="H381" s="3"/>
      <c r="I381" s="3"/>
    </row>
    <row r="382" spans="1:9" x14ac:dyDescent="0.3">
      <c r="A382" s="6"/>
      <c r="B382" s="4"/>
      <c r="C382" s="4"/>
      <c r="D382" s="3"/>
      <c r="E382" s="3"/>
      <c r="F382" s="3"/>
      <c r="G382" s="3"/>
      <c r="H382" s="3"/>
      <c r="I382" s="3"/>
    </row>
    <row r="383" spans="1:9" x14ac:dyDescent="0.3">
      <c r="A383" s="6"/>
      <c r="B383" s="4"/>
      <c r="C383" s="4"/>
      <c r="D383" s="3"/>
      <c r="E383" s="3"/>
      <c r="F383" s="3"/>
      <c r="G383" s="3"/>
      <c r="H383" s="3"/>
      <c r="I383" s="3"/>
    </row>
    <row r="384" spans="1:9" x14ac:dyDescent="0.3">
      <c r="A384" s="6"/>
      <c r="B384" s="4"/>
      <c r="C384" s="4"/>
      <c r="D384" s="3"/>
      <c r="E384" s="3"/>
      <c r="F384" s="3"/>
      <c r="G384" s="3"/>
      <c r="H384" s="3"/>
      <c r="I384" s="3"/>
    </row>
    <row r="385" spans="1:9" x14ac:dyDescent="0.3">
      <c r="A385" s="6"/>
      <c r="B385" s="4"/>
      <c r="C385" s="4"/>
      <c r="D385" s="3"/>
      <c r="E385" s="3"/>
      <c r="F385" s="3"/>
      <c r="G385" s="3"/>
      <c r="H385" s="3"/>
      <c r="I385" s="3"/>
    </row>
    <row r="386" spans="1:9" x14ac:dyDescent="0.3">
      <c r="A386" s="6"/>
      <c r="B386" s="4"/>
      <c r="C386" s="4"/>
      <c r="D386" s="3"/>
      <c r="E386" s="3"/>
      <c r="F386" s="3"/>
      <c r="G386" s="3"/>
      <c r="H386" s="3"/>
      <c r="I386" s="3"/>
    </row>
    <row r="387" spans="1:9" x14ac:dyDescent="0.3">
      <c r="A387" s="6"/>
      <c r="B387" s="4"/>
      <c r="C387" s="4"/>
      <c r="D387" s="3"/>
      <c r="E387" s="3"/>
      <c r="F387" s="3"/>
      <c r="G387" s="3"/>
      <c r="H387" s="3"/>
      <c r="I387" s="3"/>
    </row>
    <row r="388" spans="1:9" x14ac:dyDescent="0.3">
      <c r="A388" s="6"/>
      <c r="B388" s="4"/>
      <c r="C388" s="4"/>
      <c r="D388" s="3"/>
      <c r="E388" s="3"/>
      <c r="F388" s="3"/>
      <c r="G388" s="3"/>
      <c r="H388" s="3"/>
      <c r="I388" s="3"/>
    </row>
    <row r="389" spans="1:9" x14ac:dyDescent="0.3">
      <c r="A389" s="6"/>
      <c r="B389" s="4"/>
      <c r="C389" s="4"/>
      <c r="D389" s="3"/>
      <c r="E389" s="3"/>
      <c r="F389" s="3"/>
      <c r="G389" s="3"/>
      <c r="H389" s="3"/>
      <c r="I389" s="3"/>
    </row>
    <row r="390" spans="1:9" x14ac:dyDescent="0.3">
      <c r="A390" s="6"/>
      <c r="B390" s="4"/>
      <c r="C390" s="4"/>
      <c r="D390" s="3"/>
      <c r="E390" s="3"/>
      <c r="F390" s="3"/>
      <c r="G390" s="3"/>
      <c r="H390" s="3"/>
      <c r="I390" s="3"/>
    </row>
    <row r="391" spans="1:9" x14ac:dyDescent="0.3">
      <c r="A391" s="6"/>
      <c r="B391" s="4"/>
      <c r="C391" s="4"/>
      <c r="D391" s="3"/>
      <c r="E391" s="3"/>
      <c r="F391" s="3"/>
      <c r="G391" s="3"/>
      <c r="H391" s="3"/>
      <c r="I391" s="3"/>
    </row>
    <row r="392" spans="1:9" x14ac:dyDescent="0.3">
      <c r="A392" s="6"/>
      <c r="B392" s="4"/>
      <c r="C392" s="4"/>
      <c r="D392" s="3"/>
      <c r="E392" s="3"/>
      <c r="F392" s="3"/>
      <c r="G392" s="3"/>
      <c r="H392" s="3"/>
      <c r="I392" s="3"/>
    </row>
    <row r="393" spans="1:9" x14ac:dyDescent="0.3">
      <c r="A393" s="6"/>
      <c r="B393" s="4"/>
      <c r="C393" s="4"/>
      <c r="D393" s="3"/>
      <c r="E393" s="3"/>
      <c r="F393" s="3"/>
      <c r="G393" s="3"/>
      <c r="H393" s="3"/>
      <c r="I393" s="3"/>
    </row>
    <row r="394" spans="1:9" x14ac:dyDescent="0.3">
      <c r="A394" s="6"/>
      <c r="B394" s="4"/>
      <c r="C394" s="4"/>
      <c r="D394" s="3"/>
      <c r="E394" s="3"/>
      <c r="F394" s="3"/>
      <c r="G394" s="3"/>
      <c r="H394" s="3"/>
      <c r="I394" s="3"/>
    </row>
    <row r="395" spans="1:9" x14ac:dyDescent="0.3">
      <c r="A395" s="6"/>
      <c r="B395" s="4"/>
      <c r="C395" s="4"/>
      <c r="D395" s="3"/>
      <c r="E395" s="3"/>
      <c r="F395" s="3"/>
      <c r="G395" s="3"/>
      <c r="H395" s="3"/>
      <c r="I395" s="3"/>
    </row>
    <row r="396" spans="1:9" x14ac:dyDescent="0.3">
      <c r="A396" s="6"/>
      <c r="B396" s="4"/>
      <c r="C396" s="4"/>
      <c r="D396" s="3"/>
      <c r="E396" s="3"/>
      <c r="F396" s="3"/>
      <c r="G396" s="3"/>
      <c r="H396" s="3"/>
      <c r="I396" s="3"/>
    </row>
    <row r="397" spans="1:9" x14ac:dyDescent="0.3">
      <c r="A397" s="6"/>
      <c r="B397" s="4"/>
      <c r="C397" s="4"/>
      <c r="D397" s="3"/>
      <c r="E397" s="3"/>
      <c r="F397" s="3"/>
      <c r="G397" s="3"/>
      <c r="H397" s="3"/>
      <c r="I397" s="3"/>
    </row>
    <row r="398" spans="1:9" x14ac:dyDescent="0.3">
      <c r="A398" s="6"/>
      <c r="B398" s="4"/>
      <c r="C398" s="4"/>
      <c r="D398" s="3"/>
      <c r="E398" s="3"/>
      <c r="F398" s="3"/>
      <c r="G398" s="3"/>
      <c r="H398" s="3"/>
      <c r="I398" s="3"/>
    </row>
    <row r="399" spans="1:9" x14ac:dyDescent="0.3">
      <c r="A399" s="6"/>
      <c r="B399" s="4"/>
      <c r="C399" s="4"/>
      <c r="D399" s="3"/>
      <c r="E399" s="3"/>
      <c r="F399" s="3"/>
      <c r="G399" s="3"/>
      <c r="H399" s="3"/>
      <c r="I399" s="3"/>
    </row>
    <row r="400" spans="1:9" x14ac:dyDescent="0.3">
      <c r="A400" s="6"/>
      <c r="B400" s="4"/>
      <c r="C400" s="4"/>
      <c r="D400" s="3"/>
      <c r="E400" s="3"/>
      <c r="F400" s="3"/>
      <c r="G400" s="3"/>
      <c r="H400" s="3"/>
      <c r="I400" s="3"/>
    </row>
    <row r="401" spans="1:9" x14ac:dyDescent="0.3">
      <c r="A401" s="6"/>
      <c r="B401" s="4"/>
      <c r="C401" s="4"/>
      <c r="D401" s="3"/>
      <c r="E401" s="3"/>
      <c r="F401" s="3"/>
      <c r="G401" s="3"/>
      <c r="H401" s="3"/>
      <c r="I401" s="3"/>
    </row>
    <row r="402" spans="1:9" x14ac:dyDescent="0.3">
      <c r="A402" s="6"/>
      <c r="B402" s="4"/>
      <c r="C402" s="4"/>
      <c r="D402" s="3"/>
      <c r="E402" s="3"/>
      <c r="F402" s="3"/>
      <c r="G402" s="3"/>
      <c r="H402" s="3"/>
      <c r="I402" s="3"/>
    </row>
    <row r="403" spans="1:9" x14ac:dyDescent="0.3">
      <c r="A403" s="6"/>
      <c r="B403" s="4"/>
      <c r="C403" s="4"/>
      <c r="D403" s="3"/>
      <c r="E403" s="3"/>
      <c r="F403" s="3"/>
      <c r="G403" s="3"/>
      <c r="H403" s="3"/>
      <c r="I403" s="3"/>
    </row>
    <row r="404" spans="1:9" x14ac:dyDescent="0.3">
      <c r="A404" s="6"/>
      <c r="B404" s="4"/>
      <c r="C404" s="4"/>
      <c r="D404" s="3"/>
      <c r="E404" s="3"/>
      <c r="F404" s="3"/>
      <c r="G404" s="3"/>
      <c r="H404" s="3"/>
      <c r="I404" s="3"/>
    </row>
    <row r="405" spans="1:9" x14ac:dyDescent="0.3">
      <c r="A405" s="6"/>
      <c r="B405" s="4"/>
      <c r="C405" s="4"/>
      <c r="D405" s="3"/>
      <c r="E405" s="3"/>
      <c r="F405" s="3"/>
      <c r="G405" s="3"/>
      <c r="H405" s="3"/>
      <c r="I405" s="3"/>
    </row>
    <row r="406" spans="1:9" x14ac:dyDescent="0.3">
      <c r="A406" s="6"/>
      <c r="B406" s="4"/>
      <c r="C406" s="4"/>
      <c r="D406" s="3"/>
      <c r="E406" s="3"/>
      <c r="F406" s="3"/>
      <c r="G406" s="3"/>
      <c r="H406" s="3"/>
      <c r="I406" s="3"/>
    </row>
    <row r="407" spans="1:9" x14ac:dyDescent="0.3">
      <c r="A407" s="6"/>
      <c r="B407" s="4"/>
      <c r="C407" s="4"/>
      <c r="D407" s="3"/>
      <c r="E407" s="3"/>
      <c r="F407" s="3"/>
      <c r="G407" s="3"/>
      <c r="H407" s="3"/>
      <c r="I407" s="3"/>
    </row>
    <row r="408" spans="1:9" x14ac:dyDescent="0.3">
      <c r="A408" s="6"/>
      <c r="B408" s="4"/>
      <c r="C408" s="4"/>
      <c r="D408" s="3"/>
      <c r="E408" s="3"/>
      <c r="F408" s="3"/>
      <c r="G408" s="3"/>
      <c r="H408" s="3"/>
      <c r="I408" s="3"/>
    </row>
    <row r="409" spans="1:9" x14ac:dyDescent="0.3">
      <c r="A409" s="6"/>
      <c r="B409" s="4"/>
      <c r="C409" s="4"/>
      <c r="D409" s="3"/>
      <c r="E409" s="3"/>
      <c r="F409" s="3"/>
      <c r="G409" s="3"/>
      <c r="H409" s="3"/>
      <c r="I409" s="3"/>
    </row>
    <row r="410" spans="1:9" x14ac:dyDescent="0.3">
      <c r="A410" s="6"/>
      <c r="B410" s="4"/>
      <c r="C410" s="4"/>
      <c r="D410" s="3"/>
      <c r="E410" s="3"/>
      <c r="F410" s="3"/>
      <c r="G410" s="3"/>
      <c r="H410" s="3"/>
      <c r="I410" s="3"/>
    </row>
    <row r="411" spans="1:9" x14ac:dyDescent="0.3">
      <c r="A411" s="6"/>
      <c r="B411" s="4"/>
      <c r="C411" s="4"/>
      <c r="D411" s="3"/>
      <c r="E411" s="3"/>
      <c r="F411" s="3"/>
      <c r="G411" s="3"/>
      <c r="H411" s="3"/>
      <c r="I411" s="3"/>
    </row>
    <row r="412" spans="1:9" x14ac:dyDescent="0.3">
      <c r="A412" s="6"/>
      <c r="B412" s="4"/>
      <c r="C412" s="4"/>
      <c r="D412" s="3"/>
      <c r="E412" s="3"/>
      <c r="F412" s="3"/>
      <c r="G412" s="3"/>
      <c r="H412" s="3"/>
      <c r="I412" s="3"/>
    </row>
    <row r="413" spans="1:9" x14ac:dyDescent="0.3">
      <c r="A413" s="6"/>
      <c r="B413" s="4"/>
      <c r="C413" s="4"/>
      <c r="D413" s="3"/>
      <c r="E413" s="3"/>
      <c r="F413" s="3"/>
      <c r="G413" s="3"/>
      <c r="H413" s="3"/>
      <c r="I413" s="3"/>
    </row>
    <row r="414" spans="1:9" x14ac:dyDescent="0.3">
      <c r="A414" s="6"/>
      <c r="B414" s="4"/>
      <c r="C414" s="4"/>
      <c r="D414" s="3"/>
      <c r="E414" s="3"/>
      <c r="F414" s="3"/>
      <c r="G414" s="3"/>
      <c r="H414" s="3"/>
      <c r="I414" s="3"/>
    </row>
    <row r="415" spans="1:9" x14ac:dyDescent="0.3">
      <c r="A415" s="6"/>
      <c r="B415" s="4"/>
      <c r="C415" s="4"/>
      <c r="D415" s="3"/>
      <c r="E415" s="3"/>
      <c r="F415" s="3"/>
      <c r="G415" s="3"/>
      <c r="H415" s="3"/>
      <c r="I415" s="3"/>
    </row>
    <row r="416" spans="1:9" x14ac:dyDescent="0.3">
      <c r="A416" s="6"/>
      <c r="B416" s="4"/>
      <c r="C416" s="4"/>
      <c r="D416" s="3"/>
      <c r="E416" s="3"/>
      <c r="F416" s="3"/>
      <c r="G416" s="3"/>
      <c r="H416" s="3"/>
      <c r="I416" s="3"/>
    </row>
    <row r="417" spans="1:9" x14ac:dyDescent="0.3">
      <c r="A417" s="6"/>
      <c r="B417" s="4"/>
      <c r="C417" s="4"/>
      <c r="D417" s="3"/>
      <c r="E417" s="3"/>
      <c r="F417" s="3"/>
      <c r="G417" s="3"/>
      <c r="H417" s="3"/>
      <c r="I417" s="3"/>
    </row>
    <row r="418" spans="1:9" x14ac:dyDescent="0.3">
      <c r="A418" s="6"/>
      <c r="B418" s="4"/>
      <c r="C418" s="4"/>
      <c r="D418" s="3"/>
      <c r="E418" s="3"/>
      <c r="F418" s="3"/>
      <c r="G418" s="3"/>
      <c r="H418" s="3"/>
      <c r="I418" s="3"/>
    </row>
    <row r="419" spans="1:9" x14ac:dyDescent="0.3">
      <c r="A419" s="6"/>
      <c r="B419" s="4"/>
      <c r="C419" s="4"/>
      <c r="D419" s="3"/>
      <c r="E419" s="3"/>
      <c r="F419" s="3"/>
      <c r="G419" s="3"/>
      <c r="H419" s="3"/>
      <c r="I419" s="3"/>
    </row>
    <row r="420" spans="1:9" x14ac:dyDescent="0.3">
      <c r="A420" s="6"/>
      <c r="B420" s="4"/>
      <c r="C420" s="4"/>
      <c r="D420" s="3"/>
      <c r="E420" s="3"/>
      <c r="F420" s="3"/>
      <c r="G420" s="3"/>
      <c r="H420" s="3"/>
      <c r="I420" s="3"/>
    </row>
    <row r="421" spans="1:9" x14ac:dyDescent="0.3">
      <c r="A421" s="6"/>
      <c r="B421" s="4"/>
      <c r="C421" s="4"/>
      <c r="D421" s="3"/>
      <c r="E421" s="3"/>
      <c r="F421" s="3"/>
      <c r="G421" s="3"/>
      <c r="H421" s="3"/>
      <c r="I421" s="3"/>
    </row>
    <row r="422" spans="1:9" x14ac:dyDescent="0.3">
      <c r="A422" s="6"/>
      <c r="B422" s="4"/>
      <c r="C422" s="4"/>
      <c r="D422" s="3"/>
      <c r="E422" s="3"/>
      <c r="F422" s="3"/>
      <c r="G422" s="3"/>
      <c r="H422" s="3"/>
      <c r="I422" s="3"/>
    </row>
    <row r="423" spans="1:9" x14ac:dyDescent="0.3">
      <c r="A423" s="6"/>
      <c r="B423" s="4"/>
      <c r="C423" s="4"/>
      <c r="D423" s="3"/>
      <c r="E423" s="3"/>
      <c r="F423" s="3"/>
      <c r="G423" s="3"/>
      <c r="H423" s="3"/>
      <c r="I423" s="3"/>
    </row>
    <row r="424" spans="1:9" x14ac:dyDescent="0.3">
      <c r="A424" s="6"/>
      <c r="B424" s="4"/>
      <c r="C424" s="4"/>
      <c r="D424" s="3"/>
      <c r="E424" s="3"/>
      <c r="F424" s="3"/>
      <c r="G424" s="3"/>
      <c r="H424" s="3"/>
      <c r="I424" s="3"/>
    </row>
    <row r="425" spans="1:9" x14ac:dyDescent="0.3">
      <c r="A425" s="6"/>
      <c r="B425" s="4"/>
      <c r="C425" s="4"/>
      <c r="D425" s="3"/>
      <c r="E425" s="3"/>
      <c r="F425" s="3"/>
      <c r="G425" s="3"/>
      <c r="H425" s="3"/>
      <c r="I425" s="3"/>
    </row>
    <row r="426" spans="1:9" x14ac:dyDescent="0.3">
      <c r="A426" s="6"/>
      <c r="B426" s="4"/>
      <c r="C426" s="4"/>
      <c r="D426" s="3"/>
      <c r="E426" s="3"/>
      <c r="F426" s="3"/>
      <c r="G426" s="3"/>
      <c r="H426" s="3"/>
      <c r="I426" s="3"/>
    </row>
    <row r="427" spans="1:9" x14ac:dyDescent="0.3">
      <c r="A427" s="6"/>
      <c r="B427" s="4"/>
      <c r="C427" s="4"/>
      <c r="D427" s="3"/>
      <c r="E427" s="3"/>
      <c r="F427" s="3"/>
      <c r="G427" s="3"/>
      <c r="H427" s="3"/>
      <c r="I427" s="3"/>
    </row>
    <row r="428" spans="1:9" x14ac:dyDescent="0.3">
      <c r="A428" s="6"/>
      <c r="B428" s="4"/>
      <c r="C428" s="4"/>
      <c r="D428" s="3"/>
      <c r="E428" s="3"/>
      <c r="F428" s="3"/>
      <c r="G428" s="3"/>
      <c r="H428" s="3"/>
      <c r="I428" s="3"/>
    </row>
    <row r="429" spans="1:9" x14ac:dyDescent="0.3">
      <c r="A429" s="6"/>
      <c r="B429" s="4"/>
      <c r="C429" s="4"/>
      <c r="D429" s="3"/>
      <c r="E429" s="3"/>
      <c r="F429" s="3"/>
      <c r="G429" s="3"/>
      <c r="H429" s="3"/>
      <c r="I429" s="3"/>
    </row>
    <row r="430" spans="1:9" x14ac:dyDescent="0.3">
      <c r="A430" s="6"/>
      <c r="B430" s="4"/>
      <c r="C430" s="4"/>
      <c r="D430" s="3"/>
      <c r="E430" s="3"/>
      <c r="F430" s="3"/>
      <c r="G430" s="3"/>
      <c r="H430" s="3"/>
      <c r="I430" s="3"/>
    </row>
    <row r="431" spans="1:9" x14ac:dyDescent="0.3">
      <c r="A431" s="6"/>
      <c r="B431" s="4"/>
      <c r="C431" s="4"/>
      <c r="D431" s="3"/>
      <c r="E431" s="3"/>
      <c r="F431" s="3"/>
      <c r="G431" s="3"/>
      <c r="H431" s="3"/>
      <c r="I431" s="3"/>
    </row>
    <row r="432" spans="1:9" x14ac:dyDescent="0.3">
      <c r="A432" s="6"/>
      <c r="B432" s="4"/>
      <c r="C432" s="4"/>
      <c r="D432" s="3"/>
      <c r="E432" s="3"/>
      <c r="F432" s="3"/>
      <c r="G432" s="3"/>
      <c r="H432" s="3"/>
      <c r="I432" s="3"/>
    </row>
    <row r="433" spans="1:9" x14ac:dyDescent="0.3">
      <c r="A433" s="6"/>
      <c r="B433" s="4"/>
      <c r="C433" s="4"/>
      <c r="D433" s="3"/>
      <c r="E433" s="3"/>
      <c r="F433" s="3"/>
      <c r="G433" s="3"/>
      <c r="H433" s="3"/>
      <c r="I433" s="3"/>
    </row>
    <row r="434" spans="1:9" x14ac:dyDescent="0.3">
      <c r="A434" s="6"/>
      <c r="B434" s="4"/>
      <c r="C434" s="4"/>
      <c r="D434" s="3"/>
      <c r="E434" s="3"/>
      <c r="F434" s="3"/>
      <c r="G434" s="3"/>
      <c r="H434" s="3"/>
      <c r="I434" s="3"/>
    </row>
    <row r="435" spans="1:9" x14ac:dyDescent="0.3">
      <c r="A435" s="6"/>
      <c r="B435" s="4"/>
      <c r="C435" s="4"/>
      <c r="D435" s="3"/>
      <c r="E435" s="3"/>
      <c r="F435" s="3"/>
      <c r="G435" s="3"/>
      <c r="H435" s="3"/>
      <c r="I435" s="3"/>
    </row>
    <row r="436" spans="1:9" x14ac:dyDescent="0.3">
      <c r="A436" s="6"/>
      <c r="B436" s="4"/>
      <c r="C436" s="4"/>
      <c r="D436" s="3"/>
      <c r="E436" s="3"/>
      <c r="F436" s="3"/>
      <c r="G436" s="3"/>
      <c r="H436" s="3"/>
      <c r="I436" s="3"/>
    </row>
    <row r="437" spans="1:9" x14ac:dyDescent="0.3">
      <c r="A437" s="6"/>
      <c r="B437" s="4"/>
      <c r="C437" s="4"/>
      <c r="D437" s="3"/>
      <c r="E437" s="3"/>
      <c r="F437" s="3"/>
      <c r="G437" s="3"/>
      <c r="H437" s="3"/>
      <c r="I437" s="3"/>
    </row>
    <row r="438" spans="1:9" x14ac:dyDescent="0.3">
      <c r="A438" s="6"/>
      <c r="B438" s="4"/>
      <c r="C438" s="4"/>
      <c r="D438" s="3"/>
      <c r="E438" s="3"/>
      <c r="F438" s="3"/>
      <c r="G438" s="3"/>
      <c r="H438" s="3"/>
      <c r="I438" s="3"/>
    </row>
    <row r="439" spans="1:9" x14ac:dyDescent="0.3">
      <c r="A439" s="6"/>
      <c r="B439" s="4"/>
      <c r="C439" s="4"/>
      <c r="D439" s="3"/>
      <c r="E439" s="3"/>
      <c r="F439" s="3"/>
      <c r="G439" s="3"/>
      <c r="H439" s="3"/>
      <c r="I439" s="3"/>
    </row>
    <row r="440" spans="1:9" x14ac:dyDescent="0.3">
      <c r="A440" s="6"/>
      <c r="B440" s="4"/>
      <c r="C440" s="4"/>
      <c r="D440" s="3"/>
      <c r="E440" s="3"/>
      <c r="F440" s="3"/>
      <c r="G440" s="3"/>
      <c r="H440" s="3"/>
      <c r="I440" s="3"/>
    </row>
    <row r="441" spans="1:9" x14ac:dyDescent="0.3">
      <c r="A441" s="6"/>
      <c r="B441" s="4"/>
      <c r="C441" s="4"/>
      <c r="D441" s="3"/>
      <c r="E441" s="3"/>
      <c r="F441" s="3"/>
      <c r="G441" s="3"/>
      <c r="H441" s="3"/>
      <c r="I441" s="3"/>
    </row>
    <row r="442" spans="1:9" x14ac:dyDescent="0.3">
      <c r="A442" s="6"/>
      <c r="B442" s="4"/>
      <c r="C442" s="4"/>
      <c r="D442" s="3"/>
      <c r="E442" s="3"/>
      <c r="F442" s="3"/>
      <c r="G442" s="3"/>
      <c r="H442" s="3"/>
      <c r="I442" s="3"/>
    </row>
    <row r="443" spans="1:9" x14ac:dyDescent="0.3">
      <c r="A443" s="6"/>
      <c r="B443" s="4"/>
      <c r="C443" s="4"/>
      <c r="D443" s="3"/>
      <c r="E443" s="3"/>
      <c r="F443" s="3"/>
      <c r="G443" s="3"/>
      <c r="H443" s="3"/>
      <c r="I443" s="3"/>
    </row>
    <row r="444" spans="1:9" x14ac:dyDescent="0.3">
      <c r="A444" s="6"/>
      <c r="B444" s="4"/>
      <c r="C444" s="4"/>
      <c r="D444" s="3"/>
      <c r="E444" s="3"/>
      <c r="F444" s="3"/>
      <c r="G444" s="3"/>
      <c r="H444" s="3"/>
      <c r="I444" s="3"/>
    </row>
    <row r="445" spans="1:9" x14ac:dyDescent="0.3">
      <c r="A445" s="6"/>
      <c r="B445" s="4"/>
      <c r="C445" s="4"/>
      <c r="D445" s="3"/>
      <c r="E445" s="3"/>
      <c r="F445" s="3"/>
      <c r="G445" s="3"/>
      <c r="H445" s="3"/>
      <c r="I445" s="3"/>
    </row>
    <row r="446" spans="1:9" x14ac:dyDescent="0.3">
      <c r="A446" s="6"/>
      <c r="B446" s="4"/>
      <c r="C446" s="4"/>
      <c r="D446" s="3"/>
      <c r="E446" s="3"/>
      <c r="F446" s="3"/>
      <c r="G446" s="3"/>
      <c r="H446" s="3"/>
      <c r="I446" s="3"/>
    </row>
    <row r="447" spans="1:9" x14ac:dyDescent="0.3">
      <c r="A447" s="6"/>
      <c r="B447" s="4"/>
      <c r="C447" s="4"/>
      <c r="D447" s="3"/>
      <c r="E447" s="3"/>
      <c r="F447" s="3"/>
      <c r="G447" s="3"/>
      <c r="H447" s="3"/>
      <c r="I447" s="3"/>
    </row>
    <row r="448" spans="1:9" x14ac:dyDescent="0.3">
      <c r="A448" s="6"/>
      <c r="B448" s="4"/>
      <c r="C448" s="4"/>
      <c r="D448" s="3"/>
      <c r="E448" s="3"/>
      <c r="F448" s="3"/>
      <c r="G448" s="3"/>
      <c r="H448" s="3"/>
      <c r="I448" s="3"/>
    </row>
    <row r="449" spans="1:9" x14ac:dyDescent="0.3">
      <c r="A449" s="6"/>
      <c r="B449" s="4"/>
      <c r="C449" s="4"/>
      <c r="D449" s="3"/>
      <c r="E449" s="3"/>
      <c r="F449" s="3"/>
      <c r="G449" s="3"/>
      <c r="H449" s="3"/>
      <c r="I449" s="3"/>
    </row>
    <row r="450" spans="1:9" x14ac:dyDescent="0.3">
      <c r="A450" s="6"/>
      <c r="B450" s="4"/>
      <c r="C450" s="4"/>
      <c r="D450" s="3"/>
      <c r="E450" s="3"/>
      <c r="F450" s="3"/>
      <c r="G450" s="3"/>
      <c r="H450" s="3"/>
      <c r="I450" s="3"/>
    </row>
    <row r="451" spans="1:9" x14ac:dyDescent="0.3">
      <c r="A451" s="6"/>
      <c r="B451" s="4"/>
      <c r="C451" s="4"/>
      <c r="D451" s="3"/>
      <c r="E451" s="3"/>
      <c r="F451" s="3"/>
      <c r="G451" s="3"/>
      <c r="H451" s="3"/>
      <c r="I451" s="3"/>
    </row>
    <row r="452" spans="1:9" x14ac:dyDescent="0.3">
      <c r="A452" s="6"/>
      <c r="B452" s="4"/>
      <c r="C452" s="4"/>
      <c r="D452" s="3"/>
      <c r="E452" s="3"/>
      <c r="F452" s="3"/>
      <c r="G452" s="3"/>
      <c r="H452" s="3"/>
      <c r="I452" s="3"/>
    </row>
    <row r="453" spans="1:9" x14ac:dyDescent="0.3">
      <c r="A453" s="6"/>
      <c r="B453" s="4"/>
      <c r="C453" s="4"/>
      <c r="D453" s="3"/>
      <c r="E453" s="3"/>
      <c r="F453" s="3"/>
      <c r="G453" s="3"/>
      <c r="H453" s="3"/>
      <c r="I453" s="3"/>
    </row>
    <row r="454" spans="1:9" x14ac:dyDescent="0.3">
      <c r="A454" s="6"/>
      <c r="B454" s="4"/>
      <c r="C454" s="4"/>
      <c r="D454" s="3"/>
      <c r="E454" s="3"/>
      <c r="F454" s="3"/>
      <c r="G454" s="3"/>
      <c r="H454" s="3"/>
      <c r="I454" s="3"/>
    </row>
    <row r="455" spans="1:9" x14ac:dyDescent="0.3">
      <c r="A455" s="6"/>
      <c r="B455" s="4"/>
      <c r="C455" s="4"/>
      <c r="D455" s="3"/>
      <c r="E455" s="3"/>
      <c r="F455" s="3"/>
      <c r="G455" s="3"/>
      <c r="H455" s="3"/>
      <c r="I455" s="3"/>
    </row>
    <row r="456" spans="1:9" x14ac:dyDescent="0.3">
      <c r="A456" s="6"/>
      <c r="B456" s="4"/>
      <c r="C456" s="4"/>
      <c r="D456" s="3"/>
      <c r="E456" s="3"/>
      <c r="F456" s="3"/>
      <c r="G456" s="3"/>
      <c r="H456" s="3"/>
      <c r="I456" s="3"/>
    </row>
    <row r="457" spans="1:9" x14ac:dyDescent="0.3">
      <c r="A457" s="6"/>
      <c r="B457" s="4"/>
      <c r="C457" s="4"/>
      <c r="D457" s="3"/>
      <c r="E457" s="3"/>
      <c r="F457" s="3"/>
      <c r="G457" s="3"/>
      <c r="H457" s="3"/>
      <c r="I457" s="3"/>
    </row>
    <row r="458" spans="1:9" x14ac:dyDescent="0.3">
      <c r="A458" s="6"/>
      <c r="B458" s="4"/>
      <c r="C458" s="4"/>
      <c r="D458" s="3"/>
      <c r="E458" s="3"/>
      <c r="F458" s="3"/>
      <c r="G458" s="3"/>
      <c r="H458" s="3"/>
      <c r="I458" s="3"/>
    </row>
    <row r="459" spans="1:9" x14ac:dyDescent="0.3">
      <c r="A459" s="6"/>
      <c r="B459" s="4"/>
      <c r="C459" s="4"/>
      <c r="D459" s="3"/>
      <c r="E459" s="3"/>
      <c r="F459" s="3"/>
      <c r="G459" s="3"/>
      <c r="H459" s="3"/>
      <c r="I459" s="3"/>
    </row>
    <row r="460" spans="1:9" x14ac:dyDescent="0.3">
      <c r="A460" s="6"/>
      <c r="B460" s="4"/>
      <c r="C460" s="4"/>
      <c r="D460" s="3"/>
      <c r="E460" s="3"/>
      <c r="F460" s="3"/>
      <c r="G460" s="3"/>
      <c r="H460" s="3"/>
      <c r="I460" s="3"/>
    </row>
    <row r="461" spans="1:9" x14ac:dyDescent="0.3">
      <c r="A461" s="6"/>
      <c r="B461" s="4"/>
      <c r="C461" s="4"/>
      <c r="D461" s="3"/>
      <c r="E461" s="3"/>
      <c r="F461" s="3"/>
      <c r="G461" s="3"/>
      <c r="H461" s="3"/>
      <c r="I461" s="3"/>
    </row>
    <row r="462" spans="1:9" x14ac:dyDescent="0.3">
      <c r="A462" s="6"/>
      <c r="B462" s="4"/>
      <c r="C462" s="4"/>
      <c r="D462" s="3"/>
      <c r="E462" s="3"/>
      <c r="F462" s="3"/>
      <c r="G462" s="3"/>
      <c r="H462" s="3"/>
      <c r="I462" s="3"/>
    </row>
    <row r="463" spans="1:9" x14ac:dyDescent="0.3">
      <c r="A463" s="6"/>
      <c r="B463" s="4"/>
      <c r="C463" s="4"/>
      <c r="D463" s="3"/>
      <c r="E463" s="3"/>
      <c r="F463" s="3"/>
      <c r="G463" s="3"/>
      <c r="H463" s="3"/>
      <c r="I463" s="3"/>
    </row>
    <row r="464" spans="1:9" x14ac:dyDescent="0.3">
      <c r="A464" s="6"/>
      <c r="B464" s="4"/>
      <c r="C464" s="4"/>
      <c r="D464" s="3"/>
      <c r="E464" s="3"/>
      <c r="F464" s="3"/>
      <c r="G464" s="3"/>
      <c r="H464" s="3"/>
      <c r="I464" s="3"/>
    </row>
    <row r="465" spans="1:9" x14ac:dyDescent="0.3">
      <c r="A465" s="6"/>
      <c r="B465" s="4"/>
      <c r="C465" s="4"/>
      <c r="D465" s="3"/>
      <c r="E465" s="3"/>
      <c r="F465" s="3"/>
      <c r="G465" s="3"/>
      <c r="H465" s="3"/>
      <c r="I465" s="3"/>
    </row>
    <row r="466" spans="1:9" x14ac:dyDescent="0.3">
      <c r="A466" s="6"/>
      <c r="B466" s="4"/>
      <c r="C466" s="4"/>
      <c r="D466" s="3"/>
      <c r="E466" s="3"/>
      <c r="F466" s="3"/>
      <c r="G466" s="3"/>
      <c r="H466" s="3"/>
      <c r="I466" s="3"/>
    </row>
    <row r="467" spans="1:9" x14ac:dyDescent="0.3">
      <c r="A467" s="6"/>
      <c r="B467" s="4"/>
      <c r="C467" s="4"/>
      <c r="D467" s="3"/>
      <c r="E467" s="3"/>
      <c r="F467" s="3"/>
      <c r="G467" s="3"/>
      <c r="H467" s="3"/>
      <c r="I467" s="3"/>
    </row>
    <row r="468" spans="1:9" x14ac:dyDescent="0.3">
      <c r="A468" s="6"/>
      <c r="B468" s="4"/>
      <c r="C468" s="4"/>
      <c r="D468" s="3"/>
      <c r="E468" s="3"/>
      <c r="F468" s="3"/>
      <c r="G468" s="3"/>
      <c r="H468" s="3"/>
      <c r="I468" s="3"/>
    </row>
    <row r="469" spans="1:9" x14ac:dyDescent="0.3">
      <c r="A469" s="6"/>
      <c r="B469" s="4"/>
      <c r="C469" s="4"/>
      <c r="D469" s="3"/>
      <c r="E469" s="3"/>
      <c r="F469" s="3"/>
      <c r="G469" s="3"/>
      <c r="H469" s="3"/>
      <c r="I469" s="3"/>
    </row>
    <row r="470" spans="1:9" x14ac:dyDescent="0.3">
      <c r="A470" s="6"/>
      <c r="B470" s="4"/>
      <c r="C470" s="4"/>
      <c r="D470" s="3"/>
      <c r="E470" s="3"/>
      <c r="F470" s="3"/>
      <c r="G470" s="3"/>
      <c r="H470" s="3"/>
      <c r="I470" s="3"/>
    </row>
    <row r="471" spans="1:9" x14ac:dyDescent="0.3">
      <c r="A471" s="6"/>
      <c r="B471" s="4"/>
      <c r="C471" s="4"/>
      <c r="D471" s="3"/>
      <c r="E471" s="3"/>
      <c r="F471" s="3"/>
      <c r="G471" s="3"/>
      <c r="H471" s="3"/>
      <c r="I471" s="3"/>
    </row>
    <row r="472" spans="1:9" x14ac:dyDescent="0.3">
      <c r="A472" s="6"/>
      <c r="B472" s="4"/>
      <c r="C472" s="4"/>
      <c r="D472" s="3"/>
      <c r="E472" s="3"/>
      <c r="F472" s="3"/>
      <c r="G472" s="3"/>
      <c r="H472" s="3"/>
      <c r="I472" s="3"/>
    </row>
    <row r="473" spans="1:9" x14ac:dyDescent="0.3">
      <c r="A473" s="6"/>
      <c r="B473" s="4"/>
      <c r="C473" s="4"/>
      <c r="D473" s="3"/>
      <c r="E473" s="3"/>
      <c r="F473" s="3"/>
      <c r="G473" s="3"/>
      <c r="H473" s="3"/>
      <c r="I473" s="3"/>
    </row>
    <row r="474" spans="1:9" x14ac:dyDescent="0.3">
      <c r="A474" s="6"/>
      <c r="B474" s="4"/>
      <c r="C474" s="4"/>
      <c r="D474" s="3"/>
      <c r="E474" s="3"/>
      <c r="F474" s="3"/>
      <c r="G474" s="3"/>
      <c r="H474" s="3"/>
      <c r="I474" s="3"/>
    </row>
    <row r="475" spans="1:9" x14ac:dyDescent="0.3">
      <c r="A475" s="6"/>
      <c r="B475" s="4"/>
      <c r="C475" s="4"/>
      <c r="D475" s="3"/>
      <c r="E475" s="3"/>
      <c r="F475" s="3"/>
      <c r="G475" s="3"/>
      <c r="H475" s="3"/>
      <c r="I475" s="3"/>
    </row>
    <row r="476" spans="1:9" x14ac:dyDescent="0.3">
      <c r="A476" s="6"/>
      <c r="B476" s="4"/>
      <c r="C476" s="4"/>
      <c r="D476" s="3"/>
      <c r="E476" s="3"/>
      <c r="F476" s="3"/>
      <c r="G476" s="3"/>
      <c r="H476" s="3"/>
      <c r="I476" s="3"/>
    </row>
    <row r="477" spans="1:9" x14ac:dyDescent="0.3">
      <c r="A477" s="6"/>
      <c r="B477" s="4"/>
      <c r="C477" s="4"/>
      <c r="D477" s="3"/>
      <c r="E477" s="3"/>
      <c r="F477" s="3"/>
      <c r="G477" s="3"/>
      <c r="H477" s="3"/>
      <c r="I477" s="3"/>
    </row>
    <row r="478" spans="1:9" x14ac:dyDescent="0.3">
      <c r="A478" s="6"/>
      <c r="B478" s="4"/>
      <c r="C478" s="4"/>
      <c r="D478" s="3"/>
      <c r="E478" s="3"/>
      <c r="F478" s="3"/>
      <c r="G478" s="3"/>
      <c r="H478" s="3"/>
      <c r="I478" s="3"/>
    </row>
    <row r="479" spans="1:9" x14ac:dyDescent="0.3">
      <c r="A479" s="6"/>
      <c r="B479" s="4"/>
      <c r="C479" s="4"/>
      <c r="D479" s="3"/>
      <c r="E479" s="3"/>
      <c r="F479" s="3"/>
      <c r="G479" s="3"/>
      <c r="H479" s="3"/>
      <c r="I479" s="3"/>
    </row>
    <row r="480" spans="1:9" x14ac:dyDescent="0.3">
      <c r="A480" s="6"/>
      <c r="B480" s="4"/>
      <c r="C480" s="4"/>
      <c r="D480" s="3"/>
      <c r="E480" s="3"/>
      <c r="F480" s="3"/>
      <c r="G480" s="3"/>
      <c r="H480" s="3"/>
      <c r="I480" s="3"/>
    </row>
    <row r="481" spans="1:9" x14ac:dyDescent="0.3">
      <c r="A481" s="6"/>
      <c r="B481" s="4"/>
      <c r="C481" s="4"/>
      <c r="D481" s="3"/>
      <c r="E481" s="3"/>
      <c r="F481" s="3"/>
      <c r="G481" s="3"/>
      <c r="H481" s="3"/>
      <c r="I481" s="3"/>
    </row>
    <row r="482" spans="1:9" x14ac:dyDescent="0.3">
      <c r="A482" s="6"/>
      <c r="B482" s="4"/>
      <c r="C482" s="4"/>
      <c r="D482" s="3"/>
      <c r="E482" s="3"/>
      <c r="F482" s="3"/>
      <c r="G482" s="3"/>
      <c r="H482" s="3"/>
      <c r="I482" s="3"/>
    </row>
    <row r="483" spans="1:9" x14ac:dyDescent="0.3">
      <c r="A483" s="6"/>
      <c r="B483" s="4"/>
      <c r="C483" s="4"/>
      <c r="D483" s="3"/>
      <c r="E483" s="3"/>
      <c r="F483" s="3"/>
      <c r="G483" s="3"/>
      <c r="H483" s="3"/>
      <c r="I483" s="3"/>
    </row>
    <row r="484" spans="1:9" x14ac:dyDescent="0.3">
      <c r="A484" s="6"/>
      <c r="B484" s="4"/>
      <c r="C484" s="4"/>
      <c r="D484" s="3"/>
      <c r="E484" s="3"/>
      <c r="F484" s="3"/>
      <c r="G484" s="3"/>
      <c r="H484" s="3"/>
      <c r="I484" s="3"/>
    </row>
    <row r="485" spans="1:9" x14ac:dyDescent="0.3">
      <c r="A485" s="6"/>
      <c r="B485" s="4"/>
      <c r="C485" s="4"/>
      <c r="D485" s="3"/>
      <c r="E485" s="3"/>
      <c r="F485" s="3"/>
      <c r="G485" s="3"/>
      <c r="H485" s="3"/>
      <c r="I485" s="3"/>
    </row>
    <row r="486" spans="1:9" x14ac:dyDescent="0.3">
      <c r="A486" s="6"/>
      <c r="B486" s="4"/>
      <c r="C486" s="4"/>
      <c r="D486" s="3"/>
      <c r="E486" s="3"/>
      <c r="F486" s="3"/>
      <c r="G486" s="3"/>
      <c r="H486" s="3"/>
      <c r="I486" s="3"/>
    </row>
    <row r="487" spans="1:9" x14ac:dyDescent="0.3">
      <c r="A487" s="6"/>
      <c r="B487" s="4"/>
      <c r="C487" s="4"/>
      <c r="D487" s="3"/>
      <c r="E487" s="3"/>
      <c r="F487" s="3"/>
      <c r="G487" s="3"/>
      <c r="H487" s="3"/>
      <c r="I487" s="3"/>
    </row>
    <row r="488" spans="1:9" x14ac:dyDescent="0.3">
      <c r="A488" s="6"/>
      <c r="B488" s="4"/>
      <c r="C488" s="4"/>
      <c r="D488" s="3"/>
      <c r="E488" s="3"/>
      <c r="F488" s="3"/>
      <c r="G488" s="3"/>
      <c r="H488" s="3"/>
      <c r="I488" s="3"/>
    </row>
    <row r="489" spans="1:9" x14ac:dyDescent="0.3">
      <c r="A489" s="6"/>
      <c r="B489" s="4"/>
      <c r="C489" s="4"/>
      <c r="D489" s="3"/>
      <c r="E489" s="3"/>
      <c r="F489" s="3"/>
      <c r="G489" s="3"/>
      <c r="H489" s="3"/>
      <c r="I489" s="3"/>
    </row>
    <row r="490" spans="1:9" x14ac:dyDescent="0.3">
      <c r="A490" s="6"/>
      <c r="B490" s="4"/>
      <c r="C490" s="4"/>
      <c r="D490" s="3"/>
      <c r="E490" s="3"/>
      <c r="F490" s="3"/>
      <c r="G490" s="3"/>
      <c r="H490" s="3"/>
      <c r="I490" s="3"/>
    </row>
    <row r="491" spans="1:9" x14ac:dyDescent="0.3">
      <c r="A491" s="6"/>
      <c r="B491" s="4"/>
      <c r="C491" s="4"/>
      <c r="D491" s="3"/>
      <c r="E491" s="3"/>
      <c r="F491" s="3"/>
      <c r="G491" s="3"/>
      <c r="H491" s="3"/>
      <c r="I491" s="3"/>
    </row>
    <row r="492" spans="1:9" x14ac:dyDescent="0.3">
      <c r="A492" s="6"/>
      <c r="B492" s="4"/>
      <c r="C492" s="4"/>
      <c r="D492" s="3"/>
      <c r="E492" s="3"/>
      <c r="F492" s="3"/>
      <c r="G492" s="3"/>
      <c r="H492" s="3"/>
      <c r="I492" s="3"/>
    </row>
    <row r="493" spans="1:9" x14ac:dyDescent="0.3">
      <c r="A493" s="6"/>
      <c r="B493" s="4"/>
      <c r="C493" s="4"/>
      <c r="D493" s="3"/>
      <c r="E493" s="3"/>
      <c r="F493" s="3"/>
      <c r="G493" s="3"/>
      <c r="H493" s="3"/>
      <c r="I493" s="3"/>
    </row>
    <row r="494" spans="1:9" x14ac:dyDescent="0.3">
      <c r="A494" s="6"/>
      <c r="B494" s="4"/>
      <c r="C494" s="4"/>
      <c r="D494" s="3"/>
      <c r="E494" s="3"/>
      <c r="F494" s="3"/>
      <c r="G494" s="3"/>
      <c r="H494" s="3"/>
      <c r="I494" s="3"/>
    </row>
    <row r="495" spans="1:9" x14ac:dyDescent="0.3">
      <c r="A495" s="6"/>
      <c r="B495" s="4"/>
      <c r="C495" s="4"/>
      <c r="D495" s="3"/>
      <c r="E495" s="3"/>
      <c r="F495" s="3"/>
      <c r="G495" s="3"/>
      <c r="H495" s="3"/>
      <c r="I495" s="3"/>
    </row>
    <row r="496" spans="1:9" x14ac:dyDescent="0.3">
      <c r="A496" s="6"/>
      <c r="B496" s="4"/>
      <c r="C496" s="4"/>
      <c r="D496" s="3"/>
      <c r="E496" s="3"/>
      <c r="F496" s="3"/>
      <c r="G496" s="3"/>
      <c r="H496" s="3"/>
      <c r="I496" s="3"/>
    </row>
    <row r="497" spans="1:9" x14ac:dyDescent="0.3">
      <c r="A497" s="6"/>
      <c r="B497" s="4"/>
      <c r="C497" s="4"/>
      <c r="D497" s="3"/>
      <c r="E497" s="3"/>
      <c r="F497" s="3"/>
      <c r="G497" s="3"/>
      <c r="H497" s="3"/>
      <c r="I497" s="3"/>
    </row>
    <row r="498" spans="1:9" x14ac:dyDescent="0.3">
      <c r="A498" s="6"/>
      <c r="B498" s="4"/>
      <c r="C498" s="4"/>
      <c r="D498" s="3"/>
      <c r="E498" s="3"/>
      <c r="F498" s="3"/>
      <c r="G498" s="3"/>
      <c r="H498" s="3"/>
      <c r="I498" s="3"/>
    </row>
    <row r="499" spans="1:9" x14ac:dyDescent="0.3">
      <c r="A499" s="6"/>
      <c r="B499" s="4"/>
      <c r="C499" s="4"/>
      <c r="D499" s="3"/>
      <c r="E499" s="3"/>
      <c r="F499" s="3"/>
      <c r="G499" s="3"/>
      <c r="H499" s="3"/>
      <c r="I499" s="3"/>
    </row>
    <row r="500" spans="1:9" x14ac:dyDescent="0.3">
      <c r="A500" s="6"/>
      <c r="B500" s="4"/>
      <c r="C500" s="4"/>
      <c r="D500" s="3"/>
      <c r="E500" s="3"/>
      <c r="F500" s="3"/>
      <c r="G500" s="3"/>
      <c r="H500" s="3"/>
      <c r="I500" s="3"/>
    </row>
    <row r="501" spans="1:9" x14ac:dyDescent="0.3">
      <c r="A501" s="6"/>
      <c r="B501" s="4"/>
      <c r="C501" s="4"/>
      <c r="D501" s="3"/>
      <c r="E501" s="3"/>
      <c r="F501" s="3"/>
      <c r="G501" s="3"/>
      <c r="H501" s="3"/>
      <c r="I501" s="3"/>
    </row>
    <row r="502" spans="1:9" x14ac:dyDescent="0.3">
      <c r="A502" s="6"/>
      <c r="B502" s="4"/>
      <c r="C502" s="4"/>
      <c r="D502" s="3"/>
      <c r="E502" s="3"/>
      <c r="F502" s="3"/>
      <c r="G502" s="3"/>
      <c r="H502" s="3"/>
      <c r="I502" s="3"/>
    </row>
    <row r="503" spans="1:9" x14ac:dyDescent="0.3">
      <c r="A503" s="6"/>
      <c r="B503" s="4"/>
      <c r="C503" s="4"/>
      <c r="D503" s="3"/>
      <c r="E503" s="3"/>
      <c r="F503" s="3"/>
      <c r="G503" s="3"/>
      <c r="H503" s="3"/>
      <c r="I503" s="3"/>
    </row>
    <row r="504" spans="1:9" x14ac:dyDescent="0.3">
      <c r="A504" s="6"/>
      <c r="B504" s="4"/>
      <c r="C504" s="4"/>
      <c r="D504" s="3"/>
      <c r="E504" s="3"/>
      <c r="F504" s="3"/>
      <c r="G504" s="3"/>
      <c r="H504" s="3"/>
      <c r="I504" s="3"/>
    </row>
    <row r="505" spans="1:9" x14ac:dyDescent="0.3">
      <c r="A505" s="6"/>
      <c r="B505" s="4"/>
      <c r="C505" s="4"/>
      <c r="D505" s="3"/>
      <c r="E505" s="3"/>
      <c r="F505" s="3"/>
      <c r="G505" s="3"/>
      <c r="H505" s="3"/>
      <c r="I505" s="3"/>
    </row>
    <row r="506" spans="1:9" x14ac:dyDescent="0.3">
      <c r="A506" s="6"/>
      <c r="B506" s="4"/>
      <c r="C506" s="4"/>
      <c r="D506" s="3"/>
      <c r="E506" s="3"/>
      <c r="F506" s="3"/>
      <c r="G506" s="3"/>
      <c r="H506" s="3"/>
      <c r="I506" s="3"/>
    </row>
    <row r="507" spans="1:9" x14ac:dyDescent="0.3">
      <c r="A507" s="6"/>
      <c r="D507" s="3"/>
      <c r="E507" s="3"/>
      <c r="F507" s="3"/>
      <c r="G507" s="3"/>
      <c r="H507" s="3"/>
      <c r="I507" s="3"/>
    </row>
    <row r="508" spans="1:9" x14ac:dyDescent="0.3">
      <c r="A508" s="6"/>
      <c r="D508" s="3"/>
      <c r="E508" s="3"/>
      <c r="F508" s="3"/>
      <c r="G508" s="3"/>
      <c r="H508" s="3"/>
      <c r="I508" s="3"/>
    </row>
    <row r="509" spans="1:9" x14ac:dyDescent="0.3">
      <c r="A509" s="6"/>
      <c r="D509" s="3"/>
      <c r="E509" s="3"/>
      <c r="F509" s="3"/>
      <c r="G509" s="3"/>
      <c r="H509" s="3"/>
      <c r="I509" s="3"/>
    </row>
    <row r="510" spans="1:9" x14ac:dyDescent="0.3">
      <c r="A510" s="6"/>
      <c r="D510" s="3"/>
      <c r="E510" s="3"/>
      <c r="F510" s="3"/>
      <c r="G510" s="3"/>
      <c r="H510" s="3"/>
      <c r="I510" s="3"/>
    </row>
    <row r="511" spans="1:9" x14ac:dyDescent="0.3">
      <c r="A511" s="6"/>
      <c r="D511" s="3"/>
      <c r="E511" s="3"/>
      <c r="F511" s="3"/>
      <c r="G511" s="3"/>
      <c r="H511" s="3"/>
      <c r="I511" s="3"/>
    </row>
    <row r="512" spans="1:9" x14ac:dyDescent="0.3">
      <c r="A512" s="6"/>
      <c r="D512" s="3"/>
      <c r="E512" s="3"/>
      <c r="F512" s="3"/>
      <c r="G512" s="3"/>
      <c r="H512" s="3"/>
      <c r="I512" s="3"/>
    </row>
    <row r="513" spans="1:9" x14ac:dyDescent="0.3">
      <c r="A513" s="6"/>
      <c r="D513" s="3"/>
      <c r="E513" s="3"/>
      <c r="F513" s="3"/>
      <c r="G513" s="3"/>
      <c r="H513" s="3"/>
      <c r="I513" s="3"/>
    </row>
    <row r="514" spans="1:9" x14ac:dyDescent="0.3">
      <c r="A514" s="6"/>
      <c r="D514" s="3"/>
      <c r="E514" s="3"/>
      <c r="F514" s="3"/>
      <c r="G514" s="3"/>
      <c r="H514" s="3"/>
      <c r="I514" s="3"/>
    </row>
    <row r="515" spans="1:9" x14ac:dyDescent="0.3">
      <c r="A515" s="6"/>
      <c r="D515" s="3"/>
      <c r="E515" s="3"/>
      <c r="F515" s="3"/>
      <c r="G515" s="3"/>
      <c r="H515" s="3"/>
      <c r="I515" s="3"/>
    </row>
    <row r="516" spans="1:9" x14ac:dyDescent="0.3">
      <c r="A516" s="6"/>
      <c r="D516" s="3"/>
      <c r="E516" s="3"/>
      <c r="F516" s="3"/>
      <c r="G516" s="3"/>
      <c r="H516" s="3"/>
      <c r="I516" s="3"/>
    </row>
    <row r="517" spans="1:9" x14ac:dyDescent="0.3">
      <c r="A517" s="6"/>
      <c r="D517" s="3"/>
      <c r="E517" s="3"/>
      <c r="F517" s="3"/>
      <c r="G517" s="3"/>
      <c r="H517" s="3"/>
      <c r="I517" s="3"/>
    </row>
    <row r="518" spans="1:9" x14ac:dyDescent="0.3">
      <c r="A518" s="6"/>
      <c r="D518" s="3"/>
      <c r="E518" s="3"/>
      <c r="F518" s="3"/>
      <c r="G518" s="3"/>
      <c r="H518" s="3"/>
      <c r="I518" s="3"/>
    </row>
    <row r="519" spans="1:9" x14ac:dyDescent="0.3">
      <c r="A519" s="6"/>
      <c r="D519" s="3"/>
      <c r="E519" s="3"/>
      <c r="F519" s="3"/>
      <c r="G519" s="3"/>
      <c r="H519" s="3"/>
      <c r="I519" s="3"/>
    </row>
    <row r="520" spans="1:9" x14ac:dyDescent="0.3">
      <c r="A520" s="6"/>
      <c r="D520" s="3"/>
      <c r="E520" s="3"/>
      <c r="F520" s="3"/>
      <c r="G520" s="3"/>
      <c r="H520" s="3"/>
      <c r="I520" s="3"/>
    </row>
    <row r="521" spans="1:9" x14ac:dyDescent="0.3">
      <c r="A521" s="6"/>
      <c r="D521" s="3"/>
      <c r="E521" s="3"/>
      <c r="F521" s="3"/>
      <c r="G521" s="3"/>
      <c r="H521" s="3"/>
      <c r="I521" s="3"/>
    </row>
    <row r="522" spans="1:9" x14ac:dyDescent="0.3">
      <c r="A522" s="6"/>
      <c r="D522" s="3"/>
      <c r="E522" s="3"/>
      <c r="F522" s="3"/>
      <c r="G522" s="3"/>
      <c r="H522" s="3"/>
      <c r="I522" s="3"/>
    </row>
    <row r="523" spans="1:9" x14ac:dyDescent="0.3">
      <c r="A523" s="6"/>
      <c r="D523" s="3"/>
      <c r="E523" s="3"/>
      <c r="F523" s="3"/>
      <c r="G523" s="3"/>
      <c r="H523" s="3"/>
      <c r="I523" s="3"/>
    </row>
    <row r="524" spans="1:9" x14ac:dyDescent="0.3">
      <c r="A524" s="6"/>
      <c r="D524" s="3"/>
      <c r="E524" s="3"/>
      <c r="F524" s="3"/>
      <c r="G524" s="3"/>
      <c r="H524" s="3"/>
      <c r="I524" s="3"/>
    </row>
    <row r="525" spans="1:9" x14ac:dyDescent="0.3">
      <c r="A525" s="6"/>
      <c r="D525" s="3"/>
      <c r="E525" s="3"/>
      <c r="F525" s="3"/>
      <c r="G525" s="3"/>
      <c r="H525" s="3"/>
      <c r="I525" s="3"/>
    </row>
    <row r="526" spans="1:9" x14ac:dyDescent="0.3">
      <c r="A526" s="6"/>
      <c r="D526" s="3"/>
      <c r="E526" s="3"/>
      <c r="F526" s="3"/>
      <c r="G526" s="3"/>
      <c r="H526" s="3"/>
      <c r="I526" s="3"/>
    </row>
    <row r="527" spans="1:9" x14ac:dyDescent="0.3">
      <c r="A527" s="6"/>
      <c r="D527" s="3"/>
      <c r="E527" s="3"/>
      <c r="F527" s="3"/>
      <c r="G527" s="3"/>
      <c r="H527" s="3"/>
      <c r="I527" s="3"/>
    </row>
    <row r="528" spans="1:9" x14ac:dyDescent="0.3">
      <c r="A528" s="6"/>
      <c r="D528" s="3"/>
      <c r="E528" s="3"/>
      <c r="F528" s="3"/>
      <c r="G528" s="3"/>
      <c r="H528" s="3"/>
      <c r="I528" s="3"/>
    </row>
    <row r="529" spans="1:9" x14ac:dyDescent="0.3">
      <c r="A529" s="6"/>
      <c r="D529" s="3"/>
      <c r="E529" s="3"/>
      <c r="F529" s="3"/>
      <c r="G529" s="3"/>
      <c r="H529" s="3"/>
      <c r="I529" s="3"/>
    </row>
    <row r="530" spans="1:9" x14ac:dyDescent="0.3">
      <c r="A530" s="6"/>
      <c r="D530" s="3"/>
      <c r="E530" s="3"/>
      <c r="F530" s="3"/>
      <c r="G530" s="3"/>
      <c r="H530" s="3"/>
      <c r="I530" s="3"/>
    </row>
    <row r="531" spans="1:9" x14ac:dyDescent="0.3">
      <c r="A531" s="6"/>
      <c r="D531" s="3"/>
      <c r="E531" s="3"/>
      <c r="F531" s="3"/>
      <c r="G531" s="3"/>
      <c r="H531" s="3"/>
      <c r="I531" s="3"/>
    </row>
    <row r="532" spans="1:9" x14ac:dyDescent="0.3">
      <c r="A532" s="6"/>
      <c r="D532" s="3"/>
      <c r="E532" s="3"/>
      <c r="F532" s="3"/>
      <c r="G532" s="3"/>
      <c r="H532" s="3"/>
      <c r="I532" s="3"/>
    </row>
    <row r="533" spans="1:9" x14ac:dyDescent="0.3">
      <c r="A533" s="6"/>
      <c r="D533" s="3"/>
      <c r="E533" s="3"/>
      <c r="F533" s="3"/>
      <c r="G533" s="3"/>
      <c r="H533" s="3"/>
      <c r="I533" s="3"/>
    </row>
    <row r="534" spans="1:9" x14ac:dyDescent="0.3">
      <c r="A534" s="6"/>
      <c r="D534" s="3"/>
      <c r="E534" s="3"/>
      <c r="F534" s="3"/>
      <c r="G534" s="3"/>
      <c r="H534" s="3"/>
      <c r="I534" s="3"/>
    </row>
    <row r="535" spans="1:9" x14ac:dyDescent="0.3">
      <c r="A535" s="6"/>
      <c r="D535" s="3"/>
      <c r="E535" s="3"/>
      <c r="F535" s="3"/>
      <c r="G535" s="3"/>
      <c r="H535" s="3"/>
      <c r="I535" s="3"/>
    </row>
    <row r="536" spans="1:9" x14ac:dyDescent="0.3">
      <c r="A536" s="6"/>
      <c r="D536" s="3"/>
      <c r="E536" s="3"/>
      <c r="F536" s="3"/>
      <c r="G536" s="3"/>
      <c r="H536" s="3"/>
      <c r="I536" s="3"/>
    </row>
    <row r="537" spans="1:9" x14ac:dyDescent="0.3">
      <c r="A537" s="6"/>
      <c r="D537" s="3"/>
      <c r="E537" s="3"/>
      <c r="F537" s="3"/>
      <c r="G537" s="3"/>
      <c r="H537" s="3"/>
      <c r="I537" s="3"/>
    </row>
    <row r="538" spans="1:9" x14ac:dyDescent="0.3">
      <c r="A538" s="6"/>
      <c r="D538" s="3"/>
      <c r="E538" s="3"/>
      <c r="F538" s="3"/>
      <c r="G538" s="3"/>
      <c r="H538" s="3"/>
      <c r="I538" s="3"/>
    </row>
    <row r="539" spans="1:9" x14ac:dyDescent="0.3">
      <c r="A539" s="6"/>
      <c r="D539" s="3"/>
      <c r="E539" s="3"/>
      <c r="F539" s="3"/>
      <c r="G539" s="3"/>
      <c r="H539" s="3"/>
      <c r="I539" s="3"/>
    </row>
    <row r="540" spans="1:9" x14ac:dyDescent="0.3">
      <c r="A540" s="6"/>
      <c r="D540" s="3"/>
      <c r="E540" s="3"/>
      <c r="F540" s="3"/>
      <c r="G540" s="3"/>
      <c r="H540" s="3"/>
      <c r="I540" s="3"/>
    </row>
    <row r="541" spans="1:9" x14ac:dyDescent="0.3">
      <c r="A541" s="6"/>
      <c r="D541" s="3"/>
      <c r="E541" s="3"/>
      <c r="F541" s="3"/>
      <c r="G541" s="3"/>
      <c r="H541" s="3"/>
      <c r="I541" s="3"/>
    </row>
    <row r="542" spans="1:9" x14ac:dyDescent="0.3">
      <c r="A542" s="6"/>
      <c r="D542" s="3"/>
      <c r="E542" s="3"/>
      <c r="F542" s="3"/>
      <c r="G542" s="3"/>
      <c r="H542" s="3"/>
      <c r="I542" s="3"/>
    </row>
    <row r="543" spans="1:9" x14ac:dyDescent="0.3">
      <c r="A543" s="6"/>
      <c r="D543" s="3"/>
      <c r="E543" s="3"/>
      <c r="F543" s="3"/>
      <c r="G543" s="3"/>
      <c r="H543" s="3"/>
      <c r="I543" s="3"/>
    </row>
    <row r="544" spans="1:9" x14ac:dyDescent="0.3">
      <c r="A544" s="6"/>
      <c r="D544" s="3"/>
      <c r="E544" s="3"/>
      <c r="F544" s="3"/>
      <c r="G544" s="3"/>
      <c r="H544" s="3"/>
      <c r="I544" s="3"/>
    </row>
    <row r="545" spans="1:9" x14ac:dyDescent="0.3">
      <c r="A545" s="6"/>
      <c r="D545" s="3"/>
      <c r="E545" s="3"/>
      <c r="F545" s="3"/>
      <c r="G545" s="3"/>
      <c r="H545" s="3"/>
      <c r="I545" s="3"/>
    </row>
    <row r="546" spans="1:9" x14ac:dyDescent="0.3">
      <c r="A546" s="6"/>
      <c r="D546" s="3"/>
      <c r="E546" s="3"/>
      <c r="F546" s="3"/>
      <c r="G546" s="3"/>
      <c r="H546" s="3"/>
      <c r="I546" s="3"/>
    </row>
    <row r="547" spans="1:9" x14ac:dyDescent="0.3">
      <c r="A547" s="6"/>
      <c r="D547" s="3"/>
      <c r="E547" s="3"/>
      <c r="F547" s="3"/>
      <c r="G547" s="3"/>
      <c r="H547" s="3"/>
      <c r="I547" s="3"/>
    </row>
    <row r="548" spans="1:9" x14ac:dyDescent="0.3">
      <c r="A548" s="6"/>
      <c r="D548" s="3"/>
      <c r="E548" s="3"/>
      <c r="F548" s="3"/>
      <c r="G548" s="3"/>
      <c r="H548" s="3"/>
      <c r="I548" s="3"/>
    </row>
    <row r="549" spans="1:9" x14ac:dyDescent="0.3">
      <c r="A549" s="6"/>
      <c r="D549" s="3"/>
      <c r="E549" s="3"/>
      <c r="F549" s="3"/>
      <c r="G549" s="3"/>
      <c r="H549" s="3"/>
      <c r="I549" s="3"/>
    </row>
    <row r="550" spans="1:9" x14ac:dyDescent="0.3">
      <c r="A550" s="6"/>
      <c r="D550" s="3"/>
      <c r="E550" s="3"/>
      <c r="F550" s="3"/>
      <c r="G550" s="3"/>
      <c r="H550" s="3"/>
      <c r="I550" s="3"/>
    </row>
    <row r="551" spans="1:9" x14ac:dyDescent="0.3">
      <c r="A551" s="6"/>
      <c r="D551" s="3"/>
      <c r="E551" s="3"/>
      <c r="F551" s="3"/>
      <c r="G551" s="3"/>
      <c r="H551" s="3"/>
      <c r="I551" s="3"/>
    </row>
    <row r="552" spans="1:9" x14ac:dyDescent="0.3">
      <c r="A552" s="6"/>
      <c r="D552" s="3"/>
      <c r="E552" s="3"/>
      <c r="F552" s="3"/>
      <c r="G552" s="3"/>
      <c r="H552" s="3"/>
      <c r="I552" s="3"/>
    </row>
    <row r="553" spans="1:9" x14ac:dyDescent="0.3">
      <c r="A553" s="6"/>
      <c r="D553" s="3"/>
      <c r="E553" s="3"/>
      <c r="F553" s="3"/>
      <c r="G553" s="3"/>
      <c r="H553" s="3"/>
      <c r="I553" s="3"/>
    </row>
    <row r="554" spans="1:9" x14ac:dyDescent="0.3">
      <c r="A554" s="6"/>
      <c r="D554" s="3"/>
      <c r="E554" s="3"/>
      <c r="F554" s="3"/>
      <c r="G554" s="3"/>
      <c r="H554" s="3"/>
      <c r="I554" s="3"/>
    </row>
    <row r="555" spans="1:9" x14ac:dyDescent="0.3">
      <c r="A555" s="6"/>
      <c r="D555" s="3"/>
      <c r="E555" s="3"/>
      <c r="F555" s="3"/>
      <c r="G555" s="3"/>
      <c r="H555" s="3"/>
      <c r="I555" s="3"/>
    </row>
    <row r="556" spans="1:9" x14ac:dyDescent="0.3">
      <c r="A556" s="6"/>
      <c r="D556" s="3"/>
      <c r="E556" s="3"/>
      <c r="F556" s="3"/>
      <c r="G556" s="3"/>
      <c r="H556" s="3"/>
      <c r="I556" s="3"/>
    </row>
    <row r="557" spans="1:9" x14ac:dyDescent="0.3">
      <c r="A557" s="6"/>
      <c r="D557" s="3"/>
      <c r="E557" s="3"/>
      <c r="F557" s="3"/>
      <c r="G557" s="3"/>
      <c r="H557" s="3"/>
      <c r="I557" s="3"/>
    </row>
    <row r="558" spans="1:9" x14ac:dyDescent="0.3">
      <c r="A558" s="6"/>
      <c r="D558" s="3"/>
      <c r="E558" s="3"/>
      <c r="F558" s="3"/>
      <c r="G558" s="3"/>
      <c r="H558" s="3"/>
      <c r="I558" s="3"/>
    </row>
    <row r="559" spans="1:9" x14ac:dyDescent="0.3">
      <c r="A559" s="6"/>
      <c r="D559" s="3"/>
      <c r="E559" s="3"/>
      <c r="F559" s="3"/>
      <c r="G559" s="3"/>
      <c r="H559" s="3"/>
      <c r="I559" s="3"/>
    </row>
    <row r="560" spans="1:9" x14ac:dyDescent="0.3">
      <c r="A560" s="6"/>
      <c r="D560" s="3"/>
      <c r="E560" s="3"/>
      <c r="F560" s="3"/>
      <c r="G560" s="3"/>
      <c r="H560" s="3"/>
      <c r="I560" s="3"/>
    </row>
    <row r="561" spans="1:9" x14ac:dyDescent="0.3">
      <c r="A561" s="6"/>
      <c r="D561" s="3"/>
      <c r="E561" s="3"/>
      <c r="F561" s="3"/>
      <c r="G561" s="3"/>
      <c r="H561" s="3"/>
      <c r="I561" s="3"/>
    </row>
    <row r="562" spans="1:9" x14ac:dyDescent="0.3">
      <c r="A562" s="6"/>
      <c r="D562" s="3"/>
      <c r="E562" s="3"/>
      <c r="F562" s="3"/>
      <c r="G562" s="3"/>
      <c r="H562" s="3"/>
      <c r="I562" s="3"/>
    </row>
    <row r="563" spans="1:9" x14ac:dyDescent="0.3">
      <c r="A563" s="6"/>
      <c r="D563" s="3"/>
      <c r="E563" s="3"/>
      <c r="F563" s="3"/>
      <c r="G563" s="3"/>
      <c r="H563" s="3"/>
      <c r="I563" s="3"/>
    </row>
    <row r="564" spans="1:9" x14ac:dyDescent="0.3">
      <c r="A564" s="6"/>
      <c r="D564" s="3"/>
      <c r="E564" s="3"/>
      <c r="F564" s="3"/>
      <c r="G564" s="3"/>
      <c r="H564" s="3"/>
      <c r="I564" s="3"/>
    </row>
    <row r="565" spans="1:9" x14ac:dyDescent="0.3">
      <c r="A565" s="6"/>
      <c r="D565" s="3"/>
      <c r="E565" s="3"/>
      <c r="F565" s="3"/>
      <c r="G565" s="3"/>
      <c r="H565" s="3"/>
      <c r="I565" s="3"/>
    </row>
    <row r="566" spans="1:9" x14ac:dyDescent="0.3">
      <c r="A566" s="6"/>
      <c r="D566" s="3"/>
      <c r="E566" s="3"/>
      <c r="F566" s="3"/>
      <c r="G566" s="3"/>
      <c r="H566" s="3"/>
      <c r="I566" s="3"/>
    </row>
    <row r="567" spans="1:9" x14ac:dyDescent="0.3">
      <c r="A567" s="6"/>
      <c r="D567" s="3"/>
      <c r="E567" s="3"/>
      <c r="F567" s="3"/>
      <c r="G567" s="3"/>
      <c r="H567" s="3"/>
      <c r="I567" s="3"/>
    </row>
    <row r="568" spans="1:9" x14ac:dyDescent="0.3">
      <c r="A568" s="6"/>
      <c r="D568" s="3"/>
      <c r="E568" s="3"/>
      <c r="F568" s="3"/>
      <c r="G568" s="3"/>
      <c r="H568" s="3"/>
      <c r="I568" s="3"/>
    </row>
    <row r="569" spans="1:9" x14ac:dyDescent="0.3">
      <c r="A569" s="6"/>
      <c r="D569" s="3"/>
      <c r="E569" s="3"/>
      <c r="F569" s="3"/>
      <c r="G569" s="3"/>
      <c r="H569" s="3"/>
      <c r="I569" s="3"/>
    </row>
    <row r="570" spans="1:9" x14ac:dyDescent="0.3">
      <c r="A570" s="6"/>
      <c r="D570" s="3"/>
      <c r="E570" s="3"/>
      <c r="F570" s="3"/>
      <c r="G570" s="3"/>
      <c r="H570" s="3"/>
      <c r="I570" s="3"/>
    </row>
    <row r="571" spans="1:9" x14ac:dyDescent="0.3">
      <c r="A571" s="6"/>
      <c r="D571" s="3"/>
      <c r="E571" s="3"/>
      <c r="F571" s="3"/>
      <c r="G571" s="3"/>
      <c r="H571" s="3"/>
      <c r="I571" s="3"/>
    </row>
    <row r="572" spans="1:9" x14ac:dyDescent="0.3">
      <c r="A572" s="6"/>
      <c r="D572" s="3"/>
      <c r="E572" s="3"/>
      <c r="F572" s="3"/>
      <c r="G572" s="3"/>
      <c r="H572" s="3"/>
      <c r="I572" s="3"/>
    </row>
    <row r="573" spans="1:9" x14ac:dyDescent="0.3">
      <c r="A573" s="6"/>
      <c r="D573" s="3"/>
      <c r="E573" s="3"/>
      <c r="F573" s="3"/>
      <c r="G573" s="3"/>
      <c r="H573" s="3"/>
      <c r="I573" s="3"/>
    </row>
    <row r="574" spans="1:9" x14ac:dyDescent="0.3">
      <c r="A574" s="6"/>
      <c r="D574" s="3"/>
      <c r="E574" s="3"/>
      <c r="F574" s="3"/>
      <c r="G574" s="3"/>
      <c r="H574" s="3"/>
      <c r="I574" s="3"/>
    </row>
    <row r="575" spans="1:9" x14ac:dyDescent="0.3">
      <c r="A575" s="6"/>
      <c r="D575" s="3"/>
      <c r="E575" s="3"/>
      <c r="F575" s="3"/>
      <c r="G575" s="3"/>
      <c r="H575" s="3"/>
      <c r="I575" s="3"/>
    </row>
    <row r="576" spans="1:9" x14ac:dyDescent="0.3">
      <c r="A576" s="6"/>
      <c r="D576" s="3"/>
      <c r="E576" s="3"/>
      <c r="F576" s="3"/>
      <c r="G576" s="3"/>
      <c r="H576" s="3"/>
      <c r="I576" s="3"/>
    </row>
    <row r="577" spans="1:9" x14ac:dyDescent="0.3">
      <c r="A577" s="6"/>
      <c r="D577" s="3"/>
      <c r="E577" s="3"/>
      <c r="F577" s="3"/>
      <c r="G577" s="3"/>
      <c r="H577" s="3"/>
      <c r="I577" s="3"/>
    </row>
    <row r="578" spans="1:9" x14ac:dyDescent="0.3">
      <c r="A578" s="6"/>
      <c r="D578" s="3"/>
      <c r="E578" s="3"/>
      <c r="F578" s="3"/>
      <c r="G578" s="3"/>
      <c r="H578" s="3"/>
      <c r="I578" s="3"/>
    </row>
    <row r="579" spans="1:9" x14ac:dyDescent="0.3">
      <c r="A579" s="6"/>
      <c r="D579" s="3"/>
      <c r="E579" s="3"/>
      <c r="F579" s="3"/>
      <c r="G579" s="3"/>
      <c r="H579" s="3"/>
      <c r="I579" s="3"/>
    </row>
    <row r="580" spans="1:9" x14ac:dyDescent="0.3">
      <c r="A580" s="6"/>
      <c r="D580" s="3"/>
      <c r="E580" s="3"/>
      <c r="F580" s="3"/>
      <c r="G580" s="3"/>
      <c r="H580" s="3"/>
      <c r="I580" s="3"/>
    </row>
    <row r="581" spans="1:9" x14ac:dyDescent="0.3">
      <c r="A581" s="6"/>
      <c r="D581" s="3"/>
      <c r="E581" s="3"/>
      <c r="F581" s="3"/>
      <c r="G581" s="3"/>
      <c r="H581" s="3"/>
      <c r="I581" s="3"/>
    </row>
    <row r="582" spans="1:9" x14ac:dyDescent="0.3">
      <c r="A582" s="6"/>
      <c r="D582" s="3"/>
      <c r="E582" s="3"/>
      <c r="F582" s="3"/>
      <c r="G582" s="3"/>
      <c r="H582" s="3"/>
      <c r="I582" s="3"/>
    </row>
    <row r="583" spans="1:9" x14ac:dyDescent="0.3">
      <c r="A583" s="6"/>
      <c r="D583" s="3"/>
      <c r="E583" s="3"/>
      <c r="F583" s="3"/>
      <c r="G583" s="3"/>
      <c r="H583" s="3"/>
      <c r="I583" s="3"/>
    </row>
    <row r="584" spans="1:9" x14ac:dyDescent="0.3">
      <c r="A584" s="6"/>
      <c r="D584" s="3"/>
      <c r="E584" s="3"/>
      <c r="F584" s="3"/>
      <c r="G584" s="3"/>
      <c r="H584" s="3"/>
      <c r="I584" s="3"/>
    </row>
    <row r="585" spans="1:9" x14ac:dyDescent="0.3">
      <c r="A585" s="6"/>
      <c r="D585" s="3"/>
      <c r="E585" s="3"/>
      <c r="F585" s="3"/>
      <c r="G585" s="3"/>
      <c r="H585" s="3"/>
      <c r="I585" s="3"/>
    </row>
    <row r="586" spans="1:9" x14ac:dyDescent="0.3">
      <c r="A586" s="6"/>
      <c r="D586" s="3"/>
      <c r="E586" s="3"/>
      <c r="F586" s="3"/>
      <c r="G586" s="3"/>
      <c r="H586" s="3"/>
      <c r="I586" s="3"/>
    </row>
    <row r="587" spans="1:9" x14ac:dyDescent="0.3">
      <c r="A587" s="6"/>
      <c r="D587" s="3"/>
      <c r="E587" s="3"/>
      <c r="F587" s="3"/>
      <c r="G587" s="3"/>
      <c r="H587" s="3"/>
      <c r="I587" s="3"/>
    </row>
    <row r="588" spans="1:9" x14ac:dyDescent="0.3">
      <c r="A588" s="6"/>
      <c r="D588" s="3"/>
      <c r="E588" s="3"/>
      <c r="F588" s="3"/>
      <c r="G588" s="3"/>
      <c r="H588" s="3"/>
      <c r="I588" s="3"/>
    </row>
    <row r="589" spans="1:9" x14ac:dyDescent="0.3">
      <c r="A589" s="6"/>
      <c r="D589" s="3"/>
      <c r="E589" s="3"/>
      <c r="F589" s="3"/>
      <c r="G589" s="3"/>
      <c r="H589" s="3"/>
      <c r="I589" s="3"/>
    </row>
    <row r="590" spans="1:9" x14ac:dyDescent="0.3">
      <c r="A590" s="6"/>
      <c r="D590" s="3"/>
      <c r="E590" s="3"/>
      <c r="F590" s="3"/>
      <c r="G590" s="3"/>
      <c r="H590" s="3"/>
      <c r="I590" s="3"/>
    </row>
    <row r="591" spans="1:9" x14ac:dyDescent="0.3">
      <c r="A591" s="6"/>
      <c r="D591" s="3"/>
      <c r="E591" s="3"/>
      <c r="F591" s="3"/>
      <c r="G591" s="3"/>
      <c r="H591" s="3"/>
      <c r="I591" s="3"/>
    </row>
    <row r="592" spans="1:9" x14ac:dyDescent="0.3">
      <c r="A592" s="6"/>
      <c r="D592" s="3"/>
      <c r="E592" s="3"/>
      <c r="F592" s="3"/>
      <c r="G592" s="3"/>
      <c r="H592" s="3"/>
      <c r="I592" s="3"/>
    </row>
    <row r="593" spans="1:9" x14ac:dyDescent="0.3">
      <c r="A593" s="6"/>
      <c r="D593" s="3"/>
      <c r="E593" s="3"/>
      <c r="F593" s="3"/>
      <c r="G593" s="3"/>
      <c r="H593" s="3"/>
      <c r="I593" s="3"/>
    </row>
    <row r="594" spans="1:9" x14ac:dyDescent="0.3">
      <c r="A594" s="6"/>
      <c r="D594" s="3"/>
      <c r="E594" s="3"/>
      <c r="F594" s="3"/>
      <c r="G594" s="3"/>
      <c r="H594" s="3"/>
      <c r="I594" s="3"/>
    </row>
    <row r="595" spans="1:9" x14ac:dyDescent="0.3">
      <c r="A595" s="6"/>
      <c r="D595" s="3"/>
      <c r="E595" s="3"/>
      <c r="F595" s="3"/>
      <c r="G595" s="3"/>
      <c r="H595" s="3"/>
      <c r="I595" s="3"/>
    </row>
    <row r="596" spans="1:9" x14ac:dyDescent="0.3">
      <c r="A596" s="6"/>
      <c r="D596" s="3"/>
      <c r="E596" s="3"/>
      <c r="F596" s="3"/>
      <c r="G596" s="3"/>
      <c r="H596" s="3"/>
      <c r="I596" s="3"/>
    </row>
    <row r="597" spans="1:9" x14ac:dyDescent="0.3">
      <c r="A597" s="6"/>
      <c r="D597" s="3"/>
      <c r="E597" s="3"/>
      <c r="F597" s="3"/>
      <c r="G597" s="3"/>
      <c r="H597" s="3"/>
      <c r="I597" s="3"/>
    </row>
    <row r="598" spans="1:9" x14ac:dyDescent="0.3">
      <c r="A598" s="6"/>
      <c r="D598" s="3"/>
      <c r="E598" s="3"/>
      <c r="F598" s="3"/>
      <c r="G598" s="3"/>
      <c r="H598" s="3"/>
      <c r="I598" s="3"/>
    </row>
    <row r="599" spans="1:9" x14ac:dyDescent="0.3">
      <c r="A599" s="6"/>
      <c r="D599" s="3"/>
      <c r="E599" s="3"/>
      <c r="F599" s="3"/>
      <c r="G599" s="3"/>
      <c r="H599" s="3"/>
      <c r="I599" s="3"/>
    </row>
    <row r="600" spans="1:9" x14ac:dyDescent="0.3">
      <c r="A600" s="6"/>
      <c r="D600" s="3"/>
      <c r="E600" s="3"/>
      <c r="F600" s="3"/>
      <c r="G600" s="3"/>
      <c r="H600" s="3"/>
      <c r="I600" s="3"/>
    </row>
    <row r="601" spans="1:9" x14ac:dyDescent="0.3">
      <c r="A601" s="6"/>
      <c r="D601" s="3"/>
      <c r="E601" s="3"/>
      <c r="F601" s="3"/>
      <c r="G601" s="3"/>
      <c r="H601" s="3"/>
      <c r="I601" s="3"/>
    </row>
    <row r="602" spans="1:9" x14ac:dyDescent="0.3">
      <c r="A602" s="6"/>
      <c r="D602" s="3"/>
      <c r="E602" s="3"/>
      <c r="F602" s="3"/>
      <c r="G602" s="3"/>
      <c r="H602" s="3"/>
      <c r="I602" s="3"/>
    </row>
    <row r="603" spans="1:9" x14ac:dyDescent="0.3">
      <c r="A603" s="6"/>
      <c r="D603" s="3"/>
      <c r="E603" s="3"/>
      <c r="F603" s="3"/>
      <c r="G603" s="3"/>
      <c r="H603" s="3"/>
      <c r="I603" s="3"/>
    </row>
    <row r="604" spans="1:9" x14ac:dyDescent="0.3">
      <c r="A604" s="6"/>
      <c r="D604" s="3"/>
      <c r="E604" s="3"/>
      <c r="F604" s="3"/>
      <c r="G604" s="3"/>
      <c r="H604" s="3"/>
      <c r="I604" s="3"/>
    </row>
    <row r="605" spans="1:9" x14ac:dyDescent="0.3">
      <c r="A605" s="6"/>
      <c r="D605" s="3"/>
      <c r="E605" s="3"/>
      <c r="F605" s="3"/>
      <c r="G605" s="3"/>
      <c r="H605" s="3"/>
      <c r="I605" s="3"/>
    </row>
    <row r="606" spans="1:9" x14ac:dyDescent="0.3">
      <c r="A606" s="6"/>
      <c r="D606" s="3"/>
      <c r="E606" s="3"/>
      <c r="F606" s="3"/>
      <c r="G606" s="3"/>
      <c r="H606" s="3"/>
      <c r="I606" s="3"/>
    </row>
    <row r="607" spans="1:9" x14ac:dyDescent="0.3">
      <c r="A607" s="6"/>
      <c r="D607" s="3"/>
      <c r="E607" s="3"/>
      <c r="F607" s="3"/>
      <c r="G607" s="3"/>
      <c r="H607" s="3"/>
      <c r="I607" s="3"/>
    </row>
    <row r="608" spans="1:9" x14ac:dyDescent="0.3">
      <c r="A608" s="6"/>
      <c r="D608" s="3"/>
      <c r="E608" s="3"/>
      <c r="F608" s="3"/>
      <c r="G608" s="3"/>
      <c r="H608" s="3"/>
      <c r="I608" s="3"/>
    </row>
    <row r="609" spans="1:9" x14ac:dyDescent="0.3">
      <c r="A609" s="6"/>
      <c r="D609" s="3"/>
      <c r="E609" s="3"/>
      <c r="F609" s="3"/>
      <c r="G609" s="3"/>
      <c r="H609" s="3"/>
      <c r="I609" s="3"/>
    </row>
    <row r="610" spans="1:9" x14ac:dyDescent="0.3">
      <c r="A610" s="6"/>
      <c r="D610" s="3"/>
      <c r="E610" s="3"/>
      <c r="F610" s="3"/>
      <c r="G610" s="3"/>
      <c r="H610" s="3"/>
      <c r="I610" s="3"/>
    </row>
    <row r="611" spans="1:9" x14ac:dyDescent="0.3">
      <c r="A611" s="6"/>
      <c r="D611" s="3"/>
      <c r="E611" s="3"/>
      <c r="F611" s="3"/>
      <c r="G611" s="3"/>
      <c r="H611" s="3"/>
      <c r="I611" s="3"/>
    </row>
    <row r="612" spans="1:9" x14ac:dyDescent="0.3">
      <c r="A612" s="6"/>
      <c r="D612" s="3"/>
      <c r="E612" s="3"/>
      <c r="F612" s="3"/>
      <c r="G612" s="3"/>
      <c r="H612" s="3"/>
      <c r="I612" s="3"/>
    </row>
    <row r="613" spans="1:9" x14ac:dyDescent="0.3">
      <c r="A613" s="6"/>
      <c r="D613" s="3"/>
      <c r="E613" s="3"/>
      <c r="F613" s="3"/>
      <c r="G613" s="3"/>
      <c r="H613" s="3"/>
      <c r="I613" s="3"/>
    </row>
    <row r="614" spans="1:9" x14ac:dyDescent="0.3">
      <c r="A614" s="6"/>
      <c r="D614" s="3"/>
      <c r="E614" s="3"/>
      <c r="F614" s="3"/>
      <c r="G614" s="3"/>
      <c r="H614" s="3"/>
      <c r="I614" s="3"/>
    </row>
    <row r="615" spans="1:9" x14ac:dyDescent="0.3">
      <c r="A615" s="6"/>
      <c r="D615" s="3"/>
      <c r="E615" s="3"/>
      <c r="F615" s="3"/>
      <c r="G615" s="3"/>
      <c r="H615" s="3"/>
      <c r="I615" s="3"/>
    </row>
    <row r="616" spans="1:9" x14ac:dyDescent="0.3">
      <c r="A616" s="6"/>
      <c r="D616" s="3"/>
      <c r="E616" s="3"/>
      <c r="F616" s="3"/>
      <c r="G616" s="3"/>
      <c r="H616" s="3"/>
      <c r="I616" s="3"/>
    </row>
    <row r="617" spans="1:9" x14ac:dyDescent="0.3">
      <c r="A617" s="6"/>
      <c r="D617" s="3"/>
      <c r="E617" s="3"/>
      <c r="F617" s="3"/>
      <c r="G617" s="3"/>
      <c r="H617" s="3"/>
      <c r="I617" s="3"/>
    </row>
    <row r="618" spans="1:9" x14ac:dyDescent="0.3">
      <c r="A618" s="6"/>
      <c r="D618" s="3"/>
      <c r="E618" s="3"/>
      <c r="F618" s="3"/>
      <c r="G618" s="3"/>
      <c r="H618" s="3"/>
      <c r="I618" s="3"/>
    </row>
    <row r="619" spans="1:9" x14ac:dyDescent="0.3">
      <c r="A619" s="6"/>
      <c r="D619" s="3"/>
      <c r="E619" s="3"/>
      <c r="F619" s="3"/>
      <c r="G619" s="3"/>
      <c r="H619" s="3"/>
      <c r="I619" s="3"/>
    </row>
    <row r="620" spans="1:9" x14ac:dyDescent="0.3">
      <c r="A620" s="6"/>
      <c r="D620" s="3"/>
      <c r="E620" s="3"/>
      <c r="F620" s="3"/>
      <c r="G620" s="3"/>
      <c r="H620" s="3"/>
      <c r="I620" s="3"/>
    </row>
    <row r="621" spans="1:9" x14ac:dyDescent="0.3">
      <c r="A621" s="6"/>
      <c r="D621" s="3"/>
      <c r="E621" s="3"/>
      <c r="F621" s="3"/>
      <c r="G621" s="3"/>
      <c r="H621" s="3"/>
      <c r="I621" s="3"/>
    </row>
    <row r="622" spans="1:9" x14ac:dyDescent="0.3">
      <c r="A622" s="6"/>
      <c r="D622" s="3"/>
      <c r="E622" s="3"/>
      <c r="F622" s="3"/>
      <c r="G622" s="3"/>
      <c r="H622" s="3"/>
      <c r="I622" s="3"/>
    </row>
    <row r="623" spans="1:9" x14ac:dyDescent="0.3">
      <c r="A623" s="6"/>
      <c r="D623" s="3"/>
      <c r="E623" s="3"/>
      <c r="F623" s="3"/>
      <c r="G623" s="3"/>
      <c r="H623" s="3"/>
      <c r="I623" s="3"/>
    </row>
    <row r="624" spans="1:9" x14ac:dyDescent="0.3">
      <c r="A624" s="6"/>
      <c r="D624" s="3"/>
      <c r="E624" s="3"/>
      <c r="F624" s="3"/>
      <c r="G624" s="3"/>
      <c r="H624" s="3"/>
      <c r="I624" s="3"/>
    </row>
    <row r="625" spans="1:9" x14ac:dyDescent="0.3">
      <c r="A625" s="6"/>
      <c r="D625" s="3"/>
      <c r="E625" s="3"/>
      <c r="F625" s="3"/>
      <c r="G625" s="3"/>
      <c r="H625" s="3"/>
      <c r="I625" s="3"/>
    </row>
    <row r="626" spans="1:9" x14ac:dyDescent="0.3">
      <c r="A626" s="6"/>
      <c r="D626" s="3"/>
      <c r="E626" s="3"/>
      <c r="F626" s="3"/>
      <c r="G626" s="3"/>
      <c r="H626" s="3"/>
      <c r="I626" s="3"/>
    </row>
    <row r="627" spans="1:9" x14ac:dyDescent="0.3">
      <c r="A627" s="6"/>
      <c r="D627" s="3"/>
      <c r="E627" s="3"/>
      <c r="F627" s="3"/>
      <c r="G627" s="3"/>
      <c r="H627" s="3"/>
      <c r="I627" s="3"/>
    </row>
    <row r="628" spans="1:9" x14ac:dyDescent="0.3">
      <c r="A628" s="6"/>
      <c r="D628" s="3"/>
      <c r="E628" s="3"/>
      <c r="F628" s="3"/>
      <c r="G628" s="3"/>
      <c r="H628" s="3"/>
      <c r="I628" s="3"/>
    </row>
    <row r="629" spans="1:9" x14ac:dyDescent="0.3">
      <c r="A629" s="6"/>
      <c r="D629" s="3"/>
      <c r="E629" s="3"/>
      <c r="F629" s="3"/>
      <c r="G629" s="3"/>
      <c r="H629" s="3"/>
      <c r="I629" s="3"/>
    </row>
    <row r="630" spans="1:9" x14ac:dyDescent="0.3">
      <c r="A630" s="6"/>
      <c r="D630" s="3"/>
      <c r="E630" s="3"/>
      <c r="F630" s="3"/>
      <c r="G630" s="3"/>
      <c r="H630" s="3"/>
      <c r="I630" s="3"/>
    </row>
    <row r="631" spans="1:9" x14ac:dyDescent="0.3">
      <c r="A631" s="6"/>
      <c r="D631" s="3"/>
      <c r="E631" s="3"/>
      <c r="F631" s="3"/>
      <c r="G631" s="3"/>
      <c r="H631" s="3"/>
      <c r="I631" s="3"/>
    </row>
    <row r="632" spans="1:9" x14ac:dyDescent="0.3">
      <c r="A632" s="6"/>
      <c r="D632" s="3"/>
      <c r="E632" s="3"/>
      <c r="F632" s="3"/>
      <c r="G632" s="3"/>
      <c r="H632" s="3"/>
      <c r="I632" s="3"/>
    </row>
    <row r="633" spans="1:9" x14ac:dyDescent="0.3">
      <c r="A633" s="6"/>
      <c r="D633" s="3"/>
      <c r="E633" s="3"/>
      <c r="F633" s="3"/>
      <c r="G633" s="3"/>
      <c r="H633" s="3"/>
      <c r="I633" s="3"/>
    </row>
    <row r="634" spans="1:9" x14ac:dyDescent="0.3">
      <c r="A634" s="6"/>
      <c r="D634" s="3"/>
      <c r="E634" s="3"/>
      <c r="F634" s="3"/>
      <c r="G634" s="3"/>
      <c r="H634" s="3"/>
      <c r="I634" s="3"/>
    </row>
    <row r="635" spans="1:9" x14ac:dyDescent="0.3">
      <c r="A635" s="6"/>
      <c r="D635" s="3"/>
      <c r="E635" s="3"/>
      <c r="F635" s="3"/>
      <c r="G635" s="3"/>
      <c r="H635" s="3"/>
      <c r="I635" s="3"/>
    </row>
    <row r="636" spans="1:9" x14ac:dyDescent="0.3">
      <c r="A636" s="6"/>
      <c r="D636" s="3"/>
      <c r="E636" s="3"/>
      <c r="F636" s="3"/>
      <c r="G636" s="3"/>
      <c r="H636" s="3"/>
      <c r="I636" s="3"/>
    </row>
    <row r="637" spans="1:9" x14ac:dyDescent="0.3">
      <c r="A637" s="6"/>
      <c r="D637" s="3"/>
      <c r="E637" s="3"/>
      <c r="F637" s="3"/>
      <c r="G637" s="3"/>
      <c r="H637" s="3"/>
      <c r="I637" s="3"/>
    </row>
    <row r="638" spans="1:9" x14ac:dyDescent="0.3">
      <c r="A638" s="6"/>
      <c r="D638" s="3"/>
      <c r="E638" s="3"/>
      <c r="F638" s="3"/>
      <c r="G638" s="3"/>
      <c r="H638" s="3"/>
      <c r="I638" s="3"/>
    </row>
    <row r="639" spans="1:9" x14ac:dyDescent="0.3">
      <c r="A639" s="6"/>
      <c r="D639" s="3"/>
      <c r="E639" s="3"/>
      <c r="F639" s="3"/>
      <c r="G639" s="3"/>
      <c r="H639" s="3"/>
      <c r="I639" s="3"/>
    </row>
    <row r="640" spans="1:9" x14ac:dyDescent="0.3">
      <c r="A640" s="6"/>
      <c r="D640" s="3"/>
      <c r="E640" s="3"/>
      <c r="F640" s="3"/>
      <c r="G640" s="3"/>
      <c r="H640" s="3"/>
      <c r="I640" s="3"/>
    </row>
    <row r="641" spans="1:9" x14ac:dyDescent="0.3">
      <c r="A641" s="6"/>
      <c r="D641" s="3"/>
      <c r="E641" s="3"/>
      <c r="F641" s="3"/>
      <c r="G641" s="3"/>
      <c r="H641" s="3"/>
      <c r="I641" s="3"/>
    </row>
    <row r="642" spans="1:9" x14ac:dyDescent="0.3">
      <c r="A642" s="6"/>
      <c r="D642" s="3"/>
      <c r="E642" s="3"/>
      <c r="F642" s="3"/>
      <c r="G642" s="3"/>
      <c r="H642" s="3"/>
      <c r="I642" s="3"/>
    </row>
    <row r="643" spans="1:9" x14ac:dyDescent="0.3">
      <c r="A643" s="6"/>
      <c r="D643" s="3"/>
      <c r="E643" s="3"/>
      <c r="F643" s="3"/>
      <c r="G643" s="3"/>
      <c r="H643" s="3"/>
      <c r="I643" s="3"/>
    </row>
    <row r="644" spans="1:9" x14ac:dyDescent="0.3">
      <c r="A644" s="6"/>
      <c r="D644" s="3"/>
      <c r="E644" s="3"/>
      <c r="F644" s="3"/>
      <c r="G644" s="3"/>
      <c r="H644" s="3"/>
      <c r="I644" s="3"/>
    </row>
    <row r="645" spans="1:9" x14ac:dyDescent="0.3">
      <c r="A645" s="6"/>
      <c r="D645" s="3"/>
      <c r="E645" s="3"/>
      <c r="F645" s="3"/>
      <c r="G645" s="3"/>
      <c r="H645" s="3"/>
      <c r="I645" s="3"/>
    </row>
    <row r="646" spans="1:9" x14ac:dyDescent="0.3">
      <c r="A646" s="6"/>
      <c r="D646" s="3"/>
      <c r="E646" s="3"/>
      <c r="F646" s="3"/>
      <c r="G646" s="3"/>
      <c r="H646" s="3"/>
      <c r="I646" s="3"/>
    </row>
    <row r="647" spans="1:9" x14ac:dyDescent="0.3">
      <c r="A647" s="6"/>
      <c r="D647" s="3"/>
      <c r="E647" s="3"/>
      <c r="F647" s="3"/>
      <c r="G647" s="3"/>
      <c r="H647" s="3"/>
      <c r="I647" s="3"/>
    </row>
    <row r="648" spans="1:9" x14ac:dyDescent="0.3">
      <c r="A648" s="6"/>
      <c r="D648" s="3"/>
      <c r="E648" s="3"/>
      <c r="F648" s="3"/>
      <c r="G648" s="3"/>
      <c r="H648" s="3"/>
      <c r="I648" s="3"/>
    </row>
    <row r="649" spans="1:9" x14ac:dyDescent="0.3">
      <c r="A649" s="6"/>
      <c r="D649" s="3"/>
      <c r="E649" s="3"/>
      <c r="F649" s="3"/>
      <c r="G649" s="3"/>
      <c r="H649" s="3"/>
      <c r="I649" s="3"/>
    </row>
    <row r="650" spans="1:9" x14ac:dyDescent="0.3">
      <c r="A650" s="6"/>
      <c r="D650" s="3"/>
      <c r="E650" s="3"/>
      <c r="F650" s="3"/>
      <c r="G650" s="3"/>
      <c r="H650" s="3"/>
      <c r="I650" s="3"/>
    </row>
    <row r="651" spans="1:9" x14ac:dyDescent="0.3">
      <c r="A651" s="6"/>
      <c r="D651" s="3"/>
      <c r="E651" s="3"/>
      <c r="F651" s="3"/>
      <c r="G651" s="3"/>
      <c r="H651" s="3"/>
      <c r="I651" s="3"/>
    </row>
    <row r="652" spans="1:9" x14ac:dyDescent="0.3">
      <c r="A652" s="6"/>
      <c r="D652" s="3"/>
      <c r="E652" s="3"/>
      <c r="F652" s="3"/>
      <c r="G652" s="3"/>
      <c r="H652" s="3"/>
      <c r="I652" s="3"/>
    </row>
    <row r="653" spans="1:9" x14ac:dyDescent="0.3">
      <c r="A653" s="6"/>
      <c r="D653" s="3"/>
      <c r="E653" s="3"/>
      <c r="F653" s="3"/>
      <c r="G653" s="3"/>
      <c r="H653" s="3"/>
      <c r="I653" s="3"/>
    </row>
    <row r="654" spans="1:9" x14ac:dyDescent="0.3">
      <c r="A654" s="6"/>
      <c r="D654" s="3"/>
      <c r="E654" s="3"/>
      <c r="F654" s="3"/>
      <c r="G654" s="3"/>
      <c r="H654" s="3"/>
      <c r="I654" s="3"/>
    </row>
    <row r="655" spans="1:9" x14ac:dyDescent="0.3">
      <c r="A655" s="6"/>
      <c r="D655" s="3"/>
      <c r="E655" s="3"/>
      <c r="F655" s="3"/>
      <c r="G655" s="3"/>
      <c r="H655" s="3"/>
      <c r="I655" s="3"/>
    </row>
    <row r="656" spans="1:9" x14ac:dyDescent="0.3">
      <c r="A656" s="6"/>
      <c r="D656" s="3"/>
      <c r="E656" s="3"/>
      <c r="F656" s="3"/>
      <c r="G656" s="3"/>
      <c r="H656" s="3"/>
      <c r="I656" s="3"/>
    </row>
    <row r="657" spans="1:9" x14ac:dyDescent="0.3">
      <c r="A657" s="6"/>
      <c r="D657" s="3"/>
      <c r="E657" s="3"/>
      <c r="F657" s="3"/>
      <c r="G657" s="3"/>
      <c r="H657" s="3"/>
      <c r="I657" s="3"/>
    </row>
    <row r="658" spans="1:9" x14ac:dyDescent="0.3">
      <c r="A658" s="6"/>
      <c r="D658" s="3"/>
      <c r="E658" s="3"/>
      <c r="F658" s="3"/>
      <c r="G658" s="3"/>
      <c r="H658" s="3"/>
      <c r="I658" s="3"/>
    </row>
    <row r="659" spans="1:9" x14ac:dyDescent="0.3">
      <c r="A659" s="6"/>
      <c r="D659" s="3"/>
      <c r="E659" s="3"/>
      <c r="F659" s="3"/>
      <c r="G659" s="3"/>
      <c r="H659" s="3"/>
      <c r="I659" s="3"/>
    </row>
    <row r="660" spans="1:9" x14ac:dyDescent="0.3">
      <c r="A660" s="6"/>
      <c r="D660" s="3"/>
      <c r="E660" s="3"/>
      <c r="F660" s="3"/>
      <c r="G660" s="3"/>
      <c r="H660" s="3"/>
      <c r="I660" s="3"/>
    </row>
    <row r="661" spans="1:9" x14ac:dyDescent="0.3">
      <c r="A661" s="6"/>
      <c r="D661" s="3"/>
      <c r="E661" s="3"/>
      <c r="F661" s="3"/>
      <c r="G661" s="3"/>
      <c r="H661" s="3"/>
      <c r="I661" s="3"/>
    </row>
    <row r="662" spans="1:9" x14ac:dyDescent="0.3">
      <c r="A662" s="6"/>
      <c r="D662" s="3"/>
      <c r="E662" s="3"/>
      <c r="F662" s="3"/>
      <c r="G662" s="3"/>
      <c r="H662" s="3"/>
      <c r="I662" s="3"/>
    </row>
    <row r="663" spans="1:9" x14ac:dyDescent="0.3">
      <c r="A663" s="6"/>
      <c r="D663" s="3"/>
      <c r="E663" s="3"/>
      <c r="F663" s="3"/>
      <c r="G663" s="3"/>
      <c r="H663" s="3"/>
      <c r="I663" s="3"/>
    </row>
    <row r="664" spans="1:9" x14ac:dyDescent="0.3">
      <c r="A664" s="6"/>
      <c r="D664" s="3"/>
      <c r="E664" s="3"/>
      <c r="F664" s="3"/>
      <c r="G664" s="3"/>
      <c r="H664" s="3"/>
      <c r="I664" s="3"/>
    </row>
    <row r="665" spans="1:9" x14ac:dyDescent="0.3">
      <c r="A665" s="6"/>
      <c r="D665" s="3"/>
      <c r="E665" s="3"/>
      <c r="F665" s="3"/>
      <c r="G665" s="3"/>
      <c r="H665" s="3"/>
      <c r="I665" s="3"/>
    </row>
    <row r="666" spans="1:9" x14ac:dyDescent="0.3">
      <c r="A666" s="6"/>
      <c r="D666" s="3"/>
      <c r="E666" s="3"/>
      <c r="F666" s="3"/>
      <c r="G666" s="3"/>
      <c r="H666" s="3"/>
      <c r="I666" s="3"/>
    </row>
    <row r="667" spans="1:9" x14ac:dyDescent="0.3">
      <c r="A667" s="6"/>
      <c r="D667" s="3"/>
      <c r="E667" s="3"/>
      <c r="F667" s="3"/>
      <c r="G667" s="3"/>
      <c r="H667" s="3"/>
      <c r="I667" s="3"/>
    </row>
    <row r="668" spans="1:9" x14ac:dyDescent="0.3">
      <c r="A668" s="6"/>
      <c r="D668" s="3"/>
      <c r="E668" s="3"/>
      <c r="F668" s="3"/>
      <c r="G668" s="3"/>
      <c r="H668" s="3"/>
      <c r="I668" s="3"/>
    </row>
    <row r="669" spans="1:9" x14ac:dyDescent="0.3">
      <c r="A669" s="6"/>
      <c r="D669" s="3"/>
      <c r="E669" s="3"/>
      <c r="F669" s="3"/>
      <c r="G669" s="3"/>
      <c r="H669" s="3"/>
      <c r="I669" s="3"/>
    </row>
    <row r="670" spans="1:9" x14ac:dyDescent="0.3">
      <c r="A670" s="6"/>
      <c r="D670" s="3"/>
      <c r="E670" s="3"/>
      <c r="F670" s="3"/>
      <c r="G670" s="3"/>
      <c r="H670" s="3"/>
      <c r="I670" s="3"/>
    </row>
    <row r="671" spans="1:9" x14ac:dyDescent="0.3">
      <c r="A671" s="6"/>
      <c r="D671" s="3"/>
      <c r="E671" s="3"/>
      <c r="F671" s="3"/>
      <c r="G671" s="3"/>
      <c r="H671" s="3"/>
      <c r="I671" s="3"/>
    </row>
    <row r="672" spans="1:9" x14ac:dyDescent="0.3">
      <c r="A672" s="6"/>
      <c r="D672" s="3"/>
      <c r="E672" s="3"/>
      <c r="F672" s="3"/>
      <c r="G672" s="3"/>
      <c r="H672" s="3"/>
      <c r="I672" s="3"/>
    </row>
    <row r="673" spans="1:9" x14ac:dyDescent="0.3">
      <c r="A673" s="6"/>
      <c r="D673" s="3"/>
      <c r="E673" s="3"/>
      <c r="F673" s="3"/>
      <c r="G673" s="3"/>
      <c r="H673" s="3"/>
      <c r="I673" s="3"/>
    </row>
    <row r="674" spans="1:9" x14ac:dyDescent="0.3">
      <c r="A674" s="6"/>
      <c r="D674" s="3"/>
      <c r="E674" s="3"/>
      <c r="F674" s="3"/>
      <c r="G674" s="3"/>
      <c r="H674" s="3"/>
      <c r="I674" s="3"/>
    </row>
    <row r="675" spans="1:9" x14ac:dyDescent="0.3">
      <c r="A675" s="6"/>
      <c r="D675" s="3"/>
      <c r="E675" s="3"/>
      <c r="F675" s="3"/>
      <c r="G675" s="3"/>
      <c r="H675" s="3"/>
      <c r="I675" s="3"/>
    </row>
    <row r="676" spans="1:9" x14ac:dyDescent="0.3">
      <c r="A676" s="6"/>
      <c r="D676" s="3"/>
      <c r="E676" s="3"/>
      <c r="F676" s="3"/>
      <c r="G676" s="3"/>
      <c r="H676" s="3"/>
      <c r="I676" s="3"/>
    </row>
    <row r="677" spans="1:9" x14ac:dyDescent="0.3">
      <c r="A677" s="6"/>
      <c r="D677" s="3"/>
      <c r="E677" s="3"/>
      <c r="F677" s="3"/>
      <c r="G677" s="3"/>
      <c r="H677" s="3"/>
      <c r="I677" s="3"/>
    </row>
    <row r="678" spans="1:9" x14ac:dyDescent="0.3">
      <c r="A678" s="6"/>
      <c r="D678" s="3"/>
      <c r="E678" s="3"/>
      <c r="F678" s="3"/>
      <c r="G678" s="3"/>
      <c r="H678" s="3"/>
      <c r="I678" s="3"/>
    </row>
    <row r="679" spans="1:9" x14ac:dyDescent="0.3">
      <c r="A679" s="6"/>
      <c r="D679" s="3"/>
      <c r="E679" s="3"/>
      <c r="F679" s="3"/>
      <c r="G679" s="3"/>
      <c r="H679" s="3"/>
      <c r="I679" s="3"/>
    </row>
    <row r="680" spans="1:9" x14ac:dyDescent="0.3">
      <c r="A680" s="6"/>
      <c r="D680" s="3"/>
      <c r="E680" s="3"/>
      <c r="F680" s="3"/>
      <c r="G680" s="3"/>
      <c r="H680" s="3"/>
      <c r="I680" s="3"/>
    </row>
    <row r="681" spans="1:9" x14ac:dyDescent="0.3">
      <c r="A681" s="6"/>
      <c r="D681" s="3"/>
      <c r="E681" s="3"/>
      <c r="F681" s="3"/>
      <c r="G681" s="3"/>
      <c r="H681" s="3"/>
      <c r="I681" s="3"/>
    </row>
    <row r="682" spans="1:9" x14ac:dyDescent="0.3">
      <c r="A682" s="6"/>
      <c r="D682" s="3"/>
      <c r="E682" s="3"/>
      <c r="F682" s="3"/>
      <c r="G682" s="3"/>
      <c r="H682" s="3"/>
      <c r="I682" s="3"/>
    </row>
    <row r="683" spans="1:9" x14ac:dyDescent="0.3">
      <c r="A683" s="6"/>
      <c r="D683" s="3"/>
      <c r="E683" s="3"/>
      <c r="F683" s="3"/>
      <c r="G683" s="3"/>
      <c r="H683" s="3"/>
      <c r="I683" s="3"/>
    </row>
    <row r="684" spans="1:9" x14ac:dyDescent="0.3">
      <c r="A684" s="6"/>
      <c r="D684" s="3"/>
      <c r="E684" s="3"/>
      <c r="F684" s="3"/>
      <c r="G684" s="3"/>
      <c r="H684" s="3"/>
      <c r="I684" s="3"/>
    </row>
    <row r="685" spans="1:9" x14ac:dyDescent="0.3">
      <c r="A685" s="6"/>
      <c r="D685" s="3"/>
      <c r="E685" s="3"/>
      <c r="F685" s="3"/>
      <c r="G685" s="3"/>
      <c r="H685" s="3"/>
      <c r="I685" s="3"/>
    </row>
    <row r="686" spans="1:9" x14ac:dyDescent="0.3">
      <c r="A686" s="6"/>
      <c r="D686" s="3"/>
      <c r="E686" s="3"/>
      <c r="F686" s="3"/>
      <c r="G686" s="3"/>
      <c r="H686" s="3"/>
      <c r="I686" s="3"/>
    </row>
    <row r="687" spans="1:9" x14ac:dyDescent="0.3">
      <c r="A687" s="6"/>
      <c r="D687" s="3"/>
      <c r="E687" s="3"/>
      <c r="F687" s="3"/>
      <c r="G687" s="3"/>
      <c r="H687" s="3"/>
      <c r="I687" s="3"/>
    </row>
    <row r="688" spans="1:9" x14ac:dyDescent="0.3">
      <c r="A688" s="6"/>
      <c r="D688" s="3"/>
      <c r="E688" s="3"/>
      <c r="F688" s="3"/>
      <c r="G688" s="3"/>
      <c r="H688" s="3"/>
      <c r="I688" s="3"/>
    </row>
    <row r="689" spans="1:9" x14ac:dyDescent="0.3">
      <c r="A689" s="6"/>
      <c r="D689" s="3"/>
      <c r="E689" s="3"/>
      <c r="F689" s="3"/>
      <c r="G689" s="3"/>
      <c r="H689" s="3"/>
      <c r="I689" s="3"/>
    </row>
    <row r="690" spans="1:9" x14ac:dyDescent="0.3">
      <c r="A690" s="6"/>
      <c r="D690" s="3"/>
      <c r="E690" s="3"/>
      <c r="F690" s="3"/>
      <c r="G690" s="3"/>
      <c r="H690" s="3"/>
      <c r="I690" s="3"/>
    </row>
    <row r="691" spans="1:9" x14ac:dyDescent="0.3">
      <c r="A691" s="6"/>
      <c r="D691" s="3"/>
      <c r="E691" s="3"/>
      <c r="F691" s="3"/>
      <c r="G691" s="3"/>
      <c r="H691" s="3"/>
      <c r="I691" s="3"/>
    </row>
    <row r="692" spans="1:9" x14ac:dyDescent="0.3">
      <c r="A692" s="6"/>
      <c r="D692" s="3"/>
      <c r="E692" s="3"/>
      <c r="F692" s="3"/>
      <c r="G692" s="3"/>
      <c r="H692" s="3"/>
      <c r="I692" s="3"/>
    </row>
    <row r="693" spans="1:9" x14ac:dyDescent="0.3">
      <c r="A693" s="6"/>
      <c r="D693" s="3"/>
      <c r="E693" s="3"/>
      <c r="F693" s="3"/>
      <c r="G693" s="3"/>
      <c r="H693" s="3"/>
      <c r="I693" s="3"/>
    </row>
    <row r="694" spans="1:9" x14ac:dyDescent="0.3">
      <c r="A694" s="6"/>
      <c r="D694" s="3"/>
      <c r="E694" s="3"/>
      <c r="F694" s="3"/>
      <c r="G694" s="3"/>
      <c r="H694" s="3"/>
      <c r="I694" s="3"/>
    </row>
    <row r="695" spans="1:9" x14ac:dyDescent="0.3">
      <c r="A695" s="6"/>
      <c r="D695" s="3"/>
      <c r="E695" s="3"/>
      <c r="F695" s="3"/>
      <c r="G695" s="3"/>
      <c r="H695" s="3"/>
      <c r="I695" s="3"/>
    </row>
    <row r="696" spans="1:9" x14ac:dyDescent="0.3">
      <c r="A696" s="6"/>
      <c r="D696" s="3"/>
      <c r="E696" s="3"/>
      <c r="F696" s="3"/>
      <c r="G696" s="3"/>
      <c r="H696" s="3"/>
      <c r="I696" s="3"/>
    </row>
    <row r="697" spans="1:9" x14ac:dyDescent="0.3">
      <c r="A697" s="6"/>
      <c r="D697" s="3"/>
      <c r="E697" s="3"/>
      <c r="F697" s="3"/>
      <c r="G697" s="3"/>
      <c r="H697" s="3"/>
      <c r="I697" s="3"/>
    </row>
    <row r="698" spans="1:9" x14ac:dyDescent="0.3">
      <c r="A698" s="6"/>
      <c r="D698" s="3"/>
      <c r="E698" s="3"/>
      <c r="F698" s="3"/>
      <c r="G698" s="3"/>
      <c r="H698" s="3"/>
      <c r="I698" s="3"/>
    </row>
    <row r="699" spans="1:9" x14ac:dyDescent="0.3">
      <c r="A699" s="6"/>
      <c r="D699" s="3"/>
      <c r="E699" s="3"/>
      <c r="F699" s="3"/>
      <c r="G699" s="3"/>
      <c r="H699" s="3"/>
      <c r="I699" s="3"/>
    </row>
    <row r="700" spans="1:9" x14ac:dyDescent="0.3">
      <c r="A700" s="6"/>
      <c r="D700" s="3"/>
      <c r="E700" s="3"/>
      <c r="F700" s="3"/>
      <c r="G700" s="3"/>
      <c r="H700" s="3"/>
      <c r="I700" s="3"/>
    </row>
    <row r="701" spans="1:9" x14ac:dyDescent="0.3">
      <c r="A701" s="6"/>
      <c r="D701" s="3"/>
      <c r="E701" s="3"/>
      <c r="F701" s="3"/>
      <c r="G701" s="3"/>
      <c r="H701" s="3"/>
      <c r="I701" s="3"/>
    </row>
    <row r="702" spans="1:9" x14ac:dyDescent="0.3">
      <c r="A702" s="6"/>
      <c r="D702" s="3"/>
      <c r="E702" s="3"/>
      <c r="F702" s="3"/>
      <c r="G702" s="3"/>
      <c r="H702" s="3"/>
      <c r="I702" s="3"/>
    </row>
    <row r="703" spans="1:9" x14ac:dyDescent="0.3">
      <c r="A703" s="6"/>
      <c r="D703" s="3"/>
      <c r="E703" s="3"/>
      <c r="F703" s="3"/>
      <c r="G703" s="3"/>
      <c r="H703" s="3"/>
      <c r="I703" s="3"/>
    </row>
    <row r="704" spans="1:9" x14ac:dyDescent="0.3">
      <c r="A704" s="6"/>
      <c r="D704" s="3"/>
      <c r="E704" s="3"/>
      <c r="F704" s="3"/>
      <c r="G704" s="3"/>
      <c r="H704" s="3"/>
      <c r="I704" s="3"/>
    </row>
    <row r="705" spans="1:9" x14ac:dyDescent="0.3">
      <c r="A705" s="6"/>
      <c r="D705" s="3"/>
      <c r="E705" s="3"/>
      <c r="F705" s="3"/>
      <c r="G705" s="3"/>
      <c r="H705" s="3"/>
      <c r="I705" s="3"/>
    </row>
    <row r="706" spans="1:9" x14ac:dyDescent="0.3">
      <c r="A706" s="6"/>
      <c r="D706" s="3"/>
      <c r="E706" s="3"/>
      <c r="F706" s="3"/>
      <c r="G706" s="3"/>
      <c r="H706" s="3"/>
      <c r="I706" s="3"/>
    </row>
    <row r="707" spans="1:9" x14ac:dyDescent="0.3">
      <c r="A707" s="6"/>
      <c r="D707" s="3"/>
      <c r="E707" s="3"/>
      <c r="F707" s="3"/>
      <c r="G707" s="3"/>
      <c r="H707" s="3"/>
      <c r="I707" s="3"/>
    </row>
    <row r="708" spans="1:9" x14ac:dyDescent="0.3">
      <c r="A708" s="6"/>
      <c r="D708" s="3"/>
      <c r="E708" s="3"/>
      <c r="F708" s="3"/>
      <c r="G708" s="3"/>
      <c r="H708" s="3"/>
      <c r="I708" s="3"/>
    </row>
    <row r="709" spans="1:9" x14ac:dyDescent="0.3">
      <c r="A709" s="6"/>
      <c r="D709" s="3"/>
      <c r="E709" s="3"/>
      <c r="F709" s="3"/>
      <c r="G709" s="3"/>
      <c r="H709" s="3"/>
      <c r="I709" s="3"/>
    </row>
    <row r="710" spans="1:9" x14ac:dyDescent="0.3">
      <c r="A710" s="6"/>
      <c r="D710" s="3"/>
      <c r="E710" s="3"/>
      <c r="F710" s="3"/>
      <c r="G710" s="3"/>
      <c r="H710" s="3"/>
      <c r="I710" s="3"/>
    </row>
    <row r="711" spans="1:9" x14ac:dyDescent="0.3">
      <c r="A711" s="6"/>
      <c r="D711" s="3"/>
      <c r="E711" s="3"/>
      <c r="F711" s="3"/>
      <c r="G711" s="3"/>
      <c r="H711" s="3"/>
      <c r="I711" s="3"/>
    </row>
    <row r="712" spans="1:9" x14ac:dyDescent="0.3">
      <c r="A712" s="6"/>
      <c r="D712" s="3"/>
      <c r="E712" s="3"/>
      <c r="F712" s="3"/>
      <c r="G712" s="3"/>
      <c r="H712" s="3"/>
      <c r="I712" s="3"/>
    </row>
    <row r="713" spans="1:9" x14ac:dyDescent="0.3">
      <c r="A713" s="6"/>
      <c r="D713" s="3"/>
      <c r="E713" s="3"/>
      <c r="F713" s="3"/>
      <c r="G713" s="3"/>
      <c r="H713" s="3"/>
      <c r="I713" s="3"/>
    </row>
    <row r="714" spans="1:9" x14ac:dyDescent="0.3">
      <c r="A714" s="6"/>
      <c r="D714" s="3"/>
      <c r="E714" s="3"/>
      <c r="F714" s="3"/>
      <c r="G714" s="3"/>
      <c r="H714" s="3"/>
      <c r="I714" s="3"/>
    </row>
    <row r="715" spans="1:9" x14ac:dyDescent="0.3">
      <c r="A715" s="6"/>
      <c r="D715" s="3"/>
      <c r="E715" s="3"/>
      <c r="F715" s="3"/>
      <c r="G715" s="3"/>
      <c r="H715" s="3"/>
      <c r="I715" s="3"/>
    </row>
    <row r="716" spans="1:9" x14ac:dyDescent="0.3">
      <c r="A716" s="6"/>
      <c r="D716" s="3"/>
      <c r="E716" s="3"/>
      <c r="F716" s="3"/>
      <c r="G716" s="3"/>
      <c r="H716" s="3"/>
      <c r="I716" s="3"/>
    </row>
    <row r="717" spans="1:9" x14ac:dyDescent="0.3">
      <c r="A717" s="6"/>
      <c r="D717" s="3"/>
      <c r="E717" s="3"/>
      <c r="F717" s="3"/>
      <c r="G717" s="3"/>
      <c r="H717" s="3"/>
      <c r="I717" s="3"/>
    </row>
    <row r="718" spans="1:9" x14ac:dyDescent="0.3">
      <c r="A718" s="6"/>
      <c r="D718" s="3"/>
      <c r="E718" s="3"/>
      <c r="F718" s="3"/>
      <c r="G718" s="3"/>
      <c r="H718" s="3"/>
      <c r="I718" s="3"/>
    </row>
    <row r="719" spans="1:9" x14ac:dyDescent="0.3">
      <c r="A719" s="6"/>
      <c r="D719" s="3"/>
      <c r="E719" s="3"/>
      <c r="F719" s="3"/>
      <c r="G719" s="3"/>
      <c r="H719" s="3"/>
      <c r="I719" s="3"/>
    </row>
    <row r="720" spans="1:9" x14ac:dyDescent="0.3">
      <c r="A720" s="6"/>
      <c r="D720" s="3"/>
      <c r="E720" s="3"/>
      <c r="F720" s="3"/>
      <c r="G720" s="3"/>
      <c r="H720" s="3"/>
      <c r="I720" s="3"/>
    </row>
    <row r="721" spans="1:9" x14ac:dyDescent="0.3">
      <c r="A721" s="6"/>
      <c r="D721" s="3"/>
      <c r="E721" s="3"/>
      <c r="F721" s="3"/>
      <c r="G721" s="3"/>
      <c r="H721" s="3"/>
      <c r="I721" s="3"/>
    </row>
    <row r="722" spans="1:9" x14ac:dyDescent="0.3">
      <c r="A722" s="6"/>
      <c r="D722" s="3"/>
      <c r="E722" s="3"/>
      <c r="F722" s="3"/>
      <c r="G722" s="3"/>
      <c r="H722" s="3"/>
      <c r="I722" s="3"/>
    </row>
    <row r="723" spans="1:9" x14ac:dyDescent="0.3">
      <c r="A723" s="6"/>
      <c r="D723" s="3"/>
      <c r="E723" s="3"/>
      <c r="F723" s="3"/>
      <c r="G723" s="3"/>
      <c r="H723" s="3"/>
      <c r="I723" s="3"/>
    </row>
    <row r="724" spans="1:9" x14ac:dyDescent="0.3">
      <c r="A724" s="6"/>
      <c r="D724" s="3"/>
      <c r="E724" s="3"/>
      <c r="F724" s="3"/>
      <c r="G724" s="3"/>
      <c r="H724" s="3"/>
      <c r="I724" s="3"/>
    </row>
    <row r="725" spans="1:9" x14ac:dyDescent="0.3">
      <c r="A725" s="6"/>
      <c r="D725" s="3"/>
      <c r="E725" s="3"/>
      <c r="F725" s="3"/>
      <c r="G725" s="3"/>
      <c r="H725" s="3"/>
      <c r="I725" s="3"/>
    </row>
    <row r="726" spans="1:9" x14ac:dyDescent="0.3">
      <c r="A726" s="6"/>
      <c r="D726" s="3"/>
      <c r="E726" s="3"/>
      <c r="F726" s="3"/>
      <c r="G726" s="3"/>
      <c r="H726" s="3"/>
      <c r="I726" s="3"/>
    </row>
    <row r="727" spans="1:9" x14ac:dyDescent="0.3">
      <c r="A727" s="6"/>
      <c r="D727" s="3"/>
      <c r="E727" s="3"/>
      <c r="F727" s="3"/>
      <c r="G727" s="3"/>
      <c r="H727" s="3"/>
      <c r="I727" s="3"/>
    </row>
    <row r="728" spans="1:9" x14ac:dyDescent="0.3">
      <c r="A728" s="6"/>
      <c r="D728" s="3"/>
      <c r="E728" s="3"/>
      <c r="F728" s="3"/>
      <c r="G728" s="3"/>
      <c r="H728" s="3"/>
      <c r="I728" s="3"/>
    </row>
    <row r="729" spans="1:9" x14ac:dyDescent="0.3">
      <c r="A729" s="6"/>
      <c r="D729" s="3"/>
      <c r="E729" s="3"/>
      <c r="F729" s="3"/>
      <c r="G729" s="3"/>
      <c r="H729" s="3"/>
      <c r="I729" s="3"/>
    </row>
    <row r="730" spans="1:9" x14ac:dyDescent="0.3">
      <c r="A730" s="6"/>
      <c r="D730" s="3"/>
      <c r="E730" s="3"/>
      <c r="F730" s="3"/>
      <c r="G730" s="3"/>
      <c r="H730" s="3"/>
      <c r="I730" s="3"/>
    </row>
    <row r="731" spans="1:9" x14ac:dyDescent="0.3">
      <c r="A731" s="6"/>
      <c r="D731" s="3"/>
      <c r="E731" s="3"/>
      <c r="F731" s="3"/>
      <c r="G731" s="3"/>
      <c r="H731" s="3"/>
      <c r="I731" s="3"/>
    </row>
    <row r="732" spans="1:9" x14ac:dyDescent="0.3">
      <c r="A732" s="6"/>
      <c r="D732" s="3"/>
      <c r="E732" s="3"/>
      <c r="F732" s="3"/>
      <c r="G732" s="3"/>
      <c r="H732" s="3"/>
      <c r="I732" s="3"/>
    </row>
    <row r="733" spans="1:9" x14ac:dyDescent="0.3">
      <c r="A733" s="6"/>
      <c r="D733" s="3"/>
      <c r="E733" s="3"/>
      <c r="F733" s="3"/>
      <c r="G733" s="3"/>
      <c r="H733" s="3"/>
      <c r="I733" s="3"/>
    </row>
    <row r="734" spans="1:9" x14ac:dyDescent="0.3">
      <c r="A734" s="6"/>
      <c r="D734" s="3"/>
      <c r="E734" s="3"/>
      <c r="F734" s="3"/>
      <c r="G734" s="3"/>
      <c r="H734" s="3"/>
      <c r="I734" s="3"/>
    </row>
    <row r="735" spans="1:9" x14ac:dyDescent="0.3">
      <c r="A735" s="6"/>
      <c r="D735" s="3"/>
      <c r="E735" s="3"/>
      <c r="F735" s="3"/>
      <c r="G735" s="3"/>
      <c r="H735" s="3"/>
      <c r="I735" s="3"/>
    </row>
    <row r="736" spans="1:9" x14ac:dyDescent="0.3">
      <c r="A736" s="6"/>
      <c r="D736" s="3"/>
      <c r="E736" s="3"/>
      <c r="F736" s="3"/>
      <c r="G736" s="3"/>
      <c r="H736" s="3"/>
      <c r="I736" s="3"/>
    </row>
    <row r="737" spans="1:9" x14ac:dyDescent="0.3">
      <c r="A737" s="6"/>
      <c r="D737" s="3"/>
      <c r="E737" s="3"/>
      <c r="F737" s="3"/>
      <c r="G737" s="3"/>
      <c r="H737" s="3"/>
      <c r="I737" s="3"/>
    </row>
    <row r="738" spans="1:9" x14ac:dyDescent="0.3">
      <c r="A738" s="6"/>
      <c r="D738" s="3"/>
      <c r="E738" s="3"/>
      <c r="F738" s="3"/>
      <c r="G738" s="3"/>
      <c r="H738" s="3"/>
      <c r="I738" s="3"/>
    </row>
    <row r="739" spans="1:9" x14ac:dyDescent="0.3">
      <c r="A739" s="6"/>
      <c r="D739" s="3"/>
      <c r="E739" s="3"/>
      <c r="F739" s="3"/>
      <c r="G739" s="3"/>
      <c r="H739" s="3"/>
      <c r="I739" s="3"/>
    </row>
    <row r="740" spans="1:9" x14ac:dyDescent="0.3">
      <c r="A740" s="6"/>
      <c r="D740" s="3"/>
      <c r="E740" s="3"/>
      <c r="F740" s="3"/>
      <c r="G740" s="3"/>
      <c r="H740" s="3"/>
      <c r="I740" s="3"/>
    </row>
    <row r="741" spans="1:9" x14ac:dyDescent="0.3">
      <c r="A741" s="6"/>
      <c r="D741" s="3"/>
      <c r="E741" s="3"/>
      <c r="F741" s="3"/>
      <c r="G741" s="3"/>
      <c r="H741" s="3"/>
      <c r="I741" s="3"/>
    </row>
    <row r="742" spans="1:9" x14ac:dyDescent="0.3">
      <c r="A742" s="6"/>
      <c r="D742" s="3"/>
      <c r="E742" s="3"/>
      <c r="F742" s="3"/>
      <c r="G742" s="3"/>
      <c r="H742" s="3"/>
      <c r="I742" s="3"/>
    </row>
    <row r="743" spans="1:9" x14ac:dyDescent="0.3">
      <c r="A743" s="6"/>
      <c r="D743" s="3"/>
      <c r="E743" s="3"/>
      <c r="F743" s="3"/>
      <c r="G743" s="3"/>
      <c r="H743" s="3"/>
      <c r="I743" s="3"/>
    </row>
    <row r="744" spans="1:9" x14ac:dyDescent="0.3">
      <c r="A744" s="6"/>
      <c r="D744" s="3"/>
      <c r="E744" s="3"/>
      <c r="F744" s="3"/>
      <c r="G744" s="3"/>
      <c r="H744" s="3"/>
      <c r="I744" s="3"/>
    </row>
    <row r="745" spans="1:9" x14ac:dyDescent="0.3">
      <c r="A745" s="6"/>
      <c r="D745" s="3"/>
      <c r="E745" s="3"/>
      <c r="F745" s="3"/>
      <c r="G745" s="3"/>
      <c r="H745" s="3"/>
      <c r="I745" s="3"/>
    </row>
    <row r="746" spans="1:9" x14ac:dyDescent="0.3">
      <c r="A746" s="6"/>
      <c r="D746" s="3"/>
      <c r="E746" s="3"/>
      <c r="F746" s="3"/>
      <c r="G746" s="3"/>
      <c r="H746" s="3"/>
      <c r="I746" s="3"/>
    </row>
    <row r="747" spans="1:9" x14ac:dyDescent="0.3">
      <c r="A747" s="6"/>
      <c r="D747" s="3"/>
      <c r="E747" s="3"/>
      <c r="F747" s="3"/>
      <c r="G747" s="3"/>
      <c r="H747" s="3"/>
      <c r="I747" s="3"/>
    </row>
    <row r="748" spans="1:9" x14ac:dyDescent="0.3">
      <c r="A748" s="6"/>
      <c r="D748" s="3"/>
      <c r="E748" s="3"/>
      <c r="F748" s="3"/>
      <c r="G748" s="3"/>
      <c r="H748" s="3"/>
      <c r="I748" s="3"/>
    </row>
    <row r="749" spans="1:9" x14ac:dyDescent="0.3">
      <c r="A749" s="6"/>
      <c r="D749" s="3"/>
      <c r="E749" s="3"/>
      <c r="F749" s="3"/>
      <c r="G749" s="3"/>
      <c r="H749" s="3"/>
      <c r="I749" s="3"/>
    </row>
    <row r="750" spans="1:9" x14ac:dyDescent="0.3">
      <c r="A750" s="6"/>
      <c r="D750" s="3"/>
      <c r="E750" s="3"/>
      <c r="F750" s="3"/>
      <c r="G750" s="3"/>
      <c r="H750" s="3"/>
      <c r="I750" s="3"/>
    </row>
    <row r="751" spans="1:9" x14ac:dyDescent="0.3">
      <c r="A751" s="6"/>
      <c r="D751" s="3"/>
      <c r="E751" s="3"/>
      <c r="F751" s="3"/>
      <c r="G751" s="3"/>
      <c r="H751" s="3"/>
      <c r="I751" s="3"/>
    </row>
    <row r="752" spans="1:9" x14ac:dyDescent="0.3">
      <c r="A752" s="6"/>
      <c r="D752" s="3"/>
      <c r="E752" s="3"/>
      <c r="F752" s="3"/>
      <c r="G752" s="3"/>
      <c r="H752" s="3"/>
      <c r="I752" s="3"/>
    </row>
    <row r="753" spans="1:9" x14ac:dyDescent="0.3">
      <c r="A753" s="6"/>
      <c r="D753" s="3"/>
      <c r="E753" s="3"/>
      <c r="F753" s="3"/>
      <c r="G753" s="3"/>
      <c r="H753" s="3"/>
      <c r="I753" s="3"/>
    </row>
    <row r="754" spans="1:9" x14ac:dyDescent="0.3">
      <c r="A754" s="6"/>
      <c r="D754" s="3"/>
      <c r="E754" s="3"/>
      <c r="F754" s="3"/>
      <c r="G754" s="3"/>
      <c r="H754" s="3"/>
      <c r="I754" s="3"/>
    </row>
    <row r="755" spans="1:9" x14ac:dyDescent="0.3">
      <c r="A755" s="6"/>
      <c r="D755" s="3"/>
      <c r="E755" s="3"/>
      <c r="F755" s="3"/>
      <c r="G755" s="3"/>
      <c r="H755" s="3"/>
      <c r="I755" s="3"/>
    </row>
    <row r="756" spans="1:9" x14ac:dyDescent="0.3">
      <c r="A756" s="6"/>
      <c r="D756" s="3"/>
      <c r="E756" s="3"/>
      <c r="F756" s="3"/>
      <c r="G756" s="3"/>
      <c r="H756" s="3"/>
      <c r="I756" s="3"/>
    </row>
    <row r="757" spans="1:9" x14ac:dyDescent="0.3">
      <c r="A757" s="6"/>
      <c r="D757" s="3"/>
      <c r="E757" s="3"/>
      <c r="F757" s="3"/>
      <c r="G757" s="3"/>
      <c r="H757" s="3"/>
      <c r="I757" s="3"/>
    </row>
    <row r="758" spans="1:9" x14ac:dyDescent="0.3">
      <c r="A758" s="6"/>
      <c r="D758" s="3"/>
      <c r="E758" s="3"/>
      <c r="F758" s="3"/>
      <c r="G758" s="3"/>
      <c r="H758" s="3"/>
      <c r="I758" s="3"/>
    </row>
    <row r="759" spans="1:9" x14ac:dyDescent="0.3">
      <c r="A759" s="6"/>
      <c r="D759" s="3"/>
      <c r="E759" s="3"/>
      <c r="F759" s="3"/>
      <c r="G759" s="3"/>
      <c r="H759" s="3"/>
      <c r="I759" s="3"/>
    </row>
    <row r="760" spans="1:9" x14ac:dyDescent="0.3">
      <c r="A760" s="6"/>
      <c r="D760" s="3"/>
      <c r="E760" s="3"/>
      <c r="F760" s="3"/>
      <c r="G760" s="3"/>
      <c r="H760" s="3"/>
      <c r="I760" s="3"/>
    </row>
    <row r="761" spans="1:9" x14ac:dyDescent="0.3">
      <c r="A761" s="6"/>
      <c r="D761" s="3"/>
      <c r="E761" s="3"/>
      <c r="F761" s="3"/>
      <c r="G761" s="3"/>
      <c r="H761" s="3"/>
      <c r="I761" s="3"/>
    </row>
    <row r="762" spans="1:9" x14ac:dyDescent="0.3">
      <c r="A762" s="6"/>
      <c r="D762" s="3"/>
      <c r="E762" s="3"/>
      <c r="F762" s="3"/>
      <c r="G762" s="3"/>
      <c r="H762" s="3"/>
      <c r="I762" s="3"/>
    </row>
    <row r="763" spans="1:9" x14ac:dyDescent="0.3">
      <c r="A763" s="6"/>
      <c r="D763" s="3"/>
      <c r="E763" s="3"/>
      <c r="F763" s="3"/>
      <c r="G763" s="3"/>
      <c r="H763" s="3"/>
      <c r="I763" s="3"/>
    </row>
    <row r="764" spans="1:9" x14ac:dyDescent="0.3">
      <c r="A764" s="6"/>
      <c r="D764" s="3"/>
      <c r="E764" s="3"/>
      <c r="F764" s="3"/>
      <c r="G764" s="3"/>
      <c r="H764" s="3"/>
      <c r="I764" s="3"/>
    </row>
    <row r="765" spans="1:9" x14ac:dyDescent="0.3">
      <c r="A765" s="6"/>
      <c r="D765" s="3"/>
      <c r="E765" s="3"/>
      <c r="F765" s="3"/>
      <c r="G765" s="3"/>
      <c r="H765" s="3"/>
      <c r="I765" s="3"/>
    </row>
    <row r="766" spans="1:9" x14ac:dyDescent="0.3">
      <c r="A766" s="6"/>
      <c r="D766" s="3"/>
      <c r="E766" s="3"/>
      <c r="F766" s="3"/>
      <c r="G766" s="3"/>
      <c r="H766" s="3"/>
      <c r="I766" s="3"/>
    </row>
    <row r="767" spans="1:9" x14ac:dyDescent="0.3">
      <c r="A767" s="6"/>
      <c r="D767" s="3"/>
      <c r="E767" s="3"/>
      <c r="F767" s="3"/>
      <c r="G767" s="3"/>
      <c r="H767" s="3"/>
      <c r="I767" s="3"/>
    </row>
    <row r="768" spans="1:9" x14ac:dyDescent="0.3">
      <c r="A768" s="6"/>
      <c r="D768" s="3"/>
      <c r="E768" s="3"/>
      <c r="F768" s="3"/>
      <c r="G768" s="3"/>
      <c r="H768" s="3"/>
      <c r="I768" s="3"/>
    </row>
    <row r="769" spans="1:9" x14ac:dyDescent="0.3">
      <c r="A769" s="6"/>
      <c r="D769" s="3"/>
      <c r="E769" s="3"/>
      <c r="F769" s="3"/>
      <c r="G769" s="3"/>
      <c r="H769" s="3"/>
      <c r="I769" s="3"/>
    </row>
    <row r="770" spans="1:9" x14ac:dyDescent="0.3">
      <c r="A770" s="6"/>
      <c r="D770" s="3"/>
      <c r="E770" s="3"/>
      <c r="F770" s="3"/>
      <c r="G770" s="3"/>
      <c r="H770" s="3"/>
      <c r="I770" s="3"/>
    </row>
    <row r="771" spans="1:9" x14ac:dyDescent="0.3">
      <c r="A771" s="6"/>
      <c r="D771" s="3"/>
      <c r="E771" s="3"/>
      <c r="F771" s="3"/>
      <c r="G771" s="3"/>
      <c r="H771" s="3"/>
      <c r="I771" s="3"/>
    </row>
    <row r="772" spans="1:9" x14ac:dyDescent="0.3">
      <c r="A772" s="6"/>
      <c r="D772" s="3"/>
      <c r="E772" s="3"/>
      <c r="F772" s="3"/>
      <c r="G772" s="3"/>
      <c r="H772" s="3"/>
      <c r="I772" s="3"/>
    </row>
    <row r="773" spans="1:9" x14ac:dyDescent="0.3">
      <c r="A773" s="6"/>
      <c r="D773" s="3"/>
      <c r="E773" s="3"/>
      <c r="F773" s="3"/>
      <c r="G773" s="3"/>
      <c r="H773" s="3"/>
      <c r="I773" s="3"/>
    </row>
    <row r="774" spans="1:9" x14ac:dyDescent="0.3">
      <c r="A774" s="6"/>
      <c r="D774" s="3"/>
      <c r="E774" s="3"/>
      <c r="F774" s="3"/>
      <c r="G774" s="3"/>
      <c r="H774" s="3"/>
      <c r="I774" s="3"/>
    </row>
    <row r="775" spans="1:9" x14ac:dyDescent="0.3">
      <c r="A775" s="6"/>
      <c r="D775" s="3"/>
      <c r="E775" s="3"/>
      <c r="F775" s="3"/>
      <c r="G775" s="3"/>
      <c r="H775" s="3"/>
      <c r="I775" s="3"/>
    </row>
    <row r="776" spans="1:9" x14ac:dyDescent="0.3">
      <c r="A776" s="6"/>
      <c r="D776" s="3"/>
      <c r="E776" s="3"/>
      <c r="F776" s="3"/>
      <c r="G776" s="3"/>
      <c r="H776" s="3"/>
      <c r="I776" s="3"/>
    </row>
    <row r="777" spans="1:9" x14ac:dyDescent="0.3">
      <c r="A777" s="6"/>
      <c r="D777" s="3"/>
      <c r="E777" s="3"/>
      <c r="F777" s="3"/>
      <c r="G777" s="3"/>
      <c r="H777" s="3"/>
      <c r="I777" s="3"/>
    </row>
    <row r="778" spans="1:9" x14ac:dyDescent="0.3">
      <c r="A778" s="6"/>
      <c r="D778" s="3"/>
      <c r="E778" s="3"/>
      <c r="F778" s="3"/>
      <c r="G778" s="3"/>
      <c r="H778" s="3"/>
      <c r="I778" s="3"/>
    </row>
    <row r="779" spans="1:9" x14ac:dyDescent="0.3">
      <c r="A779" s="6"/>
      <c r="D779" s="3"/>
      <c r="E779" s="3"/>
      <c r="F779" s="3"/>
      <c r="G779" s="3"/>
      <c r="H779" s="3"/>
      <c r="I779" s="3"/>
    </row>
    <row r="780" spans="1:9" x14ac:dyDescent="0.3">
      <c r="A780" s="6"/>
      <c r="D780" s="3"/>
      <c r="E780" s="3"/>
      <c r="F780" s="3"/>
      <c r="G780" s="3"/>
      <c r="H780" s="3"/>
      <c r="I780" s="3"/>
    </row>
    <row r="781" spans="1:9" x14ac:dyDescent="0.3">
      <c r="A781" s="6"/>
      <c r="D781" s="3"/>
      <c r="E781" s="3"/>
      <c r="F781" s="3"/>
      <c r="G781" s="3"/>
      <c r="H781" s="3"/>
      <c r="I781" s="3"/>
    </row>
    <row r="782" spans="1:9" x14ac:dyDescent="0.3">
      <c r="A782" s="6"/>
      <c r="D782" s="3"/>
      <c r="E782" s="3"/>
      <c r="F782" s="3"/>
      <c r="G782" s="3"/>
      <c r="H782" s="3"/>
      <c r="I782" s="3"/>
    </row>
    <row r="783" spans="1:9" x14ac:dyDescent="0.3">
      <c r="A783" s="6"/>
      <c r="D783" s="3"/>
      <c r="E783" s="3"/>
      <c r="F783" s="3"/>
      <c r="G783" s="3"/>
      <c r="H783" s="3"/>
      <c r="I783" s="3"/>
    </row>
    <row r="784" spans="1:9" x14ac:dyDescent="0.3">
      <c r="A784" s="6"/>
      <c r="D784" s="3"/>
      <c r="E784" s="3"/>
      <c r="F784" s="3"/>
      <c r="G784" s="3"/>
      <c r="H784" s="3"/>
      <c r="I784" s="3"/>
    </row>
    <row r="785" spans="1:9" x14ac:dyDescent="0.3">
      <c r="A785" s="6"/>
      <c r="D785" s="3"/>
      <c r="E785" s="3"/>
      <c r="F785" s="3"/>
      <c r="G785" s="3"/>
      <c r="H785" s="3"/>
      <c r="I785" s="3"/>
    </row>
    <row r="786" spans="1:9" x14ac:dyDescent="0.3">
      <c r="A786" s="6"/>
      <c r="D786" s="3"/>
      <c r="E786" s="3"/>
      <c r="F786" s="3"/>
      <c r="G786" s="3"/>
      <c r="H786" s="3"/>
      <c r="I786" s="3"/>
    </row>
    <row r="787" spans="1:9" x14ac:dyDescent="0.3">
      <c r="A787" s="6"/>
      <c r="D787" s="3"/>
      <c r="E787" s="3"/>
      <c r="F787" s="3"/>
      <c r="G787" s="3"/>
      <c r="H787" s="3"/>
      <c r="I787" s="3"/>
    </row>
    <row r="788" spans="1:9" x14ac:dyDescent="0.3">
      <c r="A788" s="6"/>
      <c r="D788" s="3"/>
      <c r="E788" s="3"/>
      <c r="F788" s="3"/>
      <c r="G788" s="3"/>
      <c r="H788" s="3"/>
      <c r="I788" s="3"/>
    </row>
    <row r="789" spans="1:9" x14ac:dyDescent="0.3">
      <c r="A789" s="6"/>
      <c r="D789" s="3"/>
      <c r="E789" s="3"/>
      <c r="F789" s="3"/>
      <c r="G789" s="3"/>
      <c r="H789" s="3"/>
      <c r="I789" s="3"/>
    </row>
    <row r="790" spans="1:9" x14ac:dyDescent="0.3">
      <c r="A790" s="6"/>
      <c r="D790" s="3"/>
      <c r="E790" s="3"/>
      <c r="F790" s="3"/>
      <c r="G790" s="3"/>
      <c r="H790" s="3"/>
      <c r="I790" s="3"/>
    </row>
    <row r="791" spans="1:9" x14ac:dyDescent="0.3">
      <c r="A791" s="6"/>
      <c r="D791" s="3"/>
      <c r="E791" s="3"/>
      <c r="F791" s="3"/>
      <c r="G791" s="3"/>
      <c r="H791" s="3"/>
      <c r="I791" s="3"/>
    </row>
    <row r="792" spans="1:9" x14ac:dyDescent="0.3">
      <c r="A792" s="6"/>
      <c r="D792" s="3"/>
      <c r="E792" s="3"/>
      <c r="F792" s="3"/>
      <c r="G792" s="3"/>
      <c r="H792" s="3"/>
      <c r="I792" s="3"/>
    </row>
    <row r="793" spans="1:9" x14ac:dyDescent="0.3">
      <c r="A793" s="6"/>
      <c r="D793" s="3"/>
      <c r="E793" s="3"/>
      <c r="F793" s="3"/>
      <c r="G793" s="3"/>
      <c r="H793" s="3"/>
      <c r="I793" s="3"/>
    </row>
    <row r="794" spans="1:9" x14ac:dyDescent="0.3">
      <c r="A794" s="6"/>
      <c r="D794" s="3"/>
      <c r="E794" s="3"/>
      <c r="F794" s="3"/>
      <c r="G794" s="3"/>
      <c r="H794" s="3"/>
      <c r="I794" s="3"/>
    </row>
    <row r="795" spans="1:9" x14ac:dyDescent="0.3">
      <c r="A795" s="6"/>
      <c r="D795" s="3"/>
      <c r="E795" s="3"/>
      <c r="F795" s="3"/>
      <c r="G795" s="3"/>
      <c r="H795" s="3"/>
      <c r="I795" s="3"/>
    </row>
    <row r="796" spans="1:9" x14ac:dyDescent="0.3">
      <c r="A796" s="6"/>
      <c r="D796" s="3"/>
      <c r="E796" s="3"/>
      <c r="F796" s="3"/>
      <c r="G796" s="3"/>
      <c r="H796" s="3"/>
      <c r="I796" s="3"/>
    </row>
    <row r="797" spans="1:9" x14ac:dyDescent="0.3">
      <c r="A797" s="6"/>
      <c r="D797" s="3"/>
      <c r="E797" s="3"/>
      <c r="F797" s="3"/>
      <c r="G797" s="3"/>
      <c r="H797" s="3"/>
      <c r="I797" s="3"/>
    </row>
    <row r="798" spans="1:9" x14ac:dyDescent="0.3">
      <c r="A798" s="6"/>
      <c r="D798" s="3"/>
      <c r="E798" s="3"/>
      <c r="F798" s="3"/>
      <c r="G798" s="3"/>
      <c r="H798" s="3"/>
      <c r="I798" s="3"/>
    </row>
    <row r="799" spans="1:9" x14ac:dyDescent="0.3">
      <c r="A799" s="6"/>
      <c r="D799" s="3"/>
      <c r="E799" s="3"/>
      <c r="F799" s="3"/>
      <c r="G799" s="3"/>
      <c r="H799" s="3"/>
      <c r="I799" s="3"/>
    </row>
    <row r="800" spans="1:9" x14ac:dyDescent="0.3">
      <c r="A800" s="6"/>
      <c r="D800" s="3"/>
      <c r="E800" s="3"/>
      <c r="F800" s="3"/>
      <c r="G800" s="3"/>
      <c r="H800" s="3"/>
      <c r="I800" s="3"/>
    </row>
    <row r="801" spans="1:9" x14ac:dyDescent="0.3">
      <c r="A801" s="6"/>
      <c r="D801" s="3"/>
      <c r="E801" s="3"/>
      <c r="F801" s="3"/>
      <c r="G801" s="3"/>
      <c r="H801" s="3"/>
      <c r="I801" s="3"/>
    </row>
    <row r="802" spans="1:9" x14ac:dyDescent="0.3">
      <c r="A802" s="6"/>
      <c r="D802" s="3"/>
      <c r="E802" s="3"/>
      <c r="F802" s="3"/>
      <c r="G802" s="3"/>
      <c r="H802" s="3"/>
      <c r="I802" s="3"/>
    </row>
    <row r="803" spans="1:9" x14ac:dyDescent="0.3">
      <c r="A803" s="6"/>
      <c r="D803" s="3"/>
      <c r="E803" s="3"/>
      <c r="F803" s="3"/>
      <c r="G803" s="3"/>
      <c r="H803" s="3"/>
      <c r="I803" s="3"/>
    </row>
    <row r="804" spans="1:9" x14ac:dyDescent="0.3">
      <c r="A804" s="6"/>
      <c r="D804" s="3"/>
      <c r="E804" s="3"/>
      <c r="F804" s="3"/>
      <c r="G804" s="3"/>
      <c r="H804" s="3"/>
      <c r="I804" s="3"/>
    </row>
    <row r="805" spans="1:9" x14ac:dyDescent="0.3">
      <c r="A805" s="6"/>
      <c r="D805" s="3"/>
      <c r="E805" s="3"/>
      <c r="F805" s="3"/>
      <c r="G805" s="3"/>
      <c r="H805" s="3"/>
      <c r="I805" s="3"/>
    </row>
    <row r="806" spans="1:9" x14ac:dyDescent="0.3">
      <c r="A806" s="6"/>
      <c r="D806" s="3"/>
      <c r="E806" s="3"/>
      <c r="F806" s="3"/>
      <c r="G806" s="3"/>
      <c r="H806" s="3"/>
      <c r="I806" s="3"/>
    </row>
    <row r="807" spans="1:9" x14ac:dyDescent="0.3">
      <c r="A807" s="6"/>
      <c r="D807" s="3"/>
      <c r="E807" s="3"/>
      <c r="F807" s="3"/>
      <c r="G807" s="3"/>
      <c r="H807" s="3"/>
      <c r="I807" s="3"/>
    </row>
    <row r="808" spans="1:9" x14ac:dyDescent="0.3">
      <c r="A808" s="6"/>
      <c r="D808" s="3"/>
      <c r="E808" s="3"/>
      <c r="F808" s="3"/>
      <c r="G808" s="3"/>
      <c r="H808" s="3"/>
      <c r="I808" s="3"/>
    </row>
    <row r="809" spans="1:9" x14ac:dyDescent="0.3">
      <c r="A809" s="6"/>
      <c r="D809" s="3"/>
      <c r="E809" s="3"/>
      <c r="F809" s="3"/>
      <c r="G809" s="3"/>
      <c r="H809" s="3"/>
      <c r="I809" s="3"/>
    </row>
    <row r="810" spans="1:9" x14ac:dyDescent="0.3">
      <c r="A810" s="6"/>
      <c r="D810" s="3"/>
      <c r="E810" s="3"/>
      <c r="F810" s="3"/>
      <c r="G810" s="3"/>
      <c r="H810" s="3"/>
      <c r="I810" s="3"/>
    </row>
    <row r="811" spans="1:9" x14ac:dyDescent="0.3">
      <c r="A811" s="6"/>
      <c r="D811" s="3"/>
      <c r="E811" s="3"/>
      <c r="F811" s="3"/>
      <c r="G811" s="3"/>
      <c r="H811" s="3"/>
      <c r="I811" s="3"/>
    </row>
    <row r="812" spans="1:9" x14ac:dyDescent="0.3">
      <c r="A812" s="6"/>
      <c r="D812" s="3"/>
      <c r="E812" s="3"/>
      <c r="F812" s="3"/>
      <c r="G812" s="3"/>
      <c r="H812" s="3"/>
      <c r="I812" s="3"/>
    </row>
    <row r="813" spans="1:9" x14ac:dyDescent="0.3">
      <c r="A813" s="6"/>
      <c r="D813" s="3"/>
      <c r="E813" s="3"/>
      <c r="F813" s="3"/>
      <c r="G813" s="3"/>
      <c r="H813" s="3"/>
      <c r="I813" s="3"/>
    </row>
    <row r="814" spans="1:9" x14ac:dyDescent="0.3">
      <c r="A814" s="6"/>
      <c r="D814" s="3"/>
      <c r="E814" s="3"/>
      <c r="F814" s="3"/>
      <c r="G814" s="3"/>
      <c r="H814" s="3"/>
      <c r="I814" s="3"/>
    </row>
    <row r="815" spans="1:9" x14ac:dyDescent="0.3">
      <c r="A815" s="6"/>
      <c r="D815" s="3"/>
      <c r="E815" s="3"/>
      <c r="F815" s="3"/>
      <c r="G815" s="3"/>
      <c r="H815" s="3"/>
      <c r="I815" s="3"/>
    </row>
    <row r="816" spans="1:9" x14ac:dyDescent="0.3">
      <c r="A816" s="6"/>
      <c r="D816" s="3"/>
      <c r="E816" s="3"/>
      <c r="F816" s="3"/>
      <c r="G816" s="3"/>
      <c r="H816" s="3"/>
      <c r="I816" s="3"/>
    </row>
    <row r="817" spans="1:9" x14ac:dyDescent="0.3">
      <c r="A817" s="6"/>
      <c r="D817" s="3"/>
      <c r="E817" s="3"/>
      <c r="F817" s="3"/>
      <c r="G817" s="3"/>
      <c r="H817" s="3"/>
      <c r="I817" s="3"/>
    </row>
    <row r="818" spans="1:9" x14ac:dyDescent="0.3">
      <c r="A818" s="6"/>
      <c r="D818" s="3"/>
      <c r="E818" s="3"/>
      <c r="F818" s="3"/>
      <c r="G818" s="3"/>
      <c r="H818" s="3"/>
      <c r="I818" s="3"/>
    </row>
    <row r="819" spans="1:9" x14ac:dyDescent="0.3">
      <c r="A819" s="6"/>
      <c r="D819" s="3"/>
      <c r="E819" s="3"/>
      <c r="F819" s="3"/>
      <c r="G819" s="3"/>
      <c r="H819" s="3"/>
      <c r="I819" s="3"/>
    </row>
    <row r="820" spans="1:9" x14ac:dyDescent="0.3">
      <c r="A820" s="6"/>
      <c r="D820" s="3"/>
      <c r="E820" s="3"/>
      <c r="F820" s="3"/>
      <c r="G820" s="3"/>
      <c r="H820" s="3"/>
      <c r="I820" s="3"/>
    </row>
    <row r="821" spans="1:9" x14ac:dyDescent="0.3">
      <c r="A821" s="6"/>
      <c r="D821" s="3"/>
      <c r="E821" s="3"/>
      <c r="F821" s="3"/>
      <c r="G821" s="3"/>
      <c r="H821" s="3"/>
      <c r="I821" s="3"/>
    </row>
    <row r="822" spans="1:9" x14ac:dyDescent="0.3">
      <c r="A822" s="6"/>
      <c r="D822" s="3"/>
      <c r="E822" s="3"/>
      <c r="F822" s="3"/>
      <c r="G822" s="3"/>
      <c r="H822" s="3"/>
      <c r="I822" s="3"/>
    </row>
    <row r="823" spans="1:9" x14ac:dyDescent="0.3">
      <c r="A823" s="6"/>
      <c r="D823" s="3"/>
      <c r="E823" s="3"/>
      <c r="F823" s="3"/>
      <c r="G823" s="3"/>
      <c r="H823" s="3"/>
      <c r="I823" s="3"/>
    </row>
    <row r="824" spans="1:9" x14ac:dyDescent="0.3">
      <c r="A824" s="6"/>
      <c r="D824" s="3"/>
      <c r="E824" s="3"/>
      <c r="F824" s="3"/>
      <c r="G824" s="3"/>
      <c r="H824" s="3"/>
      <c r="I824" s="3"/>
    </row>
    <row r="825" spans="1:9" x14ac:dyDescent="0.3">
      <c r="A825" s="6"/>
      <c r="D825" s="3"/>
      <c r="E825" s="3"/>
      <c r="F825" s="3"/>
      <c r="G825" s="3"/>
      <c r="H825" s="3"/>
      <c r="I825" s="3"/>
    </row>
    <row r="826" spans="1:9" x14ac:dyDescent="0.3">
      <c r="A826" s="6"/>
      <c r="D826" s="3"/>
      <c r="E826" s="3"/>
      <c r="F826" s="3"/>
      <c r="G826" s="3"/>
      <c r="H826" s="3"/>
      <c r="I826" s="3"/>
    </row>
    <row r="827" spans="1:9" x14ac:dyDescent="0.3">
      <c r="A827" s="6"/>
      <c r="D827" s="3"/>
      <c r="E827" s="3"/>
      <c r="F827" s="3"/>
      <c r="G827" s="3"/>
      <c r="H827" s="3"/>
      <c r="I827" s="3"/>
    </row>
    <row r="828" spans="1:9" x14ac:dyDescent="0.3">
      <c r="A828" s="6"/>
      <c r="D828" s="3"/>
      <c r="E828" s="3"/>
      <c r="F828" s="3"/>
      <c r="G828" s="3"/>
      <c r="H828" s="3"/>
      <c r="I828" s="3"/>
    </row>
    <row r="829" spans="1:9" x14ac:dyDescent="0.3">
      <c r="A829" s="6"/>
      <c r="D829" s="3"/>
      <c r="E829" s="3"/>
      <c r="F829" s="3"/>
      <c r="G829" s="3"/>
      <c r="H829" s="3"/>
      <c r="I829" s="3"/>
    </row>
    <row r="830" spans="1:9" x14ac:dyDescent="0.3">
      <c r="A830" s="6"/>
      <c r="D830" s="3"/>
      <c r="E830" s="3"/>
      <c r="F830" s="3"/>
      <c r="G830" s="3"/>
      <c r="H830" s="3"/>
      <c r="I830" s="3"/>
    </row>
    <row r="831" spans="1:9" x14ac:dyDescent="0.3">
      <c r="A831" s="6"/>
      <c r="D831" s="3"/>
      <c r="E831" s="3"/>
      <c r="F831" s="3"/>
      <c r="G831" s="3"/>
      <c r="H831" s="3"/>
      <c r="I831" s="3"/>
    </row>
    <row r="832" spans="1:9" x14ac:dyDescent="0.3">
      <c r="A832" s="6"/>
      <c r="D832" s="3"/>
      <c r="E832" s="3"/>
      <c r="F832" s="3"/>
      <c r="G832" s="3"/>
      <c r="H832" s="3"/>
      <c r="I832" s="3"/>
    </row>
    <row r="833" spans="1:9" x14ac:dyDescent="0.3">
      <c r="A833" s="6"/>
      <c r="D833" s="3"/>
      <c r="E833" s="3"/>
      <c r="F833" s="3"/>
      <c r="G833" s="3"/>
      <c r="H833" s="3"/>
      <c r="I833" s="3"/>
    </row>
    <row r="834" spans="1:9" x14ac:dyDescent="0.3">
      <c r="A834" s="6"/>
      <c r="D834" s="3"/>
      <c r="E834" s="3"/>
      <c r="F834" s="3"/>
      <c r="G834" s="3"/>
      <c r="H834" s="3"/>
      <c r="I834" s="3"/>
    </row>
    <row r="835" spans="1:9" x14ac:dyDescent="0.3">
      <c r="A835" s="6"/>
      <c r="D835" s="3"/>
      <c r="E835" s="3"/>
      <c r="F835" s="3"/>
      <c r="G835" s="3"/>
      <c r="H835" s="3"/>
      <c r="I835" s="3"/>
    </row>
    <row r="836" spans="1:9" x14ac:dyDescent="0.3">
      <c r="A836" s="6"/>
      <c r="D836" s="3"/>
      <c r="E836" s="3"/>
      <c r="F836" s="3"/>
      <c r="G836" s="3"/>
      <c r="H836" s="3"/>
      <c r="I836" s="3"/>
    </row>
    <row r="837" spans="1:9" x14ac:dyDescent="0.3">
      <c r="A837" s="6"/>
      <c r="D837" s="3"/>
      <c r="E837" s="3"/>
      <c r="F837" s="3"/>
      <c r="G837" s="3"/>
      <c r="H837" s="3"/>
      <c r="I837" s="3"/>
    </row>
    <row r="838" spans="1:9" x14ac:dyDescent="0.3">
      <c r="A838" s="6"/>
      <c r="D838" s="3"/>
      <c r="E838" s="3"/>
      <c r="F838" s="3"/>
      <c r="G838" s="3"/>
      <c r="H838" s="3"/>
      <c r="I838" s="3"/>
    </row>
    <row r="839" spans="1:9" x14ac:dyDescent="0.3">
      <c r="A839" s="6"/>
      <c r="D839" s="3"/>
      <c r="E839" s="3"/>
      <c r="F839" s="3"/>
      <c r="G839" s="3"/>
      <c r="H839" s="3"/>
      <c r="I839" s="3"/>
    </row>
    <row r="840" spans="1:9" x14ac:dyDescent="0.3">
      <c r="A840" s="6"/>
      <c r="D840" s="3"/>
      <c r="E840" s="3"/>
      <c r="F840" s="3"/>
      <c r="G840" s="3"/>
      <c r="H840" s="3"/>
      <c r="I840" s="3"/>
    </row>
    <row r="841" spans="1:9" x14ac:dyDescent="0.3">
      <c r="A841" s="6"/>
      <c r="D841" s="3"/>
      <c r="E841" s="3"/>
      <c r="F841" s="3"/>
      <c r="G841" s="3"/>
      <c r="H841" s="3"/>
      <c r="I841" s="3"/>
    </row>
    <row r="842" spans="1:9" x14ac:dyDescent="0.3">
      <c r="A842" s="6"/>
      <c r="D842" s="3"/>
      <c r="E842" s="3"/>
      <c r="F842" s="3"/>
      <c r="G842" s="3"/>
      <c r="H842" s="3"/>
      <c r="I842" s="3"/>
    </row>
    <row r="843" spans="1:9" x14ac:dyDescent="0.3">
      <c r="A843" s="6"/>
      <c r="D843" s="3"/>
      <c r="E843" s="3"/>
      <c r="F843" s="3"/>
      <c r="G843" s="3"/>
      <c r="H843" s="3"/>
      <c r="I843" s="3"/>
    </row>
    <row r="844" spans="1:9" x14ac:dyDescent="0.3">
      <c r="A844" s="6"/>
      <c r="D844" s="3"/>
      <c r="E844" s="3"/>
      <c r="F844" s="3"/>
      <c r="G844" s="3"/>
      <c r="H844" s="3"/>
      <c r="I844" s="3"/>
    </row>
    <row r="845" spans="1:9" x14ac:dyDescent="0.3">
      <c r="A845" s="6"/>
      <c r="D845" s="3"/>
      <c r="E845" s="3"/>
      <c r="F845" s="3"/>
      <c r="G845" s="3"/>
      <c r="H845" s="3"/>
      <c r="I845" s="3"/>
    </row>
    <row r="846" spans="1:9" x14ac:dyDescent="0.3">
      <c r="A846" s="6"/>
      <c r="D846" s="3"/>
      <c r="E846" s="3"/>
      <c r="F846" s="3"/>
      <c r="G846" s="3"/>
      <c r="H846" s="3"/>
      <c r="I846" s="3"/>
    </row>
    <row r="847" spans="1:9" x14ac:dyDescent="0.3">
      <c r="A847" s="6"/>
      <c r="D847" s="3"/>
      <c r="E847" s="3"/>
      <c r="F847" s="3"/>
      <c r="G847" s="3"/>
      <c r="H847" s="3"/>
      <c r="I847" s="3"/>
    </row>
    <row r="848" spans="1:9" x14ac:dyDescent="0.3">
      <c r="A848" s="6"/>
      <c r="D848" s="3"/>
      <c r="E848" s="3"/>
      <c r="F848" s="3"/>
      <c r="G848" s="3"/>
      <c r="H848" s="3"/>
      <c r="I848" s="3"/>
    </row>
    <row r="849" spans="1:9" x14ac:dyDescent="0.3">
      <c r="A849" s="6"/>
      <c r="D849" s="3"/>
      <c r="E849" s="3"/>
      <c r="F849" s="3"/>
      <c r="G849" s="3"/>
      <c r="H849" s="3"/>
      <c r="I849" s="3"/>
    </row>
    <row r="850" spans="1:9" x14ac:dyDescent="0.3">
      <c r="A850" s="6"/>
      <c r="D850" s="3"/>
      <c r="E850" s="3"/>
      <c r="F850" s="3"/>
      <c r="G850" s="3"/>
      <c r="H850" s="3"/>
      <c r="I850" s="3"/>
    </row>
    <row r="851" spans="1:9" x14ac:dyDescent="0.3">
      <c r="A851" s="6"/>
      <c r="D851" s="3"/>
      <c r="E851" s="3"/>
      <c r="F851" s="3"/>
      <c r="G851" s="3"/>
      <c r="H851" s="3"/>
      <c r="I851" s="3"/>
    </row>
    <row r="852" spans="1:9" x14ac:dyDescent="0.3">
      <c r="A852" s="6"/>
      <c r="D852" s="3"/>
      <c r="E852" s="3"/>
      <c r="F852" s="3"/>
      <c r="G852" s="3"/>
      <c r="H852" s="3"/>
      <c r="I852" s="3"/>
    </row>
    <row r="853" spans="1:9" x14ac:dyDescent="0.3">
      <c r="A853" s="6"/>
      <c r="D853" s="3"/>
      <c r="E853" s="3"/>
      <c r="F853" s="3"/>
      <c r="G853" s="3"/>
      <c r="H853" s="3"/>
      <c r="I853" s="3"/>
    </row>
    <row r="854" spans="1:9" x14ac:dyDescent="0.3">
      <c r="A854" s="6"/>
      <c r="D854" s="3"/>
      <c r="E854" s="3"/>
      <c r="F854" s="3"/>
      <c r="G854" s="3"/>
      <c r="H854" s="3"/>
      <c r="I854" s="3"/>
    </row>
    <row r="855" spans="1:9" x14ac:dyDescent="0.3">
      <c r="A855" s="6"/>
      <c r="D855" s="3"/>
      <c r="E855" s="3"/>
      <c r="F855" s="3"/>
      <c r="G855" s="3"/>
      <c r="H855" s="3"/>
      <c r="I855" s="3"/>
    </row>
    <row r="856" spans="1:9" x14ac:dyDescent="0.3">
      <c r="A856" s="6"/>
      <c r="D856" s="3"/>
      <c r="E856" s="3"/>
      <c r="F856" s="3"/>
      <c r="G856" s="3"/>
      <c r="H856" s="3"/>
      <c r="I856" s="3"/>
    </row>
    <row r="857" spans="1:9" x14ac:dyDescent="0.3">
      <c r="A857" s="6"/>
      <c r="D857" s="3"/>
      <c r="E857" s="3"/>
      <c r="F857" s="3"/>
      <c r="G857" s="3"/>
      <c r="H857" s="3"/>
      <c r="I857" s="3"/>
    </row>
    <row r="858" spans="1:9" x14ac:dyDescent="0.3">
      <c r="A858" s="6"/>
      <c r="D858" s="3"/>
      <c r="E858" s="3"/>
      <c r="F858" s="3"/>
      <c r="G858" s="3"/>
      <c r="H858" s="3"/>
      <c r="I858" s="3"/>
    </row>
    <row r="859" spans="1:9" x14ac:dyDescent="0.3">
      <c r="A859" s="6"/>
      <c r="D859" s="3"/>
      <c r="E859" s="3"/>
      <c r="F859" s="3"/>
      <c r="G859" s="3"/>
      <c r="H859" s="3"/>
      <c r="I859" s="3"/>
    </row>
    <row r="860" spans="1:9" x14ac:dyDescent="0.3">
      <c r="A860" s="6"/>
      <c r="D860" s="3"/>
      <c r="E860" s="3"/>
      <c r="F860" s="3"/>
      <c r="G860" s="3"/>
      <c r="H860" s="3"/>
      <c r="I860" s="3"/>
    </row>
    <row r="861" spans="1:9" x14ac:dyDescent="0.3">
      <c r="A861" s="6"/>
      <c r="D861" s="3"/>
      <c r="E861" s="3"/>
      <c r="F861" s="3"/>
      <c r="G861" s="3"/>
      <c r="H861" s="3"/>
      <c r="I861" s="3"/>
    </row>
    <row r="862" spans="1:9" x14ac:dyDescent="0.3">
      <c r="A862" s="6"/>
      <c r="D862" s="3"/>
      <c r="E862" s="3"/>
      <c r="F862" s="3"/>
      <c r="G862" s="3"/>
      <c r="H862" s="3"/>
      <c r="I862" s="3"/>
    </row>
    <row r="863" spans="1:9" x14ac:dyDescent="0.3">
      <c r="A863" s="6"/>
      <c r="D863" s="3"/>
      <c r="E863" s="3"/>
      <c r="F863" s="3"/>
      <c r="G863" s="3"/>
      <c r="H863" s="3"/>
      <c r="I863" s="3"/>
    </row>
    <row r="864" spans="1:9" x14ac:dyDescent="0.3">
      <c r="A864" s="6"/>
      <c r="D864" s="3"/>
      <c r="E864" s="3"/>
      <c r="F864" s="3"/>
      <c r="G864" s="3"/>
      <c r="H864" s="3"/>
      <c r="I864" s="3"/>
    </row>
    <row r="865" spans="1:9" x14ac:dyDescent="0.3">
      <c r="A865" s="6"/>
      <c r="D865" s="3"/>
      <c r="E865" s="3"/>
      <c r="F865" s="3"/>
      <c r="G865" s="3"/>
      <c r="H865" s="3"/>
      <c r="I865" s="3"/>
    </row>
    <row r="866" spans="1:9" x14ac:dyDescent="0.3">
      <c r="A866" s="6"/>
      <c r="D866" s="3"/>
      <c r="E866" s="3"/>
      <c r="F866" s="3"/>
      <c r="G866" s="3"/>
      <c r="H866" s="3"/>
      <c r="I866" s="3"/>
    </row>
    <row r="867" spans="1:9" x14ac:dyDescent="0.3">
      <c r="A867" s="6"/>
      <c r="D867" s="3"/>
      <c r="E867" s="3"/>
      <c r="F867" s="3"/>
      <c r="G867" s="3"/>
      <c r="H867" s="3"/>
      <c r="I867" s="3"/>
    </row>
    <row r="868" spans="1:9" x14ac:dyDescent="0.3">
      <c r="A868" s="6"/>
      <c r="D868" s="3"/>
      <c r="E868" s="3"/>
      <c r="F868" s="3"/>
      <c r="G868" s="3"/>
      <c r="H868" s="3"/>
      <c r="I868" s="3"/>
    </row>
    <row r="869" spans="1:9" x14ac:dyDescent="0.3">
      <c r="A869" s="6"/>
      <c r="D869" s="3"/>
      <c r="E869" s="3"/>
      <c r="F869" s="3"/>
      <c r="G869" s="3"/>
      <c r="H869" s="3"/>
      <c r="I869" s="3"/>
    </row>
    <row r="870" spans="1:9" x14ac:dyDescent="0.3">
      <c r="A870" s="6"/>
      <c r="D870" s="3"/>
      <c r="E870" s="3"/>
      <c r="F870" s="3"/>
      <c r="G870" s="3"/>
      <c r="H870" s="3"/>
      <c r="I870" s="3"/>
    </row>
    <row r="871" spans="1:9" x14ac:dyDescent="0.3">
      <c r="A871" s="6"/>
      <c r="D871" s="3"/>
      <c r="E871" s="3"/>
      <c r="F871" s="3"/>
      <c r="G871" s="3"/>
      <c r="H871" s="3"/>
      <c r="I871" s="3"/>
    </row>
    <row r="872" spans="1:9" x14ac:dyDescent="0.3">
      <c r="A872" s="6"/>
      <c r="D872" s="3"/>
      <c r="E872" s="3"/>
      <c r="F872" s="3"/>
      <c r="G872" s="3"/>
      <c r="H872" s="3"/>
      <c r="I872" s="3"/>
    </row>
    <row r="873" spans="1:9" x14ac:dyDescent="0.3">
      <c r="A873" s="6"/>
      <c r="D873" s="3"/>
      <c r="E873" s="3"/>
      <c r="F873" s="3"/>
      <c r="G873" s="3"/>
      <c r="H873" s="3"/>
      <c r="I873" s="3"/>
    </row>
    <row r="874" spans="1:9" x14ac:dyDescent="0.3">
      <c r="A874" s="6"/>
      <c r="D874" s="3"/>
      <c r="E874" s="3"/>
      <c r="F874" s="3"/>
      <c r="G874" s="3"/>
      <c r="H874" s="3"/>
      <c r="I874" s="3"/>
    </row>
    <row r="875" spans="1:9" x14ac:dyDescent="0.3">
      <c r="A875" s="6"/>
      <c r="D875" s="3"/>
      <c r="E875" s="3"/>
      <c r="F875" s="3"/>
      <c r="G875" s="3"/>
      <c r="H875" s="3"/>
      <c r="I875" s="3"/>
    </row>
    <row r="876" spans="1:9" x14ac:dyDescent="0.3">
      <c r="A876" s="6"/>
      <c r="D876" s="3"/>
      <c r="E876" s="3"/>
      <c r="F876" s="3"/>
      <c r="G876" s="3"/>
      <c r="H876" s="3"/>
      <c r="I876" s="3"/>
    </row>
    <row r="877" spans="1:9" x14ac:dyDescent="0.3">
      <c r="A877" s="6"/>
      <c r="D877" s="3"/>
      <c r="E877" s="3"/>
      <c r="F877" s="3"/>
      <c r="G877" s="3"/>
      <c r="H877" s="3"/>
      <c r="I877" s="3"/>
    </row>
    <row r="878" spans="1:9" x14ac:dyDescent="0.3">
      <c r="A878" s="6"/>
      <c r="D878" s="3"/>
      <c r="E878" s="3"/>
      <c r="F878" s="3"/>
      <c r="G878" s="3"/>
      <c r="H878" s="3"/>
      <c r="I878" s="3"/>
    </row>
    <row r="879" spans="1:9" x14ac:dyDescent="0.3">
      <c r="A879" s="6"/>
      <c r="D879" s="3"/>
      <c r="E879" s="3"/>
      <c r="F879" s="3"/>
      <c r="G879" s="3"/>
      <c r="H879" s="3"/>
      <c r="I879" s="3"/>
    </row>
    <row r="880" spans="1:9" x14ac:dyDescent="0.3">
      <c r="A880" s="6"/>
      <c r="D880" s="3"/>
      <c r="E880" s="3"/>
      <c r="F880" s="3"/>
      <c r="G880" s="3"/>
      <c r="H880" s="3"/>
      <c r="I880" s="3"/>
    </row>
    <row r="881" spans="1:9" x14ac:dyDescent="0.3">
      <c r="A881" s="6"/>
      <c r="D881" s="3"/>
      <c r="E881" s="3"/>
      <c r="F881" s="3"/>
      <c r="G881" s="3"/>
      <c r="H881" s="3"/>
      <c r="I881" s="3"/>
    </row>
    <row r="882" spans="1:9" x14ac:dyDescent="0.3">
      <c r="A882" s="6"/>
      <c r="D882" s="3"/>
      <c r="E882" s="3"/>
      <c r="F882" s="3"/>
      <c r="G882" s="3"/>
      <c r="H882" s="3"/>
      <c r="I882" s="3"/>
    </row>
    <row r="883" spans="1:9" x14ac:dyDescent="0.3">
      <c r="A883" s="6"/>
      <c r="D883" s="3"/>
      <c r="E883" s="3"/>
      <c r="F883" s="3"/>
      <c r="G883" s="3"/>
      <c r="H883" s="3"/>
      <c r="I883" s="3"/>
    </row>
    <row r="884" spans="1:9" x14ac:dyDescent="0.3">
      <c r="A884" s="6"/>
      <c r="D884" s="3"/>
      <c r="E884" s="3"/>
      <c r="F884" s="3"/>
      <c r="G884" s="3"/>
      <c r="H884" s="3"/>
      <c r="I884" s="3"/>
    </row>
    <row r="885" spans="1:9" x14ac:dyDescent="0.3">
      <c r="A885" s="6"/>
      <c r="D885" s="3"/>
      <c r="E885" s="3"/>
      <c r="F885" s="3"/>
      <c r="G885" s="3"/>
      <c r="H885" s="3"/>
      <c r="I885" s="3"/>
    </row>
    <row r="886" spans="1:9" x14ac:dyDescent="0.3">
      <c r="A886" s="6"/>
      <c r="D886" s="3"/>
      <c r="E886" s="3"/>
      <c r="F886" s="3"/>
      <c r="G886" s="3"/>
      <c r="H886" s="3"/>
      <c r="I886" s="3"/>
    </row>
    <row r="887" spans="1:9" x14ac:dyDescent="0.3">
      <c r="A887" s="6"/>
      <c r="D887" s="3"/>
      <c r="E887" s="3"/>
      <c r="F887" s="3"/>
      <c r="G887" s="3"/>
      <c r="H887" s="3"/>
      <c r="I887" s="3"/>
    </row>
    <row r="888" spans="1:9" x14ac:dyDescent="0.3">
      <c r="A888" s="6"/>
      <c r="D888" s="3"/>
      <c r="E888" s="3"/>
      <c r="F888" s="3"/>
      <c r="G888" s="3"/>
      <c r="H888" s="3"/>
      <c r="I888" s="3"/>
    </row>
    <row r="889" spans="1:9" x14ac:dyDescent="0.3">
      <c r="A889" s="6"/>
      <c r="D889" s="3"/>
      <c r="E889" s="3"/>
      <c r="F889" s="3"/>
      <c r="G889" s="3"/>
      <c r="H889" s="3"/>
      <c r="I889" s="3"/>
    </row>
    <row r="890" spans="1:9" x14ac:dyDescent="0.3">
      <c r="A890" s="6"/>
      <c r="D890" s="3"/>
      <c r="E890" s="3"/>
      <c r="F890" s="3"/>
      <c r="G890" s="3"/>
      <c r="H890" s="3"/>
      <c r="I890" s="3"/>
    </row>
    <row r="891" spans="1:9" x14ac:dyDescent="0.3">
      <c r="A891" s="6"/>
      <c r="D891" s="3"/>
      <c r="E891" s="3"/>
      <c r="F891" s="3"/>
      <c r="G891" s="3"/>
      <c r="H891" s="3"/>
      <c r="I891" s="3"/>
    </row>
    <row r="892" spans="1:9" x14ac:dyDescent="0.3">
      <c r="A892" s="6"/>
      <c r="D892" s="3"/>
      <c r="E892" s="3"/>
      <c r="F892" s="3"/>
      <c r="G892" s="3"/>
      <c r="H892" s="3"/>
      <c r="I892" s="3"/>
    </row>
    <row r="893" spans="1:9" x14ac:dyDescent="0.3">
      <c r="A893" s="6"/>
      <c r="D893" s="3"/>
      <c r="E893" s="3"/>
      <c r="F893" s="3"/>
      <c r="G893" s="3"/>
      <c r="H893" s="3"/>
      <c r="I893" s="3"/>
    </row>
    <row r="894" spans="1:9" x14ac:dyDescent="0.3">
      <c r="A894" s="6"/>
      <c r="D894" s="3"/>
      <c r="E894" s="3"/>
      <c r="F894" s="3"/>
      <c r="G894" s="3"/>
      <c r="H894" s="3"/>
      <c r="I894" s="3"/>
    </row>
    <row r="895" spans="1:9" x14ac:dyDescent="0.3">
      <c r="A895" s="6"/>
      <c r="D895" s="3"/>
      <c r="E895" s="3"/>
      <c r="F895" s="3"/>
      <c r="G895" s="3"/>
      <c r="H895" s="3"/>
      <c r="I895" s="3"/>
    </row>
    <row r="896" spans="1:9" x14ac:dyDescent="0.3">
      <c r="A896" s="6"/>
      <c r="D896" s="3"/>
      <c r="E896" s="3"/>
      <c r="F896" s="3"/>
      <c r="G896" s="3"/>
      <c r="H896" s="3"/>
      <c r="I896" s="3"/>
    </row>
    <row r="897" spans="1:9" x14ac:dyDescent="0.3">
      <c r="A897" s="6"/>
      <c r="D897" s="3"/>
      <c r="E897" s="3"/>
      <c r="F897" s="3"/>
      <c r="G897" s="3"/>
      <c r="H897" s="3"/>
      <c r="I897" s="3"/>
    </row>
    <row r="898" spans="1:9" x14ac:dyDescent="0.3">
      <c r="A898" s="6"/>
      <c r="D898" s="3"/>
      <c r="E898" s="3"/>
      <c r="F898" s="3"/>
      <c r="G898" s="3"/>
      <c r="H898" s="3"/>
      <c r="I898" s="3"/>
    </row>
    <row r="899" spans="1:9" x14ac:dyDescent="0.3">
      <c r="A899" s="6"/>
      <c r="D899" s="3"/>
      <c r="E899" s="3"/>
      <c r="F899" s="3"/>
      <c r="G899" s="3"/>
      <c r="H899" s="3"/>
      <c r="I899" s="3"/>
    </row>
    <row r="900" spans="1:9" x14ac:dyDescent="0.3">
      <c r="A900" s="6"/>
      <c r="D900" s="3"/>
      <c r="E900" s="3"/>
      <c r="F900" s="3"/>
      <c r="G900" s="3"/>
      <c r="H900" s="3"/>
      <c r="I900" s="3"/>
    </row>
    <row r="901" spans="1:9" x14ac:dyDescent="0.3">
      <c r="A901" s="6"/>
      <c r="D901" s="3"/>
      <c r="E901" s="3"/>
      <c r="F901" s="3"/>
      <c r="G901" s="3"/>
      <c r="H901" s="3"/>
      <c r="I901" s="3"/>
    </row>
    <row r="902" spans="1:9" x14ac:dyDescent="0.3">
      <c r="A902" s="6"/>
      <c r="D902" s="3"/>
      <c r="E902" s="3"/>
      <c r="F902" s="3"/>
      <c r="G902" s="3"/>
      <c r="H902" s="3"/>
      <c r="I902" s="3"/>
    </row>
    <row r="903" spans="1:9" x14ac:dyDescent="0.3">
      <c r="A903" s="6"/>
      <c r="D903" s="3"/>
      <c r="E903" s="3"/>
      <c r="F903" s="3"/>
      <c r="G903" s="3"/>
      <c r="H903" s="3"/>
      <c r="I903" s="3"/>
    </row>
    <row r="904" spans="1:9" x14ac:dyDescent="0.3">
      <c r="A904" s="6"/>
      <c r="D904" s="3"/>
      <c r="E904" s="3"/>
      <c r="F904" s="3"/>
      <c r="G904" s="3"/>
      <c r="H904" s="3"/>
      <c r="I904" s="3"/>
    </row>
    <row r="905" spans="1:9" x14ac:dyDescent="0.3">
      <c r="A905" s="6"/>
      <c r="D905" s="3"/>
      <c r="E905" s="3"/>
      <c r="F905" s="3"/>
      <c r="G905" s="3"/>
      <c r="H905" s="3"/>
      <c r="I905" s="3"/>
    </row>
    <row r="906" spans="1:9" x14ac:dyDescent="0.3">
      <c r="A906" s="6"/>
      <c r="D906" s="3"/>
      <c r="E906" s="3"/>
      <c r="F906" s="3"/>
      <c r="G906" s="3"/>
      <c r="H906" s="3"/>
      <c r="I906" s="3"/>
    </row>
    <row r="907" spans="1:9" x14ac:dyDescent="0.3">
      <c r="A907" s="6"/>
      <c r="D907" s="3"/>
      <c r="E907" s="3"/>
      <c r="F907" s="3"/>
      <c r="G907" s="3"/>
      <c r="H907" s="3"/>
      <c r="I907" s="3"/>
    </row>
    <row r="908" spans="1:9" x14ac:dyDescent="0.3">
      <c r="A908" s="6"/>
      <c r="D908" s="3"/>
      <c r="E908" s="3"/>
      <c r="F908" s="3"/>
      <c r="G908" s="3"/>
      <c r="H908" s="3"/>
      <c r="I908" s="3"/>
    </row>
    <row r="909" spans="1:9" x14ac:dyDescent="0.3">
      <c r="A909" s="6"/>
      <c r="D909" s="3"/>
      <c r="E909" s="3"/>
      <c r="F909" s="3"/>
      <c r="G909" s="3"/>
      <c r="H909" s="3"/>
      <c r="I909" s="3"/>
    </row>
    <row r="910" spans="1:9" x14ac:dyDescent="0.3">
      <c r="A910" s="6"/>
      <c r="D910" s="3"/>
      <c r="E910" s="3"/>
      <c r="F910" s="3"/>
      <c r="G910" s="3"/>
      <c r="H910" s="3"/>
      <c r="I91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사망개선률</vt:lpstr>
      <vt:lpstr>모델 지표</vt:lpstr>
      <vt:lpstr>실제값_Rate</vt:lpstr>
      <vt:lpstr>회귀모형_Rate</vt:lpstr>
      <vt:lpstr>ARIMA1차_Rate</vt:lpstr>
      <vt:lpstr>ARIMA2차_Rate</vt:lpstr>
      <vt:lpstr>GLM1차_Rate</vt:lpstr>
      <vt:lpstr>GLM2차_Rate</vt:lpstr>
      <vt:lpstr>APC_Rate</vt:lpstr>
      <vt:lpstr>실제값</vt:lpstr>
      <vt:lpstr>회귀모형</vt:lpstr>
      <vt:lpstr>ARIMA1차</vt:lpstr>
      <vt:lpstr>ARIMA2차</vt:lpstr>
      <vt:lpstr>GLM1차</vt:lpstr>
      <vt:lpstr>GLM2차</vt:lpstr>
      <vt:lpstr>APC</vt:lpstr>
      <vt:lpstr>전체모델결과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박상대(Park Sang Dae)</dc:creator>
  <cp:lastModifiedBy>박상대(Park Sang Dae)</cp:lastModifiedBy>
  <dcterms:created xsi:type="dcterms:W3CDTF">2025-08-06T05:16:20Z</dcterms:created>
  <dcterms:modified xsi:type="dcterms:W3CDTF">2025-08-19T02:39:12Z</dcterms:modified>
</cp:coreProperties>
</file>