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자료\제안논문\2_result\"/>
    </mc:Choice>
  </mc:AlternateContent>
  <xr:revisionPtr revIDLastSave="0" documentId="13_ncr:1_{6F055BDC-4C7E-4542-A3B9-10F36F4635AB}" xr6:coauthVersionLast="47" xr6:coauthVersionMax="47" xr10:uidLastSave="{00000000-0000-0000-0000-000000000000}"/>
  <bookViews>
    <workbookView xWindow="0" yWindow="0" windowWidth="28800" windowHeight="23400" activeTab="6" xr2:uid="{D240E887-A939-490F-A935-BCDE52176D24}"/>
  </bookViews>
  <sheets>
    <sheet name="실제값" sheetId="6" r:id="rId1"/>
    <sheet name="회귀모형" sheetId="7" r:id="rId2"/>
    <sheet name="ARIMA1차" sheetId="1" r:id="rId3"/>
    <sheet name="ARIMA2차" sheetId="2" r:id="rId4"/>
    <sheet name="GLM1차" sheetId="3" r:id="rId5"/>
    <sheet name="GLM2차" sheetId="4" r:id="rId6"/>
    <sheet name="APC" sheetId="8" r:id="rId7"/>
    <sheet name="전체모델결과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B70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B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B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B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B92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B93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B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B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B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B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B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B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B103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B4" i="1"/>
  <c r="B4" i="2"/>
  <c r="B4" i="3"/>
  <c r="B4" i="4"/>
  <c r="B4" i="8"/>
  <c r="B4" i="7"/>
  <c r="C3" i="8" l="1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l="1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C2" i="7"/>
  <c r="C3" i="7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Y3" i="8" l="1"/>
  <c r="W63" i="7" a="1"/>
  <c r="W63" i="7" s="1"/>
  <c r="AG63" i="7" s="1"/>
  <c r="W101" i="7" a="1"/>
  <c r="W101" i="7" s="1"/>
  <c r="AG101" i="7" s="1"/>
  <c r="X41" i="7" a="1"/>
  <c r="X41" i="7" s="1"/>
  <c r="AH41" i="7" s="1"/>
  <c r="Y93" i="7" a="1"/>
  <c r="Y93" i="7" s="1"/>
  <c r="AI93" i="7" s="1"/>
  <c r="X77" i="7" a="1"/>
  <c r="X77" i="7" s="1"/>
  <c r="AH77" i="7" s="1"/>
  <c r="Z66" i="7" a="1"/>
  <c r="Z66" i="7" s="1"/>
  <c r="AJ66" i="7" s="1"/>
  <c r="AA53" i="7" a="1"/>
  <c r="AA53" i="7" s="1"/>
  <c r="AK53" i="7" s="1"/>
  <c r="W41" i="7" a="1"/>
  <c r="W41" i="7" s="1"/>
  <c r="AG41" i="7" s="1"/>
  <c r="X28" i="7" a="1"/>
  <c r="X28" i="7" s="1"/>
  <c r="AH28" i="7" s="1"/>
  <c r="Y15" i="7" a="1"/>
  <c r="Y15" i="7" s="1"/>
  <c r="AI15" i="7" s="1"/>
  <c r="AA81" i="7" a="1"/>
  <c r="AA81" i="7" s="1"/>
  <c r="AK81" i="7" s="1"/>
  <c r="X4" i="7" a="1"/>
  <c r="X4" i="7" s="1"/>
  <c r="AH4" i="7" s="1"/>
  <c r="Z97" i="7" a="1"/>
  <c r="Z97" i="7" s="1"/>
  <c r="AJ97" i="7" s="1"/>
  <c r="W89" i="7" a="1"/>
  <c r="W89" i="7" s="1"/>
  <c r="AG89" i="7" s="1"/>
  <c r="X78" i="7" a="1"/>
  <c r="X78" i="7" s="1"/>
  <c r="AH78" i="7" s="1"/>
  <c r="W59" i="7" a="1"/>
  <c r="W59" i="7" s="1"/>
  <c r="AG59" i="7" s="1"/>
  <c r="Y43" i="7" a="1"/>
  <c r="Y43" i="7" s="1"/>
  <c r="AI43" i="7" s="1"/>
  <c r="Z25" i="7" a="1"/>
  <c r="Z25" i="7" s="1"/>
  <c r="AJ25" i="7" s="1"/>
  <c r="Y4" i="7" a="1"/>
  <c r="Y4" i="7" s="1"/>
  <c r="AI4" i="7" s="1"/>
  <c r="AA34" i="7" a="1"/>
  <c r="AA34" i="7" s="1"/>
  <c r="AK34" i="7" s="1"/>
  <c r="X80" i="7" a="1"/>
  <c r="X80" i="7" s="1"/>
  <c r="AH80" i="7" s="1"/>
  <c r="Z71" i="7" a="1"/>
  <c r="Z71" i="7" s="1"/>
  <c r="AJ71" i="7" s="1"/>
  <c r="AA58" i="7" a="1"/>
  <c r="AA58" i="7" s="1"/>
  <c r="AK58" i="7" s="1"/>
  <c r="W46" i="7" a="1"/>
  <c r="W46" i="7" s="1"/>
  <c r="AG46" i="7" s="1"/>
  <c r="X33" i="7" a="1"/>
  <c r="X33" i="7" s="1"/>
  <c r="AH33" i="7" s="1"/>
  <c r="Y20" i="7" a="1"/>
  <c r="Y20" i="7" s="1"/>
  <c r="AI20" i="7" s="1"/>
  <c r="Z101" i="7" a="1"/>
  <c r="Z101" i="7" s="1"/>
  <c r="AJ101" i="7" s="1"/>
  <c r="Z86" i="7" a="1"/>
  <c r="Z86" i="7" s="1"/>
  <c r="AJ86" i="7" s="1"/>
  <c r="Y71" i="7" a="1"/>
  <c r="Y71" i="7" s="1"/>
  <c r="AI71" i="7" s="1"/>
  <c r="X61" i="7" a="1"/>
  <c r="X61" i="7" s="1"/>
  <c r="AH61" i="7" s="1"/>
  <c r="AA50" i="7" a="1"/>
  <c r="AA50" i="7" s="1"/>
  <c r="AK50" i="7" s="1"/>
  <c r="Z40" i="7" a="1"/>
  <c r="Z40" i="7" s="1"/>
  <c r="AJ40" i="7" s="1"/>
  <c r="Y30" i="7" a="1"/>
  <c r="Y30" i="7" s="1"/>
  <c r="AI30" i="7" s="1"/>
  <c r="AA22" i="7" a="1"/>
  <c r="AA22" i="7" s="1"/>
  <c r="AK22" i="7" s="1"/>
  <c r="X20" i="7" a="1"/>
  <c r="X20" i="7" s="1"/>
  <c r="AH20" i="7" s="1"/>
  <c r="Y12" i="7" a="1"/>
  <c r="Y12" i="7" s="1"/>
  <c r="AI12" i="7" s="1"/>
  <c r="Z9" i="7" a="1"/>
  <c r="Z9" i="7" s="1"/>
  <c r="AJ9" i="7" s="1"/>
  <c r="X68" i="7" a="1"/>
  <c r="X68" i="7" s="1"/>
  <c r="AH68" i="7" s="1"/>
  <c r="Z51" i="7" a="1"/>
  <c r="Z51" i="7" s="1"/>
  <c r="AJ51" i="7" s="1"/>
  <c r="Y97" i="7" a="1"/>
  <c r="Y97" i="7" s="1"/>
  <c r="AI97" i="7" s="1"/>
  <c r="Y99" i="7" a="1"/>
  <c r="Y99" i="7" s="1"/>
  <c r="AI99" i="7" s="1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Y101" i="7" a="1"/>
  <c r="Y101" i="7" s="1"/>
  <c r="AI101" i="7" s="1"/>
  <c r="W95" i="7" a="1"/>
  <c r="W95" i="7" s="1"/>
  <c r="AG95" i="7" s="1"/>
  <c r="X82" i="7" a="1"/>
  <c r="X82" i="7" s="1"/>
  <c r="AH82" i="7" s="1"/>
  <c r="W80" i="7" a="1"/>
  <c r="W80" i="7" s="1"/>
  <c r="AG80" i="7" s="1"/>
  <c r="AA77" i="7" a="1"/>
  <c r="AA77" i="7" s="1"/>
  <c r="AK77" i="7" s="1"/>
  <c r="Z73" i="7" a="1"/>
  <c r="Z73" i="7" s="1"/>
  <c r="AJ73" i="7" s="1"/>
  <c r="X71" i="7" a="1"/>
  <c r="X71" i="7" s="1"/>
  <c r="AH71" i="7" s="1"/>
  <c r="AA69" i="7" a="1"/>
  <c r="AA69" i="7" s="1"/>
  <c r="AK69" i="7" s="1"/>
  <c r="Y67" i="7" a="1"/>
  <c r="Y67" i="7" s="1"/>
  <c r="AI67" i="7" s="1"/>
  <c r="W61" i="7" a="1"/>
  <c r="W61" i="7" s="1"/>
  <c r="AG61" i="7" s="1"/>
  <c r="Y58" i="7" a="1"/>
  <c r="Y58" i="7" s="1"/>
  <c r="AI58" i="7" s="1"/>
  <c r="W57" i="7" a="1"/>
  <c r="W57" i="7" s="1"/>
  <c r="AG57" i="7" s="1"/>
  <c r="Z54" i="7" a="1"/>
  <c r="Z54" i="7" s="1"/>
  <c r="AJ54" i="7" s="1"/>
  <c r="X48" i="7" a="1"/>
  <c r="X48" i="7" s="1"/>
  <c r="AH48" i="7" s="1"/>
  <c r="Z45" i="7" a="1"/>
  <c r="Z45" i="7" s="1"/>
  <c r="AJ45" i="7" s="1"/>
  <c r="X44" i="7" a="1"/>
  <c r="X44" i="7" s="1"/>
  <c r="AH44" i="7" s="1"/>
  <c r="AA41" i="7" a="1"/>
  <c r="AA41" i="7" s="1"/>
  <c r="AK41" i="7" s="1"/>
  <c r="Y35" i="7" a="1"/>
  <c r="Y35" i="7" s="1"/>
  <c r="AI35" i="7" s="1"/>
  <c r="AA32" i="7" a="1"/>
  <c r="AA32" i="7" s="1"/>
  <c r="AK32" i="7" s="1"/>
  <c r="Y31" i="7" a="1"/>
  <c r="Y31" i="7" s="1"/>
  <c r="AI31" i="7" s="1"/>
  <c r="W29" i="7" a="1"/>
  <c r="W29" i="7" s="1"/>
  <c r="AG29" i="7" s="1"/>
  <c r="Z22" i="7" a="1"/>
  <c r="Z22" i="7" s="1"/>
  <c r="AJ22" i="7" s="1"/>
  <c r="X21" i="7" a="1"/>
  <c r="X21" i="7" s="1"/>
  <c r="AH21" i="7" s="1"/>
  <c r="W20" i="7" a="1"/>
  <c r="W20" i="7" s="1"/>
  <c r="AG20" i="7" s="1"/>
  <c r="Z18" i="7" a="1"/>
  <c r="Z18" i="7" s="1"/>
  <c r="AJ18" i="7" s="1"/>
  <c r="X16" i="7" a="1"/>
  <c r="X16" i="7" s="1"/>
  <c r="AH16" i="7" s="1"/>
  <c r="AB11" i="7" a="1"/>
  <c r="AB11" i="7" s="1"/>
  <c r="AL11" i="7" s="1"/>
  <c r="AB19" i="7" a="1"/>
  <c r="AB19" i="7" s="1"/>
  <c r="AL19" i="7" s="1"/>
  <c r="AB27" i="7" a="1"/>
  <c r="AB27" i="7" s="1"/>
  <c r="AL27" i="7" s="1"/>
  <c r="AB35" i="7" a="1"/>
  <c r="AB35" i="7" s="1"/>
  <c r="AL35" i="7" s="1"/>
  <c r="AB43" i="7" a="1"/>
  <c r="AB43" i="7" s="1"/>
  <c r="AL43" i="7" s="1"/>
  <c r="AB75" i="7" a="1"/>
  <c r="AB75" i="7" s="1"/>
  <c r="AL75" i="7" s="1"/>
  <c r="AB83" i="7" a="1"/>
  <c r="AB83" i="7" s="1"/>
  <c r="AL83" i="7" s="1"/>
  <c r="AB91" i="7" a="1"/>
  <c r="AB91" i="7" s="1"/>
  <c r="AL91" i="7" s="1"/>
  <c r="AB99" i="7" a="1"/>
  <c r="AB99" i="7" s="1"/>
  <c r="AL99" i="7" s="1"/>
  <c r="AB4" i="7" a="1"/>
  <c r="AB4" i="7" s="1"/>
  <c r="AL4" i="7" s="1"/>
  <c r="AB36" i="7" a="1"/>
  <c r="AB36" i="7" s="1"/>
  <c r="AL36" i="7" s="1"/>
  <c r="AB44" i="7" a="1"/>
  <c r="AB44" i="7" s="1"/>
  <c r="AL44" i="7" s="1"/>
  <c r="AB52" i="7" a="1"/>
  <c r="AB52" i="7" s="1"/>
  <c r="AL52" i="7" s="1"/>
  <c r="AB60" i="7" a="1"/>
  <c r="AB60" i="7" s="1"/>
  <c r="AL60" i="7" s="1"/>
  <c r="AB68" i="7" a="1"/>
  <c r="AB68" i="7" s="1"/>
  <c r="AL68" i="7" s="1"/>
  <c r="AB76" i="7" a="1"/>
  <c r="AB76" i="7" s="1"/>
  <c r="AL76" i="7" s="1"/>
  <c r="AB100" i="7" a="1"/>
  <c r="AB100" i="7" s="1"/>
  <c r="AL100" i="7" s="1"/>
  <c r="AB5" i="7" a="1"/>
  <c r="AB5" i="7" s="1"/>
  <c r="AL5" i="7" s="1"/>
  <c r="AB13" i="7" a="1"/>
  <c r="AB13" i="7" s="1"/>
  <c r="AL13" i="7" s="1"/>
  <c r="AB21" i="7" a="1"/>
  <c r="AB21" i="7" s="1"/>
  <c r="AL21" i="7" s="1"/>
  <c r="AB29" i="7" a="1"/>
  <c r="AB29" i="7" s="1"/>
  <c r="AL29" i="7" s="1"/>
  <c r="AB37" i="7" a="1"/>
  <c r="AB37" i="7" s="1"/>
  <c r="AL37" i="7" s="1"/>
  <c r="AB45" i="7" a="1"/>
  <c r="AB45" i="7" s="1"/>
  <c r="AL45" i="7" s="1"/>
  <c r="AB61" i="7" a="1"/>
  <c r="AB61" i="7" s="1"/>
  <c r="AL61" i="7" s="1"/>
  <c r="AB69" i="7" a="1"/>
  <c r="AB69" i="7" s="1"/>
  <c r="AL69" i="7" s="1"/>
  <c r="AB77" i="7" a="1"/>
  <c r="AB77" i="7" s="1"/>
  <c r="AL77" i="7" s="1"/>
  <c r="AB85" i="7" a="1"/>
  <c r="AB85" i="7" s="1"/>
  <c r="AL85" i="7" s="1"/>
  <c r="AB93" i="7" a="1"/>
  <c r="AB93" i="7" s="1"/>
  <c r="AL93" i="7" s="1"/>
  <c r="AB101" i="7" a="1"/>
  <c r="AB101" i="7" s="1"/>
  <c r="AL101" i="7" s="1"/>
  <c r="AB6" i="7" a="1"/>
  <c r="AB6" i="7" s="1"/>
  <c r="AL6" i="7" s="1"/>
  <c r="AB22" i="7" a="1"/>
  <c r="AB22" i="7" s="1"/>
  <c r="AL22" i="7" s="1"/>
  <c r="AB30" i="7" a="1"/>
  <c r="AB30" i="7" s="1"/>
  <c r="AL30" i="7" s="1"/>
  <c r="AB38" i="7" a="1"/>
  <c r="AB38" i="7" s="1"/>
  <c r="AL38" i="7" s="1"/>
  <c r="AB46" i="7" a="1"/>
  <c r="AB46" i="7" s="1"/>
  <c r="AL46" i="7" s="1"/>
  <c r="AB54" i="7" a="1"/>
  <c r="AB54" i="7" s="1"/>
  <c r="AL54" i="7" s="1"/>
  <c r="AB62" i="7" a="1"/>
  <c r="AB62" i="7" s="1"/>
  <c r="AL62" i="7" s="1"/>
  <c r="AB70" i="7" a="1"/>
  <c r="AB70" i="7" s="1"/>
  <c r="AL70" i="7" s="1"/>
  <c r="AB78" i="7" a="1"/>
  <c r="AB78" i="7" s="1"/>
  <c r="AL78" i="7" s="1"/>
  <c r="AB86" i="7" a="1"/>
  <c r="AB86" i="7" s="1"/>
  <c r="AL86" i="7" s="1"/>
  <c r="AB94" i="7" a="1"/>
  <c r="AB94" i="7" s="1"/>
  <c r="AL94" i="7" s="1"/>
  <c r="AB102" i="7" a="1"/>
  <c r="AB102" i="7" s="1"/>
  <c r="AL102" i="7" s="1"/>
  <c r="AB7" i="7" a="1"/>
  <c r="AB7" i="7" s="1"/>
  <c r="AL7" i="7" s="1"/>
  <c r="AB8" i="7" a="1"/>
  <c r="AB8" i="7" s="1"/>
  <c r="AL8" i="7" s="1"/>
  <c r="AB16" i="7" a="1"/>
  <c r="AB16" i="7" s="1"/>
  <c r="AL16" i="7" s="1"/>
  <c r="AB24" i="7" a="1"/>
  <c r="AB24" i="7" s="1"/>
  <c r="AL24" i="7" s="1"/>
  <c r="AB32" i="7" a="1"/>
  <c r="AB32" i="7" s="1"/>
  <c r="AL32" i="7" s="1"/>
  <c r="AB40" i="7" a="1"/>
  <c r="AB40" i="7" s="1"/>
  <c r="AL40" i="7" s="1"/>
  <c r="AB48" i="7" a="1"/>
  <c r="AB48" i="7" s="1"/>
  <c r="AL48" i="7" s="1"/>
  <c r="AB56" i="7" a="1"/>
  <c r="AB56" i="7" s="1"/>
  <c r="AL56" i="7" s="1"/>
  <c r="AB64" i="7" a="1"/>
  <c r="AB64" i="7" s="1"/>
  <c r="AL64" i="7" s="1"/>
  <c r="AB72" i="7" a="1"/>
  <c r="AB72" i="7" s="1"/>
  <c r="AL72" i="7" s="1"/>
  <c r="AB80" i="7" a="1"/>
  <c r="AB80" i="7" s="1"/>
  <c r="AL80" i="7" s="1"/>
  <c r="AB88" i="7" a="1"/>
  <c r="AB88" i="7" s="1"/>
  <c r="AL88" i="7" s="1"/>
  <c r="AB96" i="7" a="1"/>
  <c r="AB96" i="7" s="1"/>
  <c r="AL96" i="7" s="1"/>
  <c r="AB104" i="7" a="1"/>
  <c r="AB104" i="7" s="1"/>
  <c r="AL104" i="7" s="1"/>
  <c r="AB9" i="7" a="1"/>
  <c r="AB9" i="7" s="1"/>
  <c r="AL9" i="7" s="1"/>
  <c r="AB17" i="7" a="1"/>
  <c r="AB17" i="7" s="1"/>
  <c r="AL17" i="7" s="1"/>
  <c r="AB25" i="7" a="1"/>
  <c r="AB25" i="7" s="1"/>
  <c r="AL25" i="7" s="1"/>
  <c r="AB33" i="7" a="1"/>
  <c r="AB33" i="7" s="1"/>
  <c r="AL33" i="7" s="1"/>
  <c r="AB41" i="7" a="1"/>
  <c r="AB41" i="7" s="1"/>
  <c r="AL41" i="7" s="1"/>
  <c r="AB49" i="7" a="1"/>
  <c r="AB49" i="7" s="1"/>
  <c r="AL49" i="7" s="1"/>
  <c r="AB57" i="7" a="1"/>
  <c r="AB57" i="7" s="1"/>
  <c r="AL57" i="7" s="1"/>
  <c r="AB65" i="7" a="1"/>
  <c r="AB65" i="7" s="1"/>
  <c r="AL65" i="7" s="1"/>
  <c r="AB73" i="7" a="1"/>
  <c r="AB73" i="7" s="1"/>
  <c r="AL73" i="7" s="1"/>
  <c r="AB81" i="7" a="1"/>
  <c r="AB81" i="7" s="1"/>
  <c r="AL81" i="7" s="1"/>
  <c r="AB89" i="7" a="1"/>
  <c r="AB89" i="7" s="1"/>
  <c r="AL89" i="7" s="1"/>
  <c r="AB97" i="7" a="1"/>
  <c r="AB97" i="7" s="1"/>
  <c r="AL97" i="7" s="1"/>
  <c r="AB10" i="7" a="1"/>
  <c r="AB10" i="7" s="1"/>
  <c r="AL10" i="7" s="1"/>
  <c r="AB18" i="7" a="1"/>
  <c r="AB18" i="7" s="1"/>
  <c r="AL18" i="7" s="1"/>
  <c r="AB26" i="7" a="1"/>
  <c r="AB26" i="7" s="1"/>
  <c r="AL26" i="7" s="1"/>
  <c r="AB34" i="7" a="1"/>
  <c r="AB34" i="7" s="1"/>
  <c r="AL34" i="7" s="1"/>
  <c r="AB42" i="7" a="1"/>
  <c r="AB42" i="7" s="1"/>
  <c r="AL42" i="7" s="1"/>
  <c r="AB50" i="7" a="1"/>
  <c r="AB50" i="7" s="1"/>
  <c r="AL50" i="7" s="1"/>
  <c r="AB58" i="7" a="1"/>
  <c r="AB58" i="7" s="1"/>
  <c r="AL58" i="7" s="1"/>
  <c r="AB66" i="7" a="1"/>
  <c r="AB66" i="7" s="1"/>
  <c r="AL66" i="7" s="1"/>
  <c r="AB74" i="7" a="1"/>
  <c r="AB74" i="7" s="1"/>
  <c r="AL74" i="7" s="1"/>
  <c r="AB82" i="7" a="1"/>
  <c r="AB82" i="7" s="1"/>
  <c r="AL82" i="7" s="1"/>
  <c r="AB90" i="7" a="1"/>
  <c r="AB90" i="7" s="1"/>
  <c r="AL90" i="7" s="1"/>
  <c r="AB98" i="7" a="1"/>
  <c r="AB98" i="7" s="1"/>
  <c r="AL98" i="7" s="1"/>
  <c r="AB15" i="7" a="1"/>
  <c r="AB15" i="7" s="1"/>
  <c r="AL15" i="7" s="1"/>
  <c r="AB79" i="7" a="1"/>
  <c r="AB79" i="7" s="1"/>
  <c r="AL79" i="7" s="1"/>
  <c r="AB23" i="7" a="1"/>
  <c r="AB23" i="7" s="1"/>
  <c r="AL23" i="7" s="1"/>
  <c r="AB87" i="7" a="1"/>
  <c r="AB87" i="7" s="1"/>
  <c r="AL87" i="7" s="1"/>
  <c r="AB31" i="7" a="1"/>
  <c r="AB31" i="7" s="1"/>
  <c r="AL31" i="7" s="1"/>
  <c r="AB95" i="7" a="1"/>
  <c r="AB95" i="7" s="1"/>
  <c r="AL95" i="7" s="1"/>
  <c r="AB39" i="7" a="1"/>
  <c r="AB39" i="7" s="1"/>
  <c r="AL39" i="7" s="1"/>
  <c r="AB103" i="7" a="1"/>
  <c r="AB103" i="7" s="1"/>
  <c r="AL103" i="7" s="1"/>
  <c r="AB47" i="7" a="1"/>
  <c r="AB47" i="7" s="1"/>
  <c r="AL47" i="7" s="1"/>
  <c r="AB55" i="7" a="1"/>
  <c r="AB55" i="7" s="1"/>
  <c r="AL55" i="7" s="1"/>
  <c r="AB63" i="7" a="1"/>
  <c r="AB63" i="7" s="1"/>
  <c r="AL63" i="7" s="1"/>
  <c r="AB71" i="7" a="1"/>
  <c r="AB71" i="7" s="1"/>
  <c r="AL71" i="7" s="1"/>
  <c r="X5" i="7" a="1"/>
  <c r="X5" i="7" s="1"/>
  <c r="AH5" i="7" s="1"/>
  <c r="Y6" i="7" a="1"/>
  <c r="Y6" i="7" s="1"/>
  <c r="AI6" i="7" s="1"/>
  <c r="Y5" i="7" a="1"/>
  <c r="Y5" i="7" s="1"/>
  <c r="AI5" i="7" s="1"/>
  <c r="Z6" i="7" a="1"/>
  <c r="Z6" i="7" s="1"/>
  <c r="AJ6" i="7" s="1"/>
  <c r="AA6" i="7" a="1"/>
  <c r="AA6" i="7" s="1"/>
  <c r="AK6" i="7" s="1"/>
  <c r="W8" i="7" a="1"/>
  <c r="W8" i="7" s="1"/>
  <c r="AG8" i="7" s="1"/>
  <c r="Z5" i="7" a="1"/>
  <c r="Z5" i="7" s="1"/>
  <c r="AJ5" i="7" s="1"/>
  <c r="W7" i="7" a="1"/>
  <c r="W7" i="7" s="1"/>
  <c r="AG7" i="7" s="1"/>
  <c r="Y9" i="7" a="1"/>
  <c r="Y9" i="7" s="1"/>
  <c r="AI9" i="7" s="1"/>
  <c r="AA5" i="7" a="1"/>
  <c r="AA5" i="7" s="1"/>
  <c r="AK5" i="7" s="1"/>
  <c r="X7" i="7" a="1"/>
  <c r="X7" i="7" s="1"/>
  <c r="AH7" i="7" s="1"/>
  <c r="Y8" i="7" a="1"/>
  <c r="Y8" i="7" s="1"/>
  <c r="AI8" i="7" s="1"/>
  <c r="AA9" i="7" a="1"/>
  <c r="AA9" i="7" s="1"/>
  <c r="AK9" i="7" s="1"/>
  <c r="W6" i="7" a="1"/>
  <c r="W6" i="7" s="1"/>
  <c r="AG6" i="7" s="1"/>
  <c r="Y7" i="7" a="1"/>
  <c r="Y7" i="7" s="1"/>
  <c r="AI7" i="7" s="1"/>
  <c r="Z8" i="7" a="1"/>
  <c r="Z8" i="7" s="1"/>
  <c r="AJ8" i="7" s="1"/>
  <c r="W10" i="7" a="1"/>
  <c r="W10" i="7" s="1"/>
  <c r="AG10" i="7" s="1"/>
  <c r="Z102" i="7" a="1"/>
  <c r="Z102" i="7" s="1"/>
  <c r="AJ102" i="7" s="1"/>
  <c r="AA4" i="7" a="1"/>
  <c r="AA4" i="7" s="1"/>
  <c r="AK4" i="7" s="1"/>
  <c r="Y103" i="7" a="1"/>
  <c r="Y103" i="7" s="1"/>
  <c r="AI103" i="7" s="1"/>
  <c r="X101" i="7" a="1"/>
  <c r="X101" i="7" s="1"/>
  <c r="AH101" i="7" s="1"/>
  <c r="X99" i="7" a="1"/>
  <c r="X99" i="7" s="1"/>
  <c r="AH99" i="7" s="1"/>
  <c r="W98" i="7" a="1"/>
  <c r="W98" i="7" s="1"/>
  <c r="AG98" i="7" s="1"/>
  <c r="W97" i="7" a="1"/>
  <c r="W97" i="7" s="1"/>
  <c r="AG97" i="7" s="1"/>
  <c r="W96" i="7" a="1"/>
  <c r="W96" i="7" s="1"/>
  <c r="AG96" i="7" s="1"/>
  <c r="AA94" i="7" a="1"/>
  <c r="AA94" i="7" s="1"/>
  <c r="AK94" i="7" s="1"/>
  <c r="AA93" i="7" a="1"/>
  <c r="AA93" i="7" s="1"/>
  <c r="AK93" i="7" s="1"/>
  <c r="AA92" i="7" a="1"/>
  <c r="AA92" i="7" s="1"/>
  <c r="AK92" i="7" s="1"/>
  <c r="Z91" i="7" a="1"/>
  <c r="Z91" i="7" s="1"/>
  <c r="AJ91" i="7" s="1"/>
  <c r="Z90" i="7" a="1"/>
  <c r="Z90" i="7" s="1"/>
  <c r="AJ90" i="7" s="1"/>
  <c r="Z89" i="7" a="1"/>
  <c r="Z89" i="7" s="1"/>
  <c r="AJ89" i="7" s="1"/>
  <c r="Y88" i="7" a="1"/>
  <c r="Y88" i="7" s="1"/>
  <c r="AI88" i="7" s="1"/>
  <c r="Y87" i="7" a="1"/>
  <c r="Y87" i="7" s="1"/>
  <c r="AI87" i="7" s="1"/>
  <c r="Y86" i="7" a="1"/>
  <c r="Y86" i="7" s="1"/>
  <c r="AI86" i="7" s="1"/>
  <c r="X85" i="7" a="1"/>
  <c r="X85" i="7" s="1"/>
  <c r="AH85" i="7" s="1"/>
  <c r="X84" i="7" a="1"/>
  <c r="X84" i="7" s="1"/>
  <c r="AH84" i="7" s="1"/>
  <c r="X83" i="7" a="1"/>
  <c r="X83" i="7" s="1"/>
  <c r="AH83" i="7" s="1"/>
  <c r="W82" i="7" a="1"/>
  <c r="W82" i="7" s="1"/>
  <c r="AG82" i="7" s="1"/>
  <c r="AA79" i="7" a="1"/>
  <c r="AA79" i="7" s="1"/>
  <c r="AK79" i="7" s="1"/>
  <c r="Z76" i="7" a="1"/>
  <c r="Z76" i="7" s="1"/>
  <c r="AJ76" i="7" s="1"/>
  <c r="Y73" i="7" a="1"/>
  <c r="Y73" i="7" s="1"/>
  <c r="AI73" i="7" s="1"/>
  <c r="X72" i="7" a="1"/>
  <c r="X72" i="7" s="1"/>
  <c r="AH72" i="7" s="1"/>
  <c r="Z68" i="7" a="1"/>
  <c r="Z68" i="7" s="1"/>
  <c r="AJ68" i="7" s="1"/>
  <c r="X67" i="7" a="1"/>
  <c r="X67" i="7" s="1"/>
  <c r="AH67" i="7" s="1"/>
  <c r="AA65" i="7" a="1"/>
  <c r="AA65" i="7" s="1"/>
  <c r="AK65" i="7" s="1"/>
  <c r="X62" i="7" a="1"/>
  <c r="X62" i="7" s="1"/>
  <c r="AH62" i="7" s="1"/>
  <c r="AA60" i="7" a="1"/>
  <c r="AA60" i="7" s="1"/>
  <c r="AK60" i="7" s="1"/>
  <c r="Y59" i="7" a="1"/>
  <c r="Y59" i="7" s="1"/>
  <c r="AI59" i="7" s="1"/>
  <c r="AA55" i="7" a="1"/>
  <c r="AA55" i="7" s="1"/>
  <c r="AK55" i="7" s="1"/>
  <c r="Y54" i="7" a="1"/>
  <c r="Y54" i="7" s="1"/>
  <c r="AI54" i="7" s="1"/>
  <c r="W53" i="7" a="1"/>
  <c r="W53" i="7" s="1"/>
  <c r="AG53" i="7" s="1"/>
  <c r="Y49" i="7" a="1"/>
  <c r="Y49" i="7" s="1"/>
  <c r="AI49" i="7" s="1"/>
  <c r="W48" i="7" a="1"/>
  <c r="W48" i="7" s="1"/>
  <c r="AG48" i="7" s="1"/>
  <c r="Z46" i="7" a="1"/>
  <c r="Z46" i="7" s="1"/>
  <c r="AJ46" i="7" s="1"/>
  <c r="W43" i="7" a="1"/>
  <c r="W43" i="7" s="1"/>
  <c r="AG43" i="7" s="1"/>
  <c r="Z41" i="7" a="1"/>
  <c r="Z41" i="7" s="1"/>
  <c r="AJ41" i="7" s="1"/>
  <c r="X40" i="7" a="1"/>
  <c r="X40" i="7" s="1"/>
  <c r="AH40" i="7" s="1"/>
  <c r="Z36" i="7" a="1"/>
  <c r="Z36" i="7" s="1"/>
  <c r="AJ36" i="7" s="1"/>
  <c r="X35" i="7" a="1"/>
  <c r="X35" i="7" s="1"/>
  <c r="AH35" i="7" s="1"/>
  <c r="AA33" i="7" a="1"/>
  <c r="AA33" i="7" s="1"/>
  <c r="AK33" i="7" s="1"/>
  <c r="X30" i="7" a="1"/>
  <c r="X30" i="7" s="1"/>
  <c r="AH30" i="7" s="1"/>
  <c r="AA28" i="7" a="1"/>
  <c r="AA28" i="7" s="1"/>
  <c r="AK28" i="7" s="1"/>
  <c r="Y27" i="7" a="1"/>
  <c r="Y27" i="7" s="1"/>
  <c r="AI27" i="7" s="1"/>
  <c r="AA23" i="7" a="1"/>
  <c r="AA23" i="7" s="1"/>
  <c r="AK23" i="7" s="1"/>
  <c r="Y22" i="7" a="1"/>
  <c r="Y22" i="7" s="1"/>
  <c r="AI22" i="7" s="1"/>
  <c r="W21" i="7" a="1"/>
  <c r="W21" i="7" s="1"/>
  <c r="AG21" i="7" s="1"/>
  <c r="Y17" i="7" a="1"/>
  <c r="Y17" i="7" s="1"/>
  <c r="AI17" i="7" s="1"/>
  <c r="W16" i="7" a="1"/>
  <c r="W16" i="7" s="1"/>
  <c r="AG16" i="7" s="1"/>
  <c r="Z14" i="7" a="1"/>
  <c r="Z14" i="7" s="1"/>
  <c r="AJ14" i="7" s="1"/>
  <c r="W11" i="7" a="1"/>
  <c r="W11" i="7" s="1"/>
  <c r="AG11" i="7" s="1"/>
  <c r="W9" i="7" a="1"/>
  <c r="W9" i="7" s="1"/>
  <c r="AG9" i="7" s="1"/>
  <c r="X6" i="7" a="1"/>
  <c r="X6" i="7" s="1"/>
  <c r="AH6" i="7" s="1"/>
  <c r="X103" i="7" a="1"/>
  <c r="X103" i="7" s="1"/>
  <c r="AH103" i="7" s="1"/>
  <c r="AA96" i="7" a="1"/>
  <c r="AA96" i="7" s="1"/>
  <c r="AK96" i="7" s="1"/>
  <c r="Y90" i="7" a="1"/>
  <c r="Y90" i="7" s="1"/>
  <c r="AI90" i="7" s="1"/>
  <c r="W85" i="7" a="1"/>
  <c r="W85" i="7" s="1"/>
  <c r="AG85" i="7" s="1"/>
  <c r="X74" i="7" a="1"/>
  <c r="X74" i="7" s="1"/>
  <c r="AH74" i="7" s="1"/>
  <c r="AA66" i="7" a="1"/>
  <c r="AA66" i="7" s="1"/>
  <c r="AK66" i="7" s="1"/>
  <c r="Y60" i="7" a="1"/>
  <c r="Y60" i="7" s="1"/>
  <c r="AI60" i="7" s="1"/>
  <c r="AA52" i="7" a="1"/>
  <c r="AA52" i="7" s="1"/>
  <c r="AK52" i="7" s="1"/>
  <c r="X45" i="7" a="1"/>
  <c r="X45" i="7" s="1"/>
  <c r="AH45" i="7" s="1"/>
  <c r="AA38" i="7" a="1"/>
  <c r="AA38" i="7" s="1"/>
  <c r="AK38" i="7" s="1"/>
  <c r="Z33" i="7" a="1"/>
  <c r="Z33" i="7" s="1"/>
  <c r="AJ33" i="7" s="1"/>
  <c r="X27" i="7" a="1"/>
  <c r="X27" i="7" s="1"/>
  <c r="AH27" i="7" s="1"/>
  <c r="AA20" i="7" a="1"/>
  <c r="AA20" i="7" s="1"/>
  <c r="AK20" i="7" s="1"/>
  <c r="W17" i="7" a="1"/>
  <c r="W17" i="7" s="1"/>
  <c r="AG17" i="7" s="1"/>
  <c r="Z15" i="7" a="1"/>
  <c r="Z15" i="7" s="1"/>
  <c r="AJ15" i="7" s="1"/>
  <c r="Z10" i="7" a="1"/>
  <c r="Z10" i="7" s="1"/>
  <c r="AJ10" i="7" s="1"/>
  <c r="Z100" i="7" a="1"/>
  <c r="Z100" i="7" s="1"/>
  <c r="AJ100" i="7" s="1"/>
  <c r="X94" i="7" a="1"/>
  <c r="X94" i="7" s="1"/>
  <c r="AH94" i="7" s="1"/>
  <c r="AA104" i="7" a="1"/>
  <c r="AA104" i="7" s="1"/>
  <c r="AK104" i="7" s="1"/>
  <c r="Y100" i="7" a="1"/>
  <c r="Y100" i="7" s="1"/>
  <c r="AI100" i="7" s="1"/>
  <c r="X97" i="7" a="1"/>
  <c r="X97" i="7" s="1"/>
  <c r="AH97" i="7" s="1"/>
  <c r="Y104" i="7" a="1"/>
  <c r="Y104" i="7" s="1"/>
  <c r="AI104" i="7" s="1"/>
  <c r="Y102" i="7" a="1"/>
  <c r="Y102" i="7" s="1"/>
  <c r="AI102" i="7" s="1"/>
  <c r="X100" i="7" a="1"/>
  <c r="X100" i="7" s="1"/>
  <c r="AH100" i="7" s="1"/>
  <c r="Z4" i="7" a="1"/>
  <c r="Z4" i="7" s="1"/>
  <c r="AJ4" i="7" s="1"/>
  <c r="X102" i="7" a="1"/>
  <c r="X102" i="7" s="1"/>
  <c r="AH102" i="7" s="1"/>
  <c r="W99" i="7" a="1"/>
  <c r="W99" i="7" s="1"/>
  <c r="AG99" i="7" s="1"/>
  <c r="AA95" i="7" a="1"/>
  <c r="AA95" i="7" s="1"/>
  <c r="AK95" i="7" s="1"/>
  <c r="Z92" i="7" a="1"/>
  <c r="Z92" i="7" s="1"/>
  <c r="AJ92" i="7" s="1"/>
  <c r="Y89" i="7" a="1"/>
  <c r="Y89" i="7" s="1"/>
  <c r="AI89" i="7" s="1"/>
  <c r="X86" i="7" a="1"/>
  <c r="X86" i="7" s="1"/>
  <c r="AH86" i="7" s="1"/>
  <c r="W83" i="7" a="1"/>
  <c r="W83" i="7" s="1"/>
  <c r="AG83" i="7" s="1"/>
  <c r="AA80" i="7" a="1"/>
  <c r="AA80" i="7" s="1"/>
  <c r="AK80" i="7" s="1"/>
  <c r="Z79" i="7" a="1"/>
  <c r="Z79" i="7" s="1"/>
  <c r="AJ79" i="7" s="1"/>
  <c r="Z78" i="7" a="1"/>
  <c r="Z78" i="7" s="1"/>
  <c r="AJ78" i="7" s="1"/>
  <c r="Z77" i="7" a="1"/>
  <c r="Z77" i="7" s="1"/>
  <c r="AJ77" i="7" s="1"/>
  <c r="Y76" i="7" a="1"/>
  <c r="Y76" i="7" s="1"/>
  <c r="AI76" i="7" s="1"/>
  <c r="Y75" i="7" a="1"/>
  <c r="Y75" i="7" s="1"/>
  <c r="AI75" i="7" s="1"/>
  <c r="Y74" i="7" a="1"/>
  <c r="Y74" i="7" s="1"/>
  <c r="AI74" i="7" s="1"/>
  <c r="X73" i="7" a="1"/>
  <c r="X73" i="7" s="1"/>
  <c r="AH73" i="7" s="1"/>
  <c r="W71" i="7" a="1"/>
  <c r="W71" i="7" s="1"/>
  <c r="AG71" i="7" s="1"/>
  <c r="Z69" i="7" a="1"/>
  <c r="Z69" i="7" s="1"/>
  <c r="AJ69" i="7" s="1"/>
  <c r="Y68" i="7" a="1"/>
  <c r="Y68" i="7" s="1"/>
  <c r="AI68" i="7" s="1"/>
  <c r="W67" i="7" a="1"/>
  <c r="W67" i="7" s="1"/>
  <c r="AG67" i="7" s="1"/>
  <c r="Z64" i="7" a="1"/>
  <c r="Z64" i="7" s="1"/>
  <c r="AJ64" i="7" s="1"/>
  <c r="X63" i="7" a="1"/>
  <c r="X63" i="7" s="1"/>
  <c r="AH63" i="7" s="1"/>
  <c r="W62" i="7" a="1"/>
  <c r="W62" i="7" s="1"/>
  <c r="AG62" i="7" s="1"/>
  <c r="Z60" i="7" a="1"/>
  <c r="Z60" i="7" s="1"/>
  <c r="AJ60" i="7" s="1"/>
  <c r="X58" i="7" a="1"/>
  <c r="X58" i="7" s="1"/>
  <c r="AH58" i="7" s="1"/>
  <c r="AA56" i="7" a="1"/>
  <c r="AA56" i="7" s="1"/>
  <c r="AK56" i="7" s="1"/>
  <c r="Z55" i="7" a="1"/>
  <c r="Z55" i="7" s="1"/>
  <c r="AJ55" i="7" s="1"/>
  <c r="X54" i="7" a="1"/>
  <c r="X54" i="7" s="1"/>
  <c r="AH54" i="7" s="1"/>
  <c r="AA51" i="7" a="1"/>
  <c r="AA51" i="7" s="1"/>
  <c r="AK51" i="7" s="1"/>
  <c r="Y50" i="7" a="1"/>
  <c r="Y50" i="7" s="1"/>
  <c r="AI50" i="7" s="1"/>
  <c r="X49" i="7" a="1"/>
  <c r="X49" i="7" s="1"/>
  <c r="AH49" i="7" s="1"/>
  <c r="AA47" i="7" a="1"/>
  <c r="AA47" i="7" s="1"/>
  <c r="AK47" i="7" s="1"/>
  <c r="Y45" i="7" a="1"/>
  <c r="Y45" i="7" s="1"/>
  <c r="AI45" i="7" s="1"/>
  <c r="W44" i="7" a="1"/>
  <c r="W44" i="7" s="1"/>
  <c r="AG44" i="7" s="1"/>
  <c r="AA42" i="7" a="1"/>
  <c r="AA42" i="7" s="1"/>
  <c r="AK42" i="7" s="1"/>
  <c r="Y41" i="7" a="1"/>
  <c r="Y41" i="7" s="1"/>
  <c r="AI41" i="7" s="1"/>
  <c r="W39" i="7" a="1"/>
  <c r="W39" i="7" s="1"/>
  <c r="AG39" i="7" s="1"/>
  <c r="Z37" i="7" a="1"/>
  <c r="Z37" i="7" s="1"/>
  <c r="AJ37" i="7" s="1"/>
  <c r="Y36" i="7" a="1"/>
  <c r="Y36" i="7" s="1"/>
  <c r="AI36" i="7" s="1"/>
  <c r="W35" i="7" a="1"/>
  <c r="W35" i="7" s="1"/>
  <c r="AG35" i="7" s="1"/>
  <c r="Z32" i="7" a="1"/>
  <c r="Z32" i="7" s="1"/>
  <c r="AJ32" i="7" s="1"/>
  <c r="X31" i="7" a="1"/>
  <c r="X31" i="7" s="1"/>
  <c r="AH31" i="7" s="1"/>
  <c r="W30" i="7" a="1"/>
  <c r="W30" i="7" s="1"/>
  <c r="AG30" i="7" s="1"/>
  <c r="Z28" i="7" a="1"/>
  <c r="Z28" i="7" s="1"/>
  <c r="AJ28" i="7" s="1"/>
  <c r="X26" i="7" a="1"/>
  <c r="X26" i="7" s="1"/>
  <c r="AH26" i="7" s="1"/>
  <c r="AA24" i="7" a="1"/>
  <c r="AA24" i="7" s="1"/>
  <c r="AK24" i="7" s="1"/>
  <c r="Z23" i="7" a="1"/>
  <c r="Z23" i="7" s="1"/>
  <c r="AJ23" i="7" s="1"/>
  <c r="X22" i="7" a="1"/>
  <c r="X22" i="7" s="1"/>
  <c r="AH22" i="7" s="1"/>
  <c r="AA19" i="7" a="1"/>
  <c r="AA19" i="7" s="1"/>
  <c r="AK19" i="7" s="1"/>
  <c r="Y18" i="7" a="1"/>
  <c r="Y18" i="7" s="1"/>
  <c r="AI18" i="7" s="1"/>
  <c r="X17" i="7" a="1"/>
  <c r="X17" i="7" s="1"/>
  <c r="AH17" i="7" s="1"/>
  <c r="AA15" i="7" a="1"/>
  <c r="AA15" i="7" s="1"/>
  <c r="AK15" i="7" s="1"/>
  <c r="Y13" i="7" a="1"/>
  <c r="Y13" i="7" s="1"/>
  <c r="AI13" i="7" s="1"/>
  <c r="W12" i="7" a="1"/>
  <c r="W12" i="7" s="1"/>
  <c r="AG12" i="7" s="1"/>
  <c r="AA10" i="7" a="1"/>
  <c r="AA10" i="7" s="1"/>
  <c r="AK10" i="7" s="1"/>
  <c r="AC12" i="7" a="1"/>
  <c r="AC12" i="7" s="1"/>
  <c r="AM12" i="7" s="1"/>
  <c r="AC14" i="7" a="1"/>
  <c r="AC14" i="7" s="1"/>
  <c r="AM14" i="7" s="1"/>
  <c r="AC16" i="7" a="1"/>
  <c r="AC16" i="7" s="1"/>
  <c r="AM16" i="7" s="1"/>
  <c r="AC21" i="7" a="1"/>
  <c r="AC21" i="7" s="1"/>
  <c r="AM21" i="7" s="1"/>
  <c r="AC23" i="7" a="1"/>
  <c r="AC23" i="7" s="1"/>
  <c r="AM23" i="7" s="1"/>
  <c r="AC30" i="7" a="1"/>
  <c r="AC30" i="7" s="1"/>
  <c r="AM30" i="7" s="1"/>
  <c r="AC32" i="7" a="1"/>
  <c r="AC32" i="7" s="1"/>
  <c r="AM32" i="7" s="1"/>
  <c r="AC37" i="7" a="1"/>
  <c r="AC37" i="7" s="1"/>
  <c r="AM37" i="7" s="1"/>
  <c r="AC39" i="7" a="1"/>
  <c r="AC39" i="7" s="1"/>
  <c r="AM39" i="7" s="1"/>
  <c r="AC50" i="7" a="1"/>
  <c r="AC50" i="7" s="1"/>
  <c r="AM50" i="7" s="1"/>
  <c r="AC70" i="7" a="1"/>
  <c r="AC70" i="7" s="1"/>
  <c r="AM70" i="7" s="1"/>
  <c r="AC72" i="7" a="1"/>
  <c r="AC72" i="7" s="1"/>
  <c r="AM72" i="7" s="1"/>
  <c r="AC81" i="7" a="1"/>
  <c r="AC81" i="7" s="1"/>
  <c r="AM81" i="7" s="1"/>
  <c r="AC83" i="7" a="1"/>
  <c r="AC83" i="7" s="1"/>
  <c r="AM83" i="7" s="1"/>
  <c r="AC104" i="7" a="1"/>
  <c r="AC104" i="7" s="1"/>
  <c r="AM104" i="7" s="1"/>
  <c r="AC28" i="7" a="1"/>
  <c r="AC28" i="7" s="1"/>
  <c r="AM28" i="7" s="1"/>
  <c r="AC99" i="7" a="1"/>
  <c r="AC99" i="7" s="1"/>
  <c r="AM99" i="7" s="1"/>
  <c r="AC5" i="7" a="1"/>
  <c r="AC5" i="7" s="1"/>
  <c r="AM5" i="7" s="1"/>
  <c r="AC7" i="7" a="1"/>
  <c r="AC7" i="7" s="1"/>
  <c r="AM7" i="7" s="1"/>
  <c r="AC25" i="7" a="1"/>
  <c r="AC25" i="7" s="1"/>
  <c r="AM25" i="7" s="1"/>
  <c r="AC41" i="7" a="1"/>
  <c r="AC41" i="7" s="1"/>
  <c r="AM41" i="7" s="1"/>
  <c r="AC43" i="7" a="1"/>
  <c r="AC43" i="7" s="1"/>
  <c r="AM43" i="7" s="1"/>
  <c r="AC52" i="7" a="1"/>
  <c r="AC52" i="7" s="1"/>
  <c r="AM52" i="7" s="1"/>
  <c r="AC61" i="7" a="1"/>
  <c r="AC61" i="7" s="1"/>
  <c r="AM61" i="7" s="1"/>
  <c r="AC63" i="7" a="1"/>
  <c r="AC63" i="7" s="1"/>
  <c r="AM63" i="7" s="1"/>
  <c r="AC74" i="7" a="1"/>
  <c r="AC74" i="7" s="1"/>
  <c r="AM74" i="7" s="1"/>
  <c r="AC90" i="7" a="1"/>
  <c r="AC90" i="7" s="1"/>
  <c r="AM90" i="7" s="1"/>
  <c r="AC94" i="7" a="1"/>
  <c r="AC94" i="7" s="1"/>
  <c r="AM94" i="7" s="1"/>
  <c r="AC98" i="7" a="1"/>
  <c r="AC98" i="7" s="1"/>
  <c r="AM98" i="7" s="1"/>
  <c r="AC101" i="7" a="1"/>
  <c r="AC101" i="7" s="1"/>
  <c r="AM101" i="7" s="1"/>
  <c r="AC103" i="7" a="1"/>
  <c r="AC103" i="7" s="1"/>
  <c r="AM103" i="7" s="1"/>
  <c r="AC48" i="7" a="1"/>
  <c r="AC48" i="7" s="1"/>
  <c r="AM48" i="7" s="1"/>
  <c r="AC79" i="7" a="1"/>
  <c r="AC79" i="7" s="1"/>
  <c r="AM79" i="7" s="1"/>
  <c r="AD2" i="7"/>
  <c r="AC9" i="7" a="1"/>
  <c r="AC9" i="7" s="1"/>
  <c r="AM9" i="7" s="1"/>
  <c r="AC18" i="7" a="1"/>
  <c r="AC18" i="7" s="1"/>
  <c r="AM18" i="7" s="1"/>
  <c r="AC27" i="7" a="1"/>
  <c r="AC27" i="7" s="1"/>
  <c r="AM27" i="7" s="1"/>
  <c r="AC34" i="7" a="1"/>
  <c r="AC34" i="7" s="1"/>
  <c r="AM34" i="7" s="1"/>
  <c r="AC54" i="7" a="1"/>
  <c r="AC54" i="7" s="1"/>
  <c r="AM54" i="7" s="1"/>
  <c r="AC56" i="7" a="1"/>
  <c r="AC56" i="7" s="1"/>
  <c r="AM56" i="7" s="1"/>
  <c r="AC65" i="7" a="1"/>
  <c r="AC65" i="7" s="1"/>
  <c r="AM65" i="7" s="1"/>
  <c r="AC67" i="7" a="1"/>
  <c r="AC67" i="7" s="1"/>
  <c r="AM67" i="7" s="1"/>
  <c r="AC76" i="7" a="1"/>
  <c r="AC76" i="7" s="1"/>
  <c r="AM76" i="7" s="1"/>
  <c r="AC85" i="7" a="1"/>
  <c r="AC85" i="7" s="1"/>
  <c r="AM85" i="7" s="1"/>
  <c r="AC87" i="7" a="1"/>
  <c r="AC87" i="7" s="1"/>
  <c r="AM87" i="7" s="1"/>
  <c r="AC57" i="7" a="1"/>
  <c r="AC57" i="7" s="1"/>
  <c r="AM57" i="7" s="1"/>
  <c r="AC11" i="7" a="1"/>
  <c r="AC11" i="7" s="1"/>
  <c r="AM11" i="7" s="1"/>
  <c r="AC20" i="7" a="1"/>
  <c r="AC20" i="7" s="1"/>
  <c r="AM20" i="7" s="1"/>
  <c r="AC36" i="7" a="1"/>
  <c r="AC36" i="7" s="1"/>
  <c r="AM36" i="7" s="1"/>
  <c r="AC45" i="7" a="1"/>
  <c r="AC45" i="7" s="1"/>
  <c r="AM45" i="7" s="1"/>
  <c r="AC47" i="7" a="1"/>
  <c r="AC47" i="7" s="1"/>
  <c r="AM47" i="7" s="1"/>
  <c r="AC58" i="7" a="1"/>
  <c r="AC58" i="7" s="1"/>
  <c r="AM58" i="7" s="1"/>
  <c r="AC78" i="7" a="1"/>
  <c r="AC78" i="7" s="1"/>
  <c r="AM78" i="7" s="1"/>
  <c r="AC80" i="7" a="1"/>
  <c r="AC80" i="7" s="1"/>
  <c r="AM80" i="7" s="1"/>
  <c r="AC89" i="7" a="1"/>
  <c r="AC89" i="7" s="1"/>
  <c r="AM89" i="7" s="1"/>
  <c r="AC93" i="7" a="1"/>
  <c r="AC93" i="7" s="1"/>
  <c r="AM93" i="7" s="1"/>
  <c r="AC97" i="7" a="1"/>
  <c r="AC97" i="7" s="1"/>
  <c r="AM97" i="7" s="1"/>
  <c r="AC59" i="7" a="1"/>
  <c r="AC59" i="7" s="1"/>
  <c r="AM59" i="7" s="1"/>
  <c r="AC13" i="7" a="1"/>
  <c r="AC13" i="7" s="1"/>
  <c r="AM13" i="7" s="1"/>
  <c r="AC15" i="7" a="1"/>
  <c r="AC15" i="7" s="1"/>
  <c r="AM15" i="7" s="1"/>
  <c r="AC22" i="7" a="1"/>
  <c r="AC22" i="7" s="1"/>
  <c r="AM22" i="7" s="1"/>
  <c r="AC24" i="7" a="1"/>
  <c r="AC24" i="7" s="1"/>
  <c r="AM24" i="7" s="1"/>
  <c r="AC29" i="7" a="1"/>
  <c r="AC29" i="7" s="1"/>
  <c r="AM29" i="7" s="1"/>
  <c r="AC31" i="7" a="1"/>
  <c r="AC31" i="7" s="1"/>
  <c r="AM31" i="7" s="1"/>
  <c r="AC38" i="7" a="1"/>
  <c r="AC38" i="7" s="1"/>
  <c r="AM38" i="7" s="1"/>
  <c r="AC40" i="7" a="1"/>
  <c r="AC40" i="7" s="1"/>
  <c r="AM40" i="7" s="1"/>
  <c r="AC49" i="7" a="1"/>
  <c r="AC49" i="7" s="1"/>
  <c r="AM49" i="7" s="1"/>
  <c r="AC51" i="7" a="1"/>
  <c r="AC51" i="7" s="1"/>
  <c r="AM51" i="7" s="1"/>
  <c r="AC60" i="7" a="1"/>
  <c r="AC60" i="7" s="1"/>
  <c r="AM60" i="7" s="1"/>
  <c r="AC69" i="7" a="1"/>
  <c r="AC69" i="7" s="1"/>
  <c r="AM69" i="7" s="1"/>
  <c r="AC71" i="7" a="1"/>
  <c r="AC71" i="7" s="1"/>
  <c r="AM71" i="7" s="1"/>
  <c r="AC82" i="7" a="1"/>
  <c r="AC82" i="7" s="1"/>
  <c r="AM82" i="7" s="1"/>
  <c r="AC100" i="7" a="1"/>
  <c r="AC100" i="7" s="1"/>
  <c r="AM100" i="7" s="1"/>
  <c r="AC68" i="7" a="1"/>
  <c r="AC68" i="7" s="1"/>
  <c r="AM68" i="7" s="1"/>
  <c r="AC4" i="7" a="1"/>
  <c r="AC4" i="7" s="1"/>
  <c r="AM4" i="7" s="1"/>
  <c r="AC6" i="7" a="1"/>
  <c r="AC6" i="7" s="1"/>
  <c r="AM6" i="7" s="1"/>
  <c r="AC8" i="7" a="1"/>
  <c r="AC8" i="7" s="1"/>
  <c r="AM8" i="7" s="1"/>
  <c r="AC17" i="7" a="1"/>
  <c r="AC17" i="7" s="1"/>
  <c r="AM17" i="7" s="1"/>
  <c r="AC33" i="7" a="1"/>
  <c r="AC33" i="7" s="1"/>
  <c r="AM33" i="7" s="1"/>
  <c r="AC42" i="7" a="1"/>
  <c r="AC42" i="7" s="1"/>
  <c r="AM42" i="7" s="1"/>
  <c r="AC62" i="7" a="1"/>
  <c r="AC62" i="7" s="1"/>
  <c r="AM62" i="7" s="1"/>
  <c r="AC64" i="7" a="1"/>
  <c r="AC64" i="7" s="1"/>
  <c r="AM64" i="7" s="1"/>
  <c r="AC73" i="7" a="1"/>
  <c r="AC73" i="7" s="1"/>
  <c r="AM73" i="7" s="1"/>
  <c r="AC75" i="7" a="1"/>
  <c r="AC75" i="7" s="1"/>
  <c r="AM75" i="7" s="1"/>
  <c r="AC84" i="7" a="1"/>
  <c r="AC84" i="7" s="1"/>
  <c r="AM84" i="7" s="1"/>
  <c r="AC92" i="7" a="1"/>
  <c r="AC92" i="7" s="1"/>
  <c r="AM92" i="7" s="1"/>
  <c r="AC96" i="7" a="1"/>
  <c r="AC96" i="7" s="1"/>
  <c r="AM96" i="7" s="1"/>
  <c r="AC10" i="7" a="1"/>
  <c r="AC10" i="7" s="1"/>
  <c r="AM10" i="7" s="1"/>
  <c r="AC95" i="7" a="1"/>
  <c r="AC95" i="7" s="1"/>
  <c r="AM95" i="7" s="1"/>
  <c r="AC19" i="7" a="1"/>
  <c r="AC19" i="7" s="1"/>
  <c r="AM19" i="7" s="1"/>
  <c r="AC26" i="7" a="1"/>
  <c r="AC26" i="7" s="1"/>
  <c r="AM26" i="7" s="1"/>
  <c r="AC35" i="7" a="1"/>
  <c r="AC35" i="7" s="1"/>
  <c r="AM35" i="7" s="1"/>
  <c r="AC44" i="7" a="1"/>
  <c r="AC44" i="7" s="1"/>
  <c r="AM44" i="7" s="1"/>
  <c r="AC53" i="7" a="1"/>
  <c r="AC53" i="7" s="1"/>
  <c r="AM53" i="7" s="1"/>
  <c r="AC55" i="7" a="1"/>
  <c r="AC55" i="7" s="1"/>
  <c r="AM55" i="7" s="1"/>
  <c r="AC66" i="7" a="1"/>
  <c r="AC66" i="7" s="1"/>
  <c r="AM66" i="7" s="1"/>
  <c r="AC86" i="7" a="1"/>
  <c r="AC86" i="7" s="1"/>
  <c r="AM86" i="7" s="1"/>
  <c r="AC88" i="7" a="1"/>
  <c r="AC88" i="7" s="1"/>
  <c r="AM88" i="7" s="1"/>
  <c r="AC102" i="7" a="1"/>
  <c r="AC102" i="7" s="1"/>
  <c r="AM102" i="7" s="1"/>
  <c r="AC46" i="7" a="1"/>
  <c r="AC46" i="7" s="1"/>
  <c r="AM46" i="7" s="1"/>
  <c r="AC77" i="7" a="1"/>
  <c r="AC77" i="7" s="1"/>
  <c r="AM77" i="7" s="1"/>
  <c r="AC91" i="7" a="1"/>
  <c r="AC91" i="7" s="1"/>
  <c r="AM91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2" i="5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C3" i="4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AM3" i="7" l="1"/>
  <c r="W5" i="8"/>
  <c r="AG5" i="8" s="1"/>
  <c r="AE5" i="8"/>
  <c r="AD6" i="8"/>
  <c r="AC7" i="8"/>
  <c r="AB8" i="8"/>
  <c r="AA9" i="8"/>
  <c r="Z10" i="8"/>
  <c r="Y11" i="8"/>
  <c r="X12" i="8"/>
  <c r="AH12" i="8" s="1"/>
  <c r="W13" i="8"/>
  <c r="AG13" i="8" s="1"/>
  <c r="AE13" i="8"/>
  <c r="AD14" i="8"/>
  <c r="AC15" i="8"/>
  <c r="AB16" i="8"/>
  <c r="AA17" i="8"/>
  <c r="Z18" i="8"/>
  <c r="Y19" i="8"/>
  <c r="X20" i="8"/>
  <c r="AH20" i="8" s="1"/>
  <c r="W21" i="8"/>
  <c r="AG21" i="8" s="1"/>
  <c r="AE21" i="8"/>
  <c r="AD22" i="8"/>
  <c r="AC23" i="8"/>
  <c r="AB24" i="8"/>
  <c r="AA25" i="8"/>
  <c r="Z26" i="8"/>
  <c r="Y27" i="8"/>
  <c r="X28" i="8"/>
  <c r="AH28" i="8" s="1"/>
  <c r="W29" i="8"/>
  <c r="AG29" i="8" s="1"/>
  <c r="AE29" i="8"/>
  <c r="AD30" i="8"/>
  <c r="AC31" i="8"/>
  <c r="AB32" i="8"/>
  <c r="AA33" i="8"/>
  <c r="Z34" i="8"/>
  <c r="Y35" i="8"/>
  <c r="X36" i="8"/>
  <c r="AH36" i="8" s="1"/>
  <c r="W37" i="8"/>
  <c r="AG37" i="8" s="1"/>
  <c r="AE37" i="8"/>
  <c r="AD38" i="8"/>
  <c r="AC39" i="8"/>
  <c r="AB40" i="8"/>
  <c r="AA41" i="8"/>
  <c r="Z42" i="8"/>
  <c r="Y43" i="8"/>
  <c r="X44" i="8"/>
  <c r="AH44" i="8" s="1"/>
  <c r="W45" i="8"/>
  <c r="AG45" i="8" s="1"/>
  <c r="AE45" i="8"/>
  <c r="AD46" i="8"/>
  <c r="AC47" i="8"/>
  <c r="AB48" i="8"/>
  <c r="AA49" i="8"/>
  <c r="Z50" i="8"/>
  <c r="Y51" i="8"/>
  <c r="X52" i="8"/>
  <c r="AH52" i="8" s="1"/>
  <c r="W53" i="8"/>
  <c r="AG53" i="8" s="1"/>
  <c r="AE53" i="8"/>
  <c r="AD54" i="8"/>
  <c r="AC55" i="8"/>
  <c r="AB56" i="8"/>
  <c r="AA57" i="8"/>
  <c r="Z58" i="8"/>
  <c r="Y59" i="8"/>
  <c r="X60" i="8"/>
  <c r="AH60" i="8" s="1"/>
  <c r="W61" i="8"/>
  <c r="AG61" i="8" s="1"/>
  <c r="AE61" i="8"/>
  <c r="AD62" i="8"/>
  <c r="AC63" i="8"/>
  <c r="AB64" i="8"/>
  <c r="AA65" i="8"/>
  <c r="Z66" i="8"/>
  <c r="Y67" i="8"/>
  <c r="X68" i="8"/>
  <c r="AH68" i="8" s="1"/>
  <c r="W69" i="8"/>
  <c r="AG69" i="8" s="1"/>
  <c r="AE69" i="8"/>
  <c r="AD70" i="8"/>
  <c r="AC71" i="8"/>
  <c r="AB72" i="8"/>
  <c r="AA73" i="8"/>
  <c r="Z74" i="8"/>
  <c r="Y75" i="8"/>
  <c r="X76" i="8"/>
  <c r="AH76" i="8" s="1"/>
  <c r="W77" i="8"/>
  <c r="AG77" i="8" s="1"/>
  <c r="AE77" i="8"/>
  <c r="AD78" i="8"/>
  <c r="AC79" i="8"/>
  <c r="X5" i="8"/>
  <c r="AH5" i="8" s="1"/>
  <c r="W6" i="8"/>
  <c r="AG6" i="8" s="1"/>
  <c r="AE6" i="8"/>
  <c r="AD7" i="8"/>
  <c r="AC8" i="8"/>
  <c r="AB9" i="8"/>
  <c r="AA10" i="8"/>
  <c r="Z11" i="8"/>
  <c r="Y12" i="8"/>
  <c r="X13" i="8"/>
  <c r="AH13" i="8" s="1"/>
  <c r="W14" i="8"/>
  <c r="AG14" i="8" s="1"/>
  <c r="AE14" i="8"/>
  <c r="AD15" i="8"/>
  <c r="AC16" i="8"/>
  <c r="AB17" i="8"/>
  <c r="AA18" i="8"/>
  <c r="Z19" i="8"/>
  <c r="Y20" i="8"/>
  <c r="X21" i="8"/>
  <c r="AH21" i="8" s="1"/>
  <c r="W22" i="8"/>
  <c r="AG22" i="8" s="1"/>
  <c r="AE22" i="8"/>
  <c r="AD23" i="8"/>
  <c r="AC24" i="8"/>
  <c r="AB25" i="8"/>
  <c r="AA26" i="8"/>
  <c r="Z27" i="8"/>
  <c r="Y28" i="8"/>
  <c r="X29" i="8"/>
  <c r="AH29" i="8" s="1"/>
  <c r="W30" i="8"/>
  <c r="AG30" i="8" s="1"/>
  <c r="AE30" i="8"/>
  <c r="AD31" i="8"/>
  <c r="AC32" i="8"/>
  <c r="AB33" i="8"/>
  <c r="AA34" i="8"/>
  <c r="Z35" i="8"/>
  <c r="Y36" i="8"/>
  <c r="X37" i="8"/>
  <c r="AH37" i="8" s="1"/>
  <c r="W38" i="8"/>
  <c r="AG38" i="8" s="1"/>
  <c r="AE38" i="8"/>
  <c r="AD39" i="8"/>
  <c r="AC40" i="8"/>
  <c r="AB41" i="8"/>
  <c r="AA42" i="8"/>
  <c r="Z43" i="8"/>
  <c r="Y44" i="8"/>
  <c r="X45" i="8"/>
  <c r="AH45" i="8" s="1"/>
  <c r="W46" i="8"/>
  <c r="AG46" i="8" s="1"/>
  <c r="AE46" i="8"/>
  <c r="AD47" i="8"/>
  <c r="AC48" i="8"/>
  <c r="AB49" i="8"/>
  <c r="AA50" i="8"/>
  <c r="Z51" i="8"/>
  <c r="Y52" i="8"/>
  <c r="X53" i="8"/>
  <c r="AH53" i="8" s="1"/>
  <c r="W54" i="8"/>
  <c r="AG54" i="8" s="1"/>
  <c r="AE54" i="8"/>
  <c r="AD55" i="8"/>
  <c r="AC56" i="8"/>
  <c r="AB57" i="8"/>
  <c r="AA58" i="8"/>
  <c r="Z59" i="8"/>
  <c r="Y60" i="8"/>
  <c r="X61" i="8"/>
  <c r="AH61" i="8" s="1"/>
  <c r="W62" i="8"/>
  <c r="AG62" i="8" s="1"/>
  <c r="AE62" i="8"/>
  <c r="AD63" i="8"/>
  <c r="AC64" i="8"/>
  <c r="AB65" i="8"/>
  <c r="AA66" i="8"/>
  <c r="Z67" i="8"/>
  <c r="Y68" i="8"/>
  <c r="X69" i="8"/>
  <c r="AH69" i="8" s="1"/>
  <c r="Y5" i="8"/>
  <c r="X6" i="8"/>
  <c r="AH6" i="8" s="1"/>
  <c r="W7" i="8"/>
  <c r="AG7" i="8" s="1"/>
  <c r="AE7" i="8"/>
  <c r="AD8" i="8"/>
  <c r="AC9" i="8"/>
  <c r="AB10" i="8"/>
  <c r="AA11" i="8"/>
  <c r="Z12" i="8"/>
  <c r="Y13" i="8"/>
  <c r="X14" i="8"/>
  <c r="AH14" i="8" s="1"/>
  <c r="W15" i="8"/>
  <c r="AG15" i="8" s="1"/>
  <c r="AE15" i="8"/>
  <c r="AD16" i="8"/>
  <c r="AC17" i="8"/>
  <c r="AB18" i="8"/>
  <c r="AA19" i="8"/>
  <c r="Z20" i="8"/>
  <c r="Y21" i="8"/>
  <c r="X22" i="8"/>
  <c r="AH22" i="8" s="1"/>
  <c r="W23" i="8"/>
  <c r="AG23" i="8" s="1"/>
  <c r="AE23" i="8"/>
  <c r="AD24" i="8"/>
  <c r="AC25" i="8"/>
  <c r="AB26" i="8"/>
  <c r="AA27" i="8"/>
  <c r="Z28" i="8"/>
  <c r="Y29" i="8"/>
  <c r="X30" i="8"/>
  <c r="AH30" i="8" s="1"/>
  <c r="W31" i="8"/>
  <c r="AG31" i="8" s="1"/>
  <c r="AE31" i="8"/>
  <c r="AD32" i="8"/>
  <c r="AC33" i="8"/>
  <c r="AB34" i="8"/>
  <c r="AA35" i="8"/>
  <c r="Z36" i="8"/>
  <c r="Y37" i="8"/>
  <c r="X38" i="8"/>
  <c r="AH38" i="8" s="1"/>
  <c r="W39" i="8"/>
  <c r="AG39" i="8" s="1"/>
  <c r="AE39" i="8"/>
  <c r="AD40" i="8"/>
  <c r="AC41" i="8"/>
  <c r="AB42" i="8"/>
  <c r="AA43" i="8"/>
  <c r="Z44" i="8"/>
  <c r="Y45" i="8"/>
  <c r="X46" i="8"/>
  <c r="AH46" i="8" s="1"/>
  <c r="W47" i="8"/>
  <c r="AG47" i="8" s="1"/>
  <c r="AE47" i="8"/>
  <c r="AD48" i="8"/>
  <c r="AC49" i="8"/>
  <c r="AB50" i="8"/>
  <c r="AA51" i="8"/>
  <c r="Z52" i="8"/>
  <c r="Y53" i="8"/>
  <c r="X54" i="8"/>
  <c r="AH54" i="8" s="1"/>
  <c r="W55" i="8"/>
  <c r="AG55" i="8" s="1"/>
  <c r="AE55" i="8"/>
  <c r="AD56" i="8"/>
  <c r="AC57" i="8"/>
  <c r="AB58" i="8"/>
  <c r="AA59" i="8"/>
  <c r="Z60" i="8"/>
  <c r="Y61" i="8"/>
  <c r="X62" i="8"/>
  <c r="AH62" i="8" s="1"/>
  <c r="W63" i="8"/>
  <c r="AG63" i="8" s="1"/>
  <c r="AE63" i="8"/>
  <c r="AD64" i="8"/>
  <c r="AC65" i="8"/>
  <c r="AB66" i="8"/>
  <c r="AA67" i="8"/>
  <c r="Z68" i="8"/>
  <c r="Y69" i="8"/>
  <c r="X70" i="8"/>
  <c r="AH70" i="8" s="1"/>
  <c r="W71" i="8"/>
  <c r="AG71" i="8" s="1"/>
  <c r="Z5" i="8"/>
  <c r="Y6" i="8"/>
  <c r="X7" i="8"/>
  <c r="AH7" i="8" s="1"/>
  <c r="W8" i="8"/>
  <c r="AG8" i="8" s="1"/>
  <c r="AE8" i="8"/>
  <c r="AD9" i="8"/>
  <c r="AC10" i="8"/>
  <c r="AB11" i="8"/>
  <c r="AA12" i="8"/>
  <c r="Z13" i="8"/>
  <c r="Y14" i="8"/>
  <c r="X15" i="8"/>
  <c r="AH15" i="8" s="1"/>
  <c r="W16" i="8"/>
  <c r="AG16" i="8" s="1"/>
  <c r="AE16" i="8"/>
  <c r="AD17" i="8"/>
  <c r="AC18" i="8"/>
  <c r="AB19" i="8"/>
  <c r="AA20" i="8"/>
  <c r="Z21" i="8"/>
  <c r="Y22" i="8"/>
  <c r="X23" i="8"/>
  <c r="AH23" i="8" s="1"/>
  <c r="W24" i="8"/>
  <c r="AG24" i="8" s="1"/>
  <c r="AE24" i="8"/>
  <c r="AD25" i="8"/>
  <c r="AC26" i="8"/>
  <c r="AB27" i="8"/>
  <c r="AA28" i="8"/>
  <c r="Z29" i="8"/>
  <c r="Y30" i="8"/>
  <c r="X31" i="8"/>
  <c r="AH31" i="8" s="1"/>
  <c r="W32" i="8"/>
  <c r="AG32" i="8" s="1"/>
  <c r="AE32" i="8"/>
  <c r="AD33" i="8"/>
  <c r="AC34" i="8"/>
  <c r="AB35" i="8"/>
  <c r="AA36" i="8"/>
  <c r="Z37" i="8"/>
  <c r="Y38" i="8"/>
  <c r="X39" i="8"/>
  <c r="AH39" i="8" s="1"/>
  <c r="W40" i="8"/>
  <c r="AG40" i="8" s="1"/>
  <c r="AE40" i="8"/>
  <c r="AD41" i="8"/>
  <c r="AC42" i="8"/>
  <c r="AB43" i="8"/>
  <c r="AA44" i="8"/>
  <c r="Z45" i="8"/>
  <c r="Y46" i="8"/>
  <c r="X47" i="8"/>
  <c r="AH47" i="8" s="1"/>
  <c r="W48" i="8"/>
  <c r="AG48" i="8" s="1"/>
  <c r="AE48" i="8"/>
  <c r="AD49" i="8"/>
  <c r="AC50" i="8"/>
  <c r="AB51" i="8"/>
  <c r="AA52" i="8"/>
  <c r="Z53" i="8"/>
  <c r="Y54" i="8"/>
  <c r="X55" i="8"/>
  <c r="AH55" i="8" s="1"/>
  <c r="W56" i="8"/>
  <c r="AG56" i="8" s="1"/>
  <c r="AE56" i="8"/>
  <c r="AD57" i="8"/>
  <c r="AC58" i="8"/>
  <c r="AB59" i="8"/>
  <c r="AA60" i="8"/>
  <c r="Z61" i="8"/>
  <c r="Y62" i="8"/>
  <c r="X63" i="8"/>
  <c r="AH63" i="8" s="1"/>
  <c r="W64" i="8"/>
  <c r="AG64" i="8" s="1"/>
  <c r="AE64" i="8"/>
  <c r="AD65" i="8"/>
  <c r="AC66" i="8"/>
  <c r="AB67" i="8"/>
  <c r="AA68" i="8"/>
  <c r="Z69" i="8"/>
  <c r="Y70" i="8"/>
  <c r="X71" i="8"/>
  <c r="AH71" i="8" s="1"/>
  <c r="W72" i="8"/>
  <c r="AG72" i="8" s="1"/>
  <c r="AA5" i="8"/>
  <c r="Z6" i="8"/>
  <c r="Y7" i="8"/>
  <c r="X8" i="8"/>
  <c r="AH8" i="8" s="1"/>
  <c r="W9" i="8"/>
  <c r="AG9" i="8" s="1"/>
  <c r="AE9" i="8"/>
  <c r="AD10" i="8"/>
  <c r="AC11" i="8"/>
  <c r="AB12" i="8"/>
  <c r="AA13" i="8"/>
  <c r="Z14" i="8"/>
  <c r="Y15" i="8"/>
  <c r="X16" i="8"/>
  <c r="AH16" i="8" s="1"/>
  <c r="W17" i="8"/>
  <c r="AG17" i="8" s="1"/>
  <c r="AE17" i="8"/>
  <c r="AD18" i="8"/>
  <c r="AC19" i="8"/>
  <c r="AB20" i="8"/>
  <c r="AA21" i="8"/>
  <c r="Z22" i="8"/>
  <c r="Y23" i="8"/>
  <c r="X24" i="8"/>
  <c r="AH24" i="8" s="1"/>
  <c r="W25" i="8"/>
  <c r="AG25" i="8" s="1"/>
  <c r="AE25" i="8"/>
  <c r="AD26" i="8"/>
  <c r="AC27" i="8"/>
  <c r="AB28" i="8"/>
  <c r="AA29" i="8"/>
  <c r="Z30" i="8"/>
  <c r="Y31" i="8"/>
  <c r="X32" i="8"/>
  <c r="AH32" i="8" s="1"/>
  <c r="W33" i="8"/>
  <c r="AG33" i="8" s="1"/>
  <c r="AE33" i="8"/>
  <c r="AD34" i="8"/>
  <c r="AC35" i="8"/>
  <c r="AB36" i="8"/>
  <c r="AA37" i="8"/>
  <c r="Z38" i="8"/>
  <c r="Y39" i="8"/>
  <c r="X40" i="8"/>
  <c r="AH40" i="8" s="1"/>
  <c r="W41" i="8"/>
  <c r="AG41" i="8" s="1"/>
  <c r="AE41" i="8"/>
  <c r="AD42" i="8"/>
  <c r="AC43" i="8"/>
  <c r="AB44" i="8"/>
  <c r="AA45" i="8"/>
  <c r="Z46" i="8"/>
  <c r="Y47" i="8"/>
  <c r="X48" i="8"/>
  <c r="AH48" i="8" s="1"/>
  <c r="W49" i="8"/>
  <c r="AG49" i="8" s="1"/>
  <c r="AE49" i="8"/>
  <c r="AD50" i="8"/>
  <c r="AC51" i="8"/>
  <c r="AB52" i="8"/>
  <c r="AA53" i="8"/>
  <c r="Z54" i="8"/>
  <c r="Y55" i="8"/>
  <c r="X56" i="8"/>
  <c r="AH56" i="8" s="1"/>
  <c r="W57" i="8"/>
  <c r="AG57" i="8" s="1"/>
  <c r="AE57" i="8"/>
  <c r="AD58" i="8"/>
  <c r="AC59" i="8"/>
  <c r="AB60" i="8"/>
  <c r="AA61" i="8"/>
  <c r="Z62" i="8"/>
  <c r="Y63" i="8"/>
  <c r="X64" i="8"/>
  <c r="AH64" i="8" s="1"/>
  <c r="W65" i="8"/>
  <c r="AG65" i="8" s="1"/>
  <c r="AE65" i="8"/>
  <c r="AD66" i="8"/>
  <c r="AC67" i="8"/>
  <c r="AB68" i="8"/>
  <c r="AA69" i="8"/>
  <c r="Z70" i="8"/>
  <c r="Y71" i="8"/>
  <c r="X72" i="8"/>
  <c r="AH72" i="8" s="1"/>
  <c r="W73" i="8"/>
  <c r="AG73" i="8" s="1"/>
  <c r="AE73" i="8"/>
  <c r="AD74" i="8"/>
  <c r="AC75" i="8"/>
  <c r="AB76" i="8"/>
  <c r="AA77" i="8"/>
  <c r="Z78" i="8"/>
  <c r="Y79" i="8"/>
  <c r="AB5" i="8"/>
  <c r="AA6" i="8"/>
  <c r="Z7" i="8"/>
  <c r="Y8" i="8"/>
  <c r="X9" i="8"/>
  <c r="AH9" i="8" s="1"/>
  <c r="W10" i="8"/>
  <c r="AG10" i="8" s="1"/>
  <c r="AE10" i="8"/>
  <c r="AD11" i="8"/>
  <c r="AC12" i="8"/>
  <c r="AB13" i="8"/>
  <c r="AA14" i="8"/>
  <c r="Z15" i="8"/>
  <c r="Y16" i="8"/>
  <c r="X17" i="8"/>
  <c r="AH17" i="8" s="1"/>
  <c r="W18" i="8"/>
  <c r="AG18" i="8" s="1"/>
  <c r="AE18" i="8"/>
  <c r="AD19" i="8"/>
  <c r="AC20" i="8"/>
  <c r="AB21" i="8"/>
  <c r="AA22" i="8"/>
  <c r="Z23" i="8"/>
  <c r="Y24" i="8"/>
  <c r="X25" i="8"/>
  <c r="AH25" i="8" s="1"/>
  <c r="W26" i="8"/>
  <c r="AG26" i="8" s="1"/>
  <c r="AE26" i="8"/>
  <c r="AD27" i="8"/>
  <c r="AC28" i="8"/>
  <c r="AB29" i="8"/>
  <c r="AA30" i="8"/>
  <c r="Z31" i="8"/>
  <c r="Y32" i="8"/>
  <c r="X33" i="8"/>
  <c r="AH33" i="8" s="1"/>
  <c r="W34" i="8"/>
  <c r="AG34" i="8" s="1"/>
  <c r="AE34" i="8"/>
  <c r="AD35" i="8"/>
  <c r="AC36" i="8"/>
  <c r="AB37" i="8"/>
  <c r="AA38" i="8"/>
  <c r="Z39" i="8"/>
  <c r="Y40" i="8"/>
  <c r="X41" i="8"/>
  <c r="AH41" i="8" s="1"/>
  <c r="W42" i="8"/>
  <c r="AG42" i="8" s="1"/>
  <c r="AE42" i="8"/>
  <c r="AD43" i="8"/>
  <c r="AC44" i="8"/>
  <c r="AB45" i="8"/>
  <c r="AA46" i="8"/>
  <c r="Z47" i="8"/>
  <c r="Y48" i="8"/>
  <c r="X49" i="8"/>
  <c r="AH49" i="8" s="1"/>
  <c r="W50" i="8"/>
  <c r="AG50" i="8" s="1"/>
  <c r="AE50" i="8"/>
  <c r="AD51" i="8"/>
  <c r="AC52" i="8"/>
  <c r="AB53" i="8"/>
  <c r="AA54" i="8"/>
  <c r="Z55" i="8"/>
  <c r="Y56" i="8"/>
  <c r="X57" i="8"/>
  <c r="AH57" i="8" s="1"/>
  <c r="W58" i="8"/>
  <c r="AG58" i="8" s="1"/>
  <c r="AE58" i="8"/>
  <c r="AD59" i="8"/>
  <c r="AC60" i="8"/>
  <c r="AB61" i="8"/>
  <c r="AA62" i="8"/>
  <c r="Z63" i="8"/>
  <c r="Y64" i="8"/>
  <c r="X65" i="8"/>
  <c r="AH65" i="8" s="1"/>
  <c r="W66" i="8"/>
  <c r="AG66" i="8" s="1"/>
  <c r="AE66" i="8"/>
  <c r="AD67" i="8"/>
  <c r="AC68" i="8"/>
  <c r="AB69" i="8"/>
  <c r="AA70" i="8"/>
  <c r="Z71" i="8"/>
  <c r="Y72" i="8"/>
  <c r="X73" i="8"/>
  <c r="AH73" i="8" s="1"/>
  <c r="W74" i="8"/>
  <c r="AG74" i="8" s="1"/>
  <c r="AC5" i="8"/>
  <c r="AB6" i="8"/>
  <c r="AA7" i="8"/>
  <c r="Z8" i="8"/>
  <c r="Y9" i="8"/>
  <c r="X10" i="8"/>
  <c r="AH10" i="8" s="1"/>
  <c r="W11" i="8"/>
  <c r="AG11" i="8" s="1"/>
  <c r="AE11" i="8"/>
  <c r="AD12" i="8"/>
  <c r="AC13" i="8"/>
  <c r="AB14" i="8"/>
  <c r="AA15" i="8"/>
  <c r="Z16" i="8"/>
  <c r="Y17" i="8"/>
  <c r="X18" i="8"/>
  <c r="AH18" i="8" s="1"/>
  <c r="W19" i="8"/>
  <c r="AG19" i="8" s="1"/>
  <c r="AE19" i="8"/>
  <c r="AD20" i="8"/>
  <c r="AC21" i="8"/>
  <c r="AB22" i="8"/>
  <c r="AA23" i="8"/>
  <c r="Z24" i="8"/>
  <c r="Y25" i="8"/>
  <c r="X26" i="8"/>
  <c r="AH26" i="8" s="1"/>
  <c r="W27" i="8"/>
  <c r="AG27" i="8" s="1"/>
  <c r="AE27" i="8"/>
  <c r="AD28" i="8"/>
  <c r="AC29" i="8"/>
  <c r="AB30" i="8"/>
  <c r="AA31" i="8"/>
  <c r="Z32" i="8"/>
  <c r="Y33" i="8"/>
  <c r="X34" i="8"/>
  <c r="AH34" i="8" s="1"/>
  <c r="W35" i="8"/>
  <c r="AG35" i="8" s="1"/>
  <c r="AE35" i="8"/>
  <c r="AD36" i="8"/>
  <c r="AC37" i="8"/>
  <c r="AB38" i="8"/>
  <c r="AA39" i="8"/>
  <c r="Z40" i="8"/>
  <c r="Y41" i="8"/>
  <c r="X42" i="8"/>
  <c r="AH42" i="8" s="1"/>
  <c r="W43" i="8"/>
  <c r="AG43" i="8" s="1"/>
  <c r="AE43" i="8"/>
  <c r="AD44" i="8"/>
  <c r="AC45" i="8"/>
  <c r="AB46" i="8"/>
  <c r="AA47" i="8"/>
  <c r="Z48" i="8"/>
  <c r="Y49" i="8"/>
  <c r="X50" i="8"/>
  <c r="AH50" i="8" s="1"/>
  <c r="W51" i="8"/>
  <c r="AG51" i="8" s="1"/>
  <c r="AE51" i="8"/>
  <c r="AD52" i="8"/>
  <c r="AC53" i="8"/>
  <c r="AB54" i="8"/>
  <c r="AA55" i="8"/>
  <c r="Z56" i="8"/>
  <c r="Y57" i="8"/>
  <c r="X58" i="8"/>
  <c r="AH58" i="8" s="1"/>
  <c r="W59" i="8"/>
  <c r="AG59" i="8" s="1"/>
  <c r="AE59" i="8"/>
  <c r="AD60" i="8"/>
  <c r="AC61" i="8"/>
  <c r="AB62" i="8"/>
  <c r="AA63" i="8"/>
  <c r="Z64" i="8"/>
  <c r="Y65" i="8"/>
  <c r="X66" i="8"/>
  <c r="AH66" i="8" s="1"/>
  <c r="W67" i="8"/>
  <c r="AG67" i="8" s="1"/>
  <c r="AE67" i="8"/>
  <c r="AD68" i="8"/>
  <c r="AD5" i="8"/>
  <c r="AC6" i="8"/>
  <c r="AB7" i="8"/>
  <c r="AA8" i="8"/>
  <c r="Z9" i="8"/>
  <c r="Y10" i="8"/>
  <c r="X11" i="8"/>
  <c r="AH11" i="8" s="1"/>
  <c r="W12" i="8"/>
  <c r="AG12" i="8" s="1"/>
  <c r="AE12" i="8"/>
  <c r="AD13" i="8"/>
  <c r="AC14" i="8"/>
  <c r="AB15" i="8"/>
  <c r="AA16" i="8"/>
  <c r="Z17" i="8"/>
  <c r="Y18" i="8"/>
  <c r="X19" i="8"/>
  <c r="AH19" i="8" s="1"/>
  <c r="W20" i="8"/>
  <c r="AG20" i="8" s="1"/>
  <c r="AE20" i="8"/>
  <c r="AD21" i="8"/>
  <c r="AC22" i="8"/>
  <c r="AB23" i="8"/>
  <c r="AA24" i="8"/>
  <c r="Z25" i="8"/>
  <c r="Y26" i="8"/>
  <c r="X27" i="8"/>
  <c r="AH27" i="8" s="1"/>
  <c r="W28" i="8"/>
  <c r="AG28" i="8" s="1"/>
  <c r="AE28" i="8"/>
  <c r="AD29" i="8"/>
  <c r="AC30" i="8"/>
  <c r="AB31" i="8"/>
  <c r="AA32" i="8"/>
  <c r="Z33" i="8"/>
  <c r="Y34" i="8"/>
  <c r="X35" i="8"/>
  <c r="AH35" i="8" s="1"/>
  <c r="W36" i="8"/>
  <c r="AG36" i="8" s="1"/>
  <c r="AE36" i="8"/>
  <c r="AD37" i="8"/>
  <c r="AC38" i="8"/>
  <c r="AB39" i="8"/>
  <c r="AA40" i="8"/>
  <c r="Z41" i="8"/>
  <c r="Y42" i="8"/>
  <c r="X43" i="8"/>
  <c r="AH43" i="8" s="1"/>
  <c r="W44" i="8"/>
  <c r="AG44" i="8" s="1"/>
  <c r="AE44" i="8"/>
  <c r="AD45" i="8"/>
  <c r="AC46" i="8"/>
  <c r="AB47" i="8"/>
  <c r="AA48" i="8"/>
  <c r="Z49" i="8"/>
  <c r="Y50" i="8"/>
  <c r="X51" i="8"/>
  <c r="AH51" i="8" s="1"/>
  <c r="W52" i="8"/>
  <c r="AG52" i="8" s="1"/>
  <c r="AE52" i="8"/>
  <c r="AD53" i="8"/>
  <c r="AC54" i="8"/>
  <c r="AB55" i="8"/>
  <c r="AA56" i="8"/>
  <c r="Z57" i="8"/>
  <c r="Y58" i="8"/>
  <c r="X59" i="8"/>
  <c r="AH59" i="8" s="1"/>
  <c r="W60" i="8"/>
  <c r="AG60" i="8" s="1"/>
  <c r="AE60" i="8"/>
  <c r="AD61" i="8"/>
  <c r="AC62" i="8"/>
  <c r="AB63" i="8"/>
  <c r="AA64" i="8"/>
  <c r="Z65" i="8"/>
  <c r="Y66" i="8"/>
  <c r="X67" i="8"/>
  <c r="AH67" i="8" s="1"/>
  <c r="W68" i="8"/>
  <c r="AG68" i="8" s="1"/>
  <c r="AE68" i="8"/>
  <c r="AD69" i="8"/>
  <c r="AC70" i="8"/>
  <c r="AB71" i="8"/>
  <c r="AA72" i="8"/>
  <c r="Z73" i="8"/>
  <c r="Y74" i="8"/>
  <c r="AC69" i="8"/>
  <c r="AC72" i="8"/>
  <c r="AA74" i="8"/>
  <c r="AB75" i="8"/>
  <c r="AD76" i="8"/>
  <c r="W78" i="8"/>
  <c r="AG78" i="8" s="1"/>
  <c r="X79" i="8"/>
  <c r="AH79" i="8" s="1"/>
  <c r="Y80" i="8"/>
  <c r="X81" i="8"/>
  <c r="AH81" i="8" s="1"/>
  <c r="W82" i="8"/>
  <c r="AG82" i="8" s="1"/>
  <c r="AE82" i="8"/>
  <c r="AD83" i="8"/>
  <c r="AC84" i="8"/>
  <c r="AB85" i="8"/>
  <c r="AA86" i="8"/>
  <c r="Z87" i="8"/>
  <c r="Y88" i="8"/>
  <c r="X89" i="8"/>
  <c r="AH89" i="8" s="1"/>
  <c r="W90" i="8"/>
  <c r="AG90" i="8" s="1"/>
  <c r="AE90" i="8"/>
  <c r="AD91" i="8"/>
  <c r="AC92" i="8"/>
  <c r="AB93" i="8"/>
  <c r="AA94" i="8"/>
  <c r="Z95" i="8"/>
  <c r="Y96" i="8"/>
  <c r="AI96" i="8" s="1"/>
  <c r="X97" i="8"/>
  <c r="AH97" i="8" s="1"/>
  <c r="W98" i="8"/>
  <c r="AG98" i="8" s="1"/>
  <c r="AE98" i="8"/>
  <c r="AD99" i="8"/>
  <c r="AC100" i="8"/>
  <c r="AB101" i="8"/>
  <c r="AA102" i="8"/>
  <c r="Z103" i="8"/>
  <c r="Y104" i="8"/>
  <c r="Y4" i="8"/>
  <c r="W5" i="4"/>
  <c r="AE5" i="4"/>
  <c r="AD6" i="4"/>
  <c r="AC7" i="4"/>
  <c r="AB8" i="4"/>
  <c r="AA9" i="4"/>
  <c r="Z10" i="4"/>
  <c r="Y11" i="4"/>
  <c r="X12" i="4"/>
  <c r="W13" i="4"/>
  <c r="AE13" i="4"/>
  <c r="AD14" i="4"/>
  <c r="AC15" i="4"/>
  <c r="AB16" i="4"/>
  <c r="AA17" i="4"/>
  <c r="Z18" i="4"/>
  <c r="Y19" i="4"/>
  <c r="X20" i="4"/>
  <c r="W21" i="4"/>
  <c r="AE21" i="4"/>
  <c r="AD22" i="4"/>
  <c r="AC23" i="4"/>
  <c r="AB24" i="4"/>
  <c r="AA25" i="4"/>
  <c r="Z26" i="4"/>
  <c r="Y27" i="4"/>
  <c r="X28" i="4"/>
  <c r="W29" i="4"/>
  <c r="AE29" i="4"/>
  <c r="AD30" i="4"/>
  <c r="AC31" i="4"/>
  <c r="AB32" i="4"/>
  <c r="AA33" i="4"/>
  <c r="Z34" i="4"/>
  <c r="Y35" i="4"/>
  <c r="X36" i="4"/>
  <c r="W37" i="4"/>
  <c r="AE37" i="4"/>
  <c r="AD38" i="4"/>
  <c r="AC39" i="4"/>
  <c r="AB40" i="4"/>
  <c r="AA41" i="4"/>
  <c r="Z42" i="4"/>
  <c r="Y43" i="4"/>
  <c r="X44" i="4"/>
  <c r="W45" i="4"/>
  <c r="AE45" i="4"/>
  <c r="AD46" i="4"/>
  <c r="AC47" i="4"/>
  <c r="AB48" i="4"/>
  <c r="AA49" i="4"/>
  <c r="W70" i="8"/>
  <c r="AG70" i="8" s="1"/>
  <c r="AD72" i="8"/>
  <c r="AB74" i="8"/>
  <c r="AD75" i="8"/>
  <c r="AE76" i="8"/>
  <c r="X78" i="8"/>
  <c r="AH78" i="8" s="1"/>
  <c r="Z79" i="8"/>
  <c r="Z80" i="8"/>
  <c r="Y81" i="8"/>
  <c r="X82" i="8"/>
  <c r="AH82" i="8" s="1"/>
  <c r="W83" i="8"/>
  <c r="AG83" i="8" s="1"/>
  <c r="AE83" i="8"/>
  <c r="AD84" i="8"/>
  <c r="AC85" i="8"/>
  <c r="AB86" i="8"/>
  <c r="AA87" i="8"/>
  <c r="Z88" i="8"/>
  <c r="Y89" i="8"/>
  <c r="X90" i="8"/>
  <c r="AH90" i="8" s="1"/>
  <c r="W91" i="8"/>
  <c r="AG91" i="8" s="1"/>
  <c r="AE91" i="8"/>
  <c r="AD92" i="8"/>
  <c r="AC93" i="8"/>
  <c r="AB94" i="8"/>
  <c r="AA95" i="8"/>
  <c r="Z96" i="8"/>
  <c r="Y97" i="8"/>
  <c r="AI97" i="8" s="1"/>
  <c r="X98" i="8"/>
  <c r="AH98" i="8" s="1"/>
  <c r="W99" i="8"/>
  <c r="AG99" i="8" s="1"/>
  <c r="AE99" i="8"/>
  <c r="AD100" i="8"/>
  <c r="AC101" i="8"/>
  <c r="AB102" i="8"/>
  <c r="AA103" i="8"/>
  <c r="Z104" i="8"/>
  <c r="Z4" i="8"/>
  <c r="X5" i="4"/>
  <c r="W6" i="4"/>
  <c r="AE6" i="4"/>
  <c r="AD7" i="4"/>
  <c r="AC8" i="4"/>
  <c r="AB9" i="4"/>
  <c r="AA10" i="4"/>
  <c r="Z11" i="4"/>
  <c r="Y12" i="4"/>
  <c r="X13" i="4"/>
  <c r="W14" i="4"/>
  <c r="AE14" i="4"/>
  <c r="AD15" i="4"/>
  <c r="AC16" i="4"/>
  <c r="AB17" i="4"/>
  <c r="AA18" i="4"/>
  <c r="Z19" i="4"/>
  <c r="Y20" i="4"/>
  <c r="X21" i="4"/>
  <c r="W22" i="4"/>
  <c r="AE22" i="4"/>
  <c r="AD23" i="4"/>
  <c r="AC24" i="4"/>
  <c r="AB25" i="4"/>
  <c r="AA26" i="4"/>
  <c r="Z27" i="4"/>
  <c r="Y28" i="4"/>
  <c r="X29" i="4"/>
  <c r="W30" i="4"/>
  <c r="AE30" i="4"/>
  <c r="AD31" i="4"/>
  <c r="AC32" i="4"/>
  <c r="AB33" i="4"/>
  <c r="AA34" i="4"/>
  <c r="Z35" i="4"/>
  <c r="Y36" i="4"/>
  <c r="X37" i="4"/>
  <c r="W38" i="4"/>
  <c r="AE38" i="4"/>
  <c r="AD39" i="4"/>
  <c r="AC40" i="4"/>
  <c r="AB41" i="4"/>
  <c r="AA42" i="4"/>
  <c r="Z43" i="4"/>
  <c r="Y44" i="4"/>
  <c r="X45" i="4"/>
  <c r="W46" i="4"/>
  <c r="AG46" i="4" s="1"/>
  <c r="AE46" i="4"/>
  <c r="AB70" i="8"/>
  <c r="AE72" i="8"/>
  <c r="AC74" i="8"/>
  <c r="AE75" i="8"/>
  <c r="X77" i="8"/>
  <c r="AH77" i="8" s="1"/>
  <c r="Y78" i="8"/>
  <c r="AA79" i="8"/>
  <c r="AA80" i="8"/>
  <c r="Z81" i="8"/>
  <c r="Y82" i="8"/>
  <c r="X83" i="8"/>
  <c r="AH83" i="8" s="1"/>
  <c r="W84" i="8"/>
  <c r="AG84" i="8" s="1"/>
  <c r="AE84" i="8"/>
  <c r="AD85" i="8"/>
  <c r="AC86" i="8"/>
  <c r="AB87" i="8"/>
  <c r="AA88" i="8"/>
  <c r="Z89" i="8"/>
  <c r="Y90" i="8"/>
  <c r="X91" i="8"/>
  <c r="AH91" i="8" s="1"/>
  <c r="W92" i="8"/>
  <c r="AG92" i="8" s="1"/>
  <c r="AE92" i="8"/>
  <c r="AD93" i="8"/>
  <c r="AC94" i="8"/>
  <c r="AB95" i="8"/>
  <c r="AA96" i="8"/>
  <c r="Z97" i="8"/>
  <c r="Y98" i="8"/>
  <c r="X99" i="8"/>
  <c r="AH99" i="8" s="1"/>
  <c r="W100" i="8"/>
  <c r="AG100" i="8" s="1"/>
  <c r="AE100" i="8"/>
  <c r="AD101" i="8"/>
  <c r="AC102" i="8"/>
  <c r="AB103" i="8"/>
  <c r="AA104" i="8"/>
  <c r="AA4" i="8"/>
  <c r="Y5" i="4"/>
  <c r="X6" i="4"/>
  <c r="W7" i="4"/>
  <c r="AE7" i="4"/>
  <c r="AD8" i="4"/>
  <c r="AC9" i="4"/>
  <c r="AB10" i="4"/>
  <c r="AA11" i="4"/>
  <c r="Z12" i="4"/>
  <c r="AE70" i="8"/>
  <c r="Y73" i="8"/>
  <c r="AE74" i="8"/>
  <c r="W76" i="8"/>
  <c r="AG76" i="8" s="1"/>
  <c r="Y77" i="8"/>
  <c r="AA78" i="8"/>
  <c r="AB79" i="8"/>
  <c r="AB80" i="8"/>
  <c r="AA81" i="8"/>
  <c r="Z82" i="8"/>
  <c r="Y83" i="8"/>
  <c r="X84" i="8"/>
  <c r="AH84" i="8" s="1"/>
  <c r="W85" i="8"/>
  <c r="AG85" i="8" s="1"/>
  <c r="AE85" i="8"/>
  <c r="AD86" i="8"/>
  <c r="AC87" i="8"/>
  <c r="AB88" i="8"/>
  <c r="AA89" i="8"/>
  <c r="Z90" i="8"/>
  <c r="Y91" i="8"/>
  <c r="X92" i="8"/>
  <c r="AH92" i="8" s="1"/>
  <c r="W93" i="8"/>
  <c r="AG93" i="8" s="1"/>
  <c r="AE93" i="8"/>
  <c r="AD94" i="8"/>
  <c r="AC95" i="8"/>
  <c r="AB96" i="8"/>
  <c r="AA97" i="8"/>
  <c r="Z98" i="8"/>
  <c r="Y99" i="8"/>
  <c r="X100" i="8"/>
  <c r="AH100" i="8" s="1"/>
  <c r="W101" i="8"/>
  <c r="AG101" i="8" s="1"/>
  <c r="AE101" i="8"/>
  <c r="AD102" i="8"/>
  <c r="AC103" i="8"/>
  <c r="AB104" i="8"/>
  <c r="AB4" i="8"/>
  <c r="Z5" i="4"/>
  <c r="Y6" i="4"/>
  <c r="X7" i="4"/>
  <c r="W8" i="4"/>
  <c r="AE8" i="4"/>
  <c r="AD9" i="4"/>
  <c r="AC10" i="4"/>
  <c r="AB11" i="4"/>
  <c r="AA12" i="4"/>
  <c r="Z13" i="4"/>
  <c r="Y14" i="4"/>
  <c r="X15" i="4"/>
  <c r="W16" i="4"/>
  <c r="AE16" i="4"/>
  <c r="AD17" i="4"/>
  <c r="AC18" i="4"/>
  <c r="AB19" i="4"/>
  <c r="AA20" i="4"/>
  <c r="Z21" i="4"/>
  <c r="Y22" i="4"/>
  <c r="X23" i="4"/>
  <c r="W24" i="4"/>
  <c r="AE24" i="4"/>
  <c r="AD25" i="4"/>
  <c r="AC26" i="4"/>
  <c r="AB27" i="4"/>
  <c r="AA28" i="4"/>
  <c r="Z29" i="4"/>
  <c r="Y30" i="4"/>
  <c r="X31" i="4"/>
  <c r="W32" i="4"/>
  <c r="AE32" i="4"/>
  <c r="AD33" i="4"/>
  <c r="AC34" i="4"/>
  <c r="AB35" i="4"/>
  <c r="AA36" i="4"/>
  <c r="Z37" i="4"/>
  <c r="Y38" i="4"/>
  <c r="X39" i="4"/>
  <c r="W40" i="4"/>
  <c r="AE40" i="4"/>
  <c r="AD41" i="4"/>
  <c r="AC42" i="4"/>
  <c r="AB43" i="4"/>
  <c r="AA44" i="4"/>
  <c r="Z45" i="4"/>
  <c r="Y46" i="4"/>
  <c r="X47" i="4"/>
  <c r="W48" i="4"/>
  <c r="AA71" i="8"/>
  <c r="AB73" i="8"/>
  <c r="W75" i="8"/>
  <c r="AG75" i="8" s="1"/>
  <c r="Y76" i="8"/>
  <c r="Z77" i="8"/>
  <c r="AB78" i="8"/>
  <c r="AD79" i="8"/>
  <c r="AC80" i="8"/>
  <c r="AB81" i="8"/>
  <c r="AA82" i="8"/>
  <c r="Z83" i="8"/>
  <c r="Y84" i="8"/>
  <c r="X85" i="8"/>
  <c r="AH85" i="8" s="1"/>
  <c r="W86" i="8"/>
  <c r="AG86" i="8" s="1"/>
  <c r="AE86" i="8"/>
  <c r="AD87" i="8"/>
  <c r="AC88" i="8"/>
  <c r="AB89" i="8"/>
  <c r="AA90" i="8"/>
  <c r="Z91" i="8"/>
  <c r="Y92" i="8"/>
  <c r="AI92" i="8" s="1"/>
  <c r="X93" i="8"/>
  <c r="AH93" i="8" s="1"/>
  <c r="W94" i="8"/>
  <c r="AG94" i="8" s="1"/>
  <c r="AE94" i="8"/>
  <c r="AD95" i="8"/>
  <c r="AC96" i="8"/>
  <c r="AB97" i="8"/>
  <c r="AA98" i="8"/>
  <c r="Z99" i="8"/>
  <c r="Y100" i="8"/>
  <c r="X101" i="8"/>
  <c r="AH101" i="8" s="1"/>
  <c r="W102" i="8"/>
  <c r="AG102" i="8" s="1"/>
  <c r="AE102" i="8"/>
  <c r="AD103" i="8"/>
  <c r="AC104" i="8"/>
  <c r="AC4" i="8"/>
  <c r="AA5" i="4"/>
  <c r="Z6" i="4"/>
  <c r="Y7" i="4"/>
  <c r="X8" i="4"/>
  <c r="W9" i="4"/>
  <c r="AE9" i="4"/>
  <c r="AD10" i="4"/>
  <c r="AC11" i="4"/>
  <c r="AB12" i="4"/>
  <c r="AA13" i="4"/>
  <c r="Z14" i="4"/>
  <c r="Y15" i="4"/>
  <c r="X16" i="4"/>
  <c r="W17" i="4"/>
  <c r="AE17" i="4"/>
  <c r="AD18" i="4"/>
  <c r="AC19" i="4"/>
  <c r="AB20" i="4"/>
  <c r="AA21" i="4"/>
  <c r="Z22" i="4"/>
  <c r="Y23" i="4"/>
  <c r="X24" i="4"/>
  <c r="W25" i="4"/>
  <c r="AE25" i="4"/>
  <c r="AD26" i="4"/>
  <c r="AC27" i="4"/>
  <c r="AB28" i="4"/>
  <c r="AA29" i="4"/>
  <c r="Z30" i="4"/>
  <c r="Y31" i="4"/>
  <c r="X32" i="4"/>
  <c r="W33" i="4"/>
  <c r="AE33" i="4"/>
  <c r="AD34" i="4"/>
  <c r="AC35" i="4"/>
  <c r="AB36" i="4"/>
  <c r="AA37" i="4"/>
  <c r="Z38" i="4"/>
  <c r="Y39" i="4"/>
  <c r="X40" i="4"/>
  <c r="W41" i="4"/>
  <c r="AG41" i="4" s="1"/>
  <c r="AE41" i="4"/>
  <c r="AD42" i="4"/>
  <c r="AC43" i="4"/>
  <c r="AB44" i="4"/>
  <c r="AA45" i="4"/>
  <c r="Z46" i="4"/>
  <c r="Y47" i="4"/>
  <c r="X48" i="4"/>
  <c r="AD71" i="8"/>
  <c r="AC73" i="8"/>
  <c r="X75" i="8"/>
  <c r="AH75" i="8" s="1"/>
  <c r="Z76" i="8"/>
  <c r="AB77" i="8"/>
  <c r="AC78" i="8"/>
  <c r="AE79" i="8"/>
  <c r="AD80" i="8"/>
  <c r="AC81" i="8"/>
  <c r="AB82" i="8"/>
  <c r="AA83" i="8"/>
  <c r="Z84" i="8"/>
  <c r="Y85" i="8"/>
  <c r="X86" i="8"/>
  <c r="AH86" i="8" s="1"/>
  <c r="W87" i="8"/>
  <c r="AG87" i="8" s="1"/>
  <c r="AE87" i="8"/>
  <c r="AD88" i="8"/>
  <c r="AC89" i="8"/>
  <c r="AB90" i="8"/>
  <c r="AA91" i="8"/>
  <c r="Z92" i="8"/>
  <c r="Y93" i="8"/>
  <c r="X94" i="8"/>
  <c r="AH94" i="8" s="1"/>
  <c r="W95" i="8"/>
  <c r="AG95" i="8" s="1"/>
  <c r="AE95" i="8"/>
  <c r="AD96" i="8"/>
  <c r="AC97" i="8"/>
  <c r="AB98" i="8"/>
  <c r="AA99" i="8"/>
  <c r="Z100" i="8"/>
  <c r="Y101" i="8"/>
  <c r="X102" i="8"/>
  <c r="AH102" i="8" s="1"/>
  <c r="W103" i="8"/>
  <c r="AG103" i="8" s="1"/>
  <c r="AE103" i="8"/>
  <c r="AD104" i="8"/>
  <c r="AD4" i="8"/>
  <c r="AB5" i="4"/>
  <c r="AA6" i="4"/>
  <c r="Z7" i="4"/>
  <c r="Y8" i="4"/>
  <c r="X9" i="4"/>
  <c r="W10" i="4"/>
  <c r="AE10" i="4"/>
  <c r="AD11" i="4"/>
  <c r="AC12" i="4"/>
  <c r="AB13" i="4"/>
  <c r="AA14" i="4"/>
  <c r="Z15" i="4"/>
  <c r="Y16" i="4"/>
  <c r="X17" i="4"/>
  <c r="W18" i="4"/>
  <c r="AE18" i="4"/>
  <c r="AD19" i="4"/>
  <c r="AC20" i="4"/>
  <c r="AB21" i="4"/>
  <c r="AA22" i="4"/>
  <c r="Z23" i="4"/>
  <c r="Y24" i="4"/>
  <c r="X25" i="4"/>
  <c r="W26" i="4"/>
  <c r="AE26" i="4"/>
  <c r="AD27" i="4"/>
  <c r="AC28" i="4"/>
  <c r="AB29" i="4"/>
  <c r="AA30" i="4"/>
  <c r="Z31" i="4"/>
  <c r="Y32" i="4"/>
  <c r="X33" i="4"/>
  <c r="W34" i="4"/>
  <c r="AE34" i="4"/>
  <c r="AD35" i="4"/>
  <c r="AC36" i="4"/>
  <c r="AB37" i="4"/>
  <c r="AA38" i="4"/>
  <c r="Z39" i="4"/>
  <c r="Y40" i="4"/>
  <c r="X41" i="4"/>
  <c r="W42" i="4"/>
  <c r="AE42" i="4"/>
  <c r="AD43" i="4"/>
  <c r="AC44" i="4"/>
  <c r="AB45" i="4"/>
  <c r="AA46" i="4"/>
  <c r="Z47" i="4"/>
  <c r="Y48" i="4"/>
  <c r="AE71" i="8"/>
  <c r="AD73" i="8"/>
  <c r="Z75" i="8"/>
  <c r="AA76" i="8"/>
  <c r="AC77" i="8"/>
  <c r="AE78" i="8"/>
  <c r="W80" i="8"/>
  <c r="AG80" i="8" s="1"/>
  <c r="AE80" i="8"/>
  <c r="AD81" i="8"/>
  <c r="AC82" i="8"/>
  <c r="AB83" i="8"/>
  <c r="AA84" i="8"/>
  <c r="Z85" i="8"/>
  <c r="Y86" i="8"/>
  <c r="X87" i="8"/>
  <c r="AH87" i="8" s="1"/>
  <c r="W88" i="8"/>
  <c r="AG88" i="8" s="1"/>
  <c r="AE88" i="8"/>
  <c r="AD89" i="8"/>
  <c r="AC90" i="8"/>
  <c r="AB91" i="8"/>
  <c r="AA92" i="8"/>
  <c r="Z93" i="8"/>
  <c r="Y94" i="8"/>
  <c r="X95" i="8"/>
  <c r="AH95" i="8" s="1"/>
  <c r="W96" i="8"/>
  <c r="AG96" i="8" s="1"/>
  <c r="AE96" i="8"/>
  <c r="AD97" i="8"/>
  <c r="AC98" i="8"/>
  <c r="AB99" i="8"/>
  <c r="AA100" i="8"/>
  <c r="Z101" i="8"/>
  <c r="Y102" i="8"/>
  <c r="X103" i="8"/>
  <c r="AH103" i="8" s="1"/>
  <c r="W104" i="8"/>
  <c r="AG104" i="8" s="1"/>
  <c r="AE104" i="8"/>
  <c r="AE4" i="8"/>
  <c r="AC5" i="4"/>
  <c r="AB6" i="4"/>
  <c r="AA7" i="4"/>
  <c r="Z8" i="4"/>
  <c r="Y9" i="4"/>
  <c r="X10" i="4"/>
  <c r="W11" i="4"/>
  <c r="AG11" i="4" s="1"/>
  <c r="AE11" i="4"/>
  <c r="AD12" i="4"/>
  <c r="AC13" i="4"/>
  <c r="AB14" i="4"/>
  <c r="AA15" i="4"/>
  <c r="Z16" i="4"/>
  <c r="Y17" i="4"/>
  <c r="X18" i="4"/>
  <c r="W19" i="4"/>
  <c r="AE19" i="4"/>
  <c r="AD20" i="4"/>
  <c r="AC21" i="4"/>
  <c r="AB22" i="4"/>
  <c r="AA23" i="4"/>
  <c r="Z24" i="4"/>
  <c r="Y25" i="4"/>
  <c r="X26" i="4"/>
  <c r="W27" i="4"/>
  <c r="AE27" i="4"/>
  <c r="AD28" i="4"/>
  <c r="AC29" i="4"/>
  <c r="AB30" i="4"/>
  <c r="AA31" i="4"/>
  <c r="Z32" i="4"/>
  <c r="Y33" i="4"/>
  <c r="X34" i="4"/>
  <c r="W35" i="4"/>
  <c r="AE35" i="4"/>
  <c r="AD36" i="4"/>
  <c r="AC37" i="4"/>
  <c r="AB38" i="4"/>
  <c r="AA39" i="4"/>
  <c r="Z40" i="4"/>
  <c r="Y41" i="4"/>
  <c r="X42" i="4"/>
  <c r="W43" i="4"/>
  <c r="AE43" i="4"/>
  <c r="AD44" i="4"/>
  <c r="AC45" i="4"/>
  <c r="AB46" i="4"/>
  <c r="AA47" i="4"/>
  <c r="Z48" i="4"/>
  <c r="Z72" i="8"/>
  <c r="X74" i="8"/>
  <c r="AH74" i="8" s="1"/>
  <c r="AA75" i="8"/>
  <c r="AC76" i="8"/>
  <c r="AD77" i="8"/>
  <c r="W79" i="8"/>
  <c r="AG79" i="8" s="1"/>
  <c r="X80" i="8"/>
  <c r="AH80" i="8" s="1"/>
  <c r="W81" i="8"/>
  <c r="AG81" i="8" s="1"/>
  <c r="AE81" i="8"/>
  <c r="AD82" i="8"/>
  <c r="AC83" i="8"/>
  <c r="AB84" i="8"/>
  <c r="AA85" i="8"/>
  <c r="Z86" i="8"/>
  <c r="Y87" i="8"/>
  <c r="X88" i="8"/>
  <c r="AH88" i="8" s="1"/>
  <c r="W89" i="8"/>
  <c r="AG89" i="8" s="1"/>
  <c r="AE89" i="8"/>
  <c r="AD90" i="8"/>
  <c r="AC91" i="8"/>
  <c r="AB92" i="8"/>
  <c r="AA93" i="8"/>
  <c r="Z94" i="8"/>
  <c r="Y95" i="8"/>
  <c r="X96" i="8"/>
  <c r="AH96" i="8" s="1"/>
  <c r="W97" i="8"/>
  <c r="AG97" i="8" s="1"/>
  <c r="AE97" i="8"/>
  <c r="AD98" i="8"/>
  <c r="AC99" i="8"/>
  <c r="AB100" i="8"/>
  <c r="AA101" i="8"/>
  <c r="Z102" i="8"/>
  <c r="Y103" i="8"/>
  <c r="X104" i="8"/>
  <c r="AH104" i="8" s="1"/>
  <c r="X4" i="8"/>
  <c r="AH4" i="8" s="1"/>
  <c r="W4" i="8"/>
  <c r="AG4" i="8" s="1"/>
  <c r="AD5" i="4"/>
  <c r="AC6" i="4"/>
  <c r="AB7" i="4"/>
  <c r="AA8" i="4"/>
  <c r="Z9" i="4"/>
  <c r="Y10" i="4"/>
  <c r="X11" i="4"/>
  <c r="W12" i="4"/>
  <c r="AE12" i="4"/>
  <c r="AD13" i="4"/>
  <c r="AC14" i="4"/>
  <c r="AB15" i="4"/>
  <c r="AA16" i="4"/>
  <c r="Z17" i="4"/>
  <c r="Y18" i="4"/>
  <c r="X19" i="4"/>
  <c r="W20" i="4"/>
  <c r="AE20" i="4"/>
  <c r="AD21" i="4"/>
  <c r="AC22" i="4"/>
  <c r="AB23" i="4"/>
  <c r="AA24" i="4"/>
  <c r="Z25" i="4"/>
  <c r="Y26" i="4"/>
  <c r="X27" i="4"/>
  <c r="W28" i="4"/>
  <c r="AE28" i="4"/>
  <c r="AD29" i="4"/>
  <c r="AC30" i="4"/>
  <c r="AB31" i="4"/>
  <c r="AA32" i="4"/>
  <c r="Z33" i="4"/>
  <c r="Y34" i="4"/>
  <c r="X35" i="4"/>
  <c r="W36" i="4"/>
  <c r="AE36" i="4"/>
  <c r="AD37" i="4"/>
  <c r="AC38" i="4"/>
  <c r="AB39" i="4"/>
  <c r="AA40" i="4"/>
  <c r="Z41" i="4"/>
  <c r="Y42" i="4"/>
  <c r="X43" i="4"/>
  <c r="W44" i="4"/>
  <c r="AE44" i="4"/>
  <c r="AD45" i="4"/>
  <c r="AC46" i="4"/>
  <c r="Y13" i="4"/>
  <c r="Z20" i="4"/>
  <c r="AA27" i="4"/>
  <c r="AB34" i="4"/>
  <c r="AC41" i="4"/>
  <c r="AD47" i="4"/>
  <c r="Y49" i="4"/>
  <c r="Y50" i="4"/>
  <c r="X51" i="4"/>
  <c r="W52" i="4"/>
  <c r="AE52" i="4"/>
  <c r="AD53" i="4"/>
  <c r="AC54" i="4"/>
  <c r="AB55" i="4"/>
  <c r="AA56" i="4"/>
  <c r="Z57" i="4"/>
  <c r="Y58" i="4"/>
  <c r="X59" i="4"/>
  <c r="W60" i="4"/>
  <c r="AG60" i="4" s="1"/>
  <c r="AE60" i="4"/>
  <c r="AD61" i="4"/>
  <c r="AC62" i="4"/>
  <c r="AB63" i="4"/>
  <c r="AA64" i="4"/>
  <c r="Z65" i="4"/>
  <c r="Y66" i="4"/>
  <c r="X67" i="4"/>
  <c r="W68" i="4"/>
  <c r="AE68" i="4"/>
  <c r="AD69" i="4"/>
  <c r="AC70" i="4"/>
  <c r="AB71" i="4"/>
  <c r="AA72" i="4"/>
  <c r="Z73" i="4"/>
  <c r="Y74" i="4"/>
  <c r="X75" i="4"/>
  <c r="W76" i="4"/>
  <c r="AE76" i="4"/>
  <c r="AD77" i="4"/>
  <c r="AC78" i="4"/>
  <c r="AB79" i="4"/>
  <c r="AA80" i="4"/>
  <c r="Z81" i="4"/>
  <c r="Y82" i="4"/>
  <c r="X83" i="4"/>
  <c r="W84" i="4"/>
  <c r="AE84" i="4"/>
  <c r="AD85" i="4"/>
  <c r="AC86" i="4"/>
  <c r="AB87" i="4"/>
  <c r="AA88" i="4"/>
  <c r="Z89" i="4"/>
  <c r="Y90" i="4"/>
  <c r="X91" i="4"/>
  <c r="W92" i="4"/>
  <c r="AE92" i="4"/>
  <c r="AD93" i="4"/>
  <c r="AC94" i="4"/>
  <c r="AB95" i="4"/>
  <c r="AA96" i="4"/>
  <c r="Z97" i="4"/>
  <c r="Y98" i="4"/>
  <c r="X99" i="4"/>
  <c r="W100" i="4"/>
  <c r="AE100" i="4"/>
  <c r="AD101" i="4"/>
  <c r="AC102" i="4"/>
  <c r="AB103" i="4"/>
  <c r="AA104" i="4"/>
  <c r="AA4" i="4"/>
  <c r="Y5" i="3"/>
  <c r="X6" i="3"/>
  <c r="W7" i="3"/>
  <c r="AE7" i="3"/>
  <c r="AD8" i="3"/>
  <c r="AC9" i="3"/>
  <c r="AB10" i="3"/>
  <c r="AA11" i="3"/>
  <c r="Z12" i="3"/>
  <c r="Y13" i="3"/>
  <c r="X14" i="3"/>
  <c r="W15" i="3"/>
  <c r="AE15" i="3"/>
  <c r="AD16" i="3"/>
  <c r="X14" i="4"/>
  <c r="Y21" i="4"/>
  <c r="Z28" i="4"/>
  <c r="AA35" i="4"/>
  <c r="AB42" i="4"/>
  <c r="AE47" i="4"/>
  <c r="Z49" i="4"/>
  <c r="Z50" i="4"/>
  <c r="Y51" i="4"/>
  <c r="X52" i="4"/>
  <c r="W53" i="4"/>
  <c r="AE53" i="4"/>
  <c r="AD54" i="4"/>
  <c r="AC55" i="4"/>
  <c r="AB56" i="4"/>
  <c r="AA57" i="4"/>
  <c r="Z58" i="4"/>
  <c r="Y59" i="4"/>
  <c r="X60" i="4"/>
  <c r="W61" i="4"/>
  <c r="AE61" i="4"/>
  <c r="AD62" i="4"/>
  <c r="AC63" i="4"/>
  <c r="AB64" i="4"/>
  <c r="AA65" i="4"/>
  <c r="Z66" i="4"/>
  <c r="Y67" i="4"/>
  <c r="X68" i="4"/>
  <c r="W69" i="4"/>
  <c r="AE69" i="4"/>
  <c r="AD70" i="4"/>
  <c r="AC71" i="4"/>
  <c r="AB72" i="4"/>
  <c r="AA73" i="4"/>
  <c r="Z74" i="4"/>
  <c r="Y75" i="4"/>
  <c r="X76" i="4"/>
  <c r="W77" i="4"/>
  <c r="AE77" i="4"/>
  <c r="AD78" i="4"/>
  <c r="AC79" i="4"/>
  <c r="AB80" i="4"/>
  <c r="AA81" i="4"/>
  <c r="Z82" i="4"/>
  <c r="Y83" i="4"/>
  <c r="X84" i="4"/>
  <c r="W85" i="4"/>
  <c r="AG85" i="4" s="1"/>
  <c r="AE85" i="4"/>
  <c r="AD86" i="4"/>
  <c r="AC87" i="4"/>
  <c r="AB88" i="4"/>
  <c r="AA89" i="4"/>
  <c r="Z90" i="4"/>
  <c r="Y91" i="4"/>
  <c r="X92" i="4"/>
  <c r="W93" i="4"/>
  <c r="AE93" i="4"/>
  <c r="AD94" i="4"/>
  <c r="AC95" i="4"/>
  <c r="AB96" i="4"/>
  <c r="AA97" i="4"/>
  <c r="Z98" i="4"/>
  <c r="Y99" i="4"/>
  <c r="X100" i="4"/>
  <c r="W101" i="4"/>
  <c r="AE101" i="4"/>
  <c r="AD102" i="4"/>
  <c r="AC103" i="4"/>
  <c r="AB104" i="4"/>
  <c r="AB4" i="4"/>
  <c r="Z5" i="3"/>
  <c r="Y6" i="3"/>
  <c r="X7" i="3"/>
  <c r="W8" i="3"/>
  <c r="AE8" i="3"/>
  <c r="AD9" i="3"/>
  <c r="AC10" i="3"/>
  <c r="AB11" i="3"/>
  <c r="AA12" i="3"/>
  <c r="Z13" i="3"/>
  <c r="Y14" i="3"/>
  <c r="X15" i="3"/>
  <c r="W16" i="3"/>
  <c r="AE16" i="3"/>
  <c r="AD17" i="3"/>
  <c r="W15" i="4"/>
  <c r="X22" i="4"/>
  <c r="Y29" i="4"/>
  <c r="Z36" i="4"/>
  <c r="AA43" i="4"/>
  <c r="AA48" i="4"/>
  <c r="AB49" i="4"/>
  <c r="AA50" i="4"/>
  <c r="Z51" i="4"/>
  <c r="Y52" i="4"/>
  <c r="X53" i="4"/>
  <c r="W54" i="4"/>
  <c r="AE54" i="4"/>
  <c r="AD55" i="4"/>
  <c r="AC56" i="4"/>
  <c r="AB57" i="4"/>
  <c r="AA58" i="4"/>
  <c r="Z59" i="4"/>
  <c r="Y60" i="4"/>
  <c r="X61" i="4"/>
  <c r="W62" i="4"/>
  <c r="AE62" i="4"/>
  <c r="AD63" i="4"/>
  <c r="AC64" i="4"/>
  <c r="AB65" i="4"/>
  <c r="AA66" i="4"/>
  <c r="Z67" i="4"/>
  <c r="Y68" i="4"/>
  <c r="X69" i="4"/>
  <c r="W70" i="4"/>
  <c r="AE70" i="4"/>
  <c r="AD71" i="4"/>
  <c r="AC72" i="4"/>
  <c r="AB73" i="4"/>
  <c r="AA74" i="4"/>
  <c r="Z75" i="4"/>
  <c r="Y76" i="4"/>
  <c r="X77" i="4"/>
  <c r="W78" i="4"/>
  <c r="AE78" i="4"/>
  <c r="AD79" i="4"/>
  <c r="AC80" i="4"/>
  <c r="AB81" i="4"/>
  <c r="AA82" i="4"/>
  <c r="Z83" i="4"/>
  <c r="Y84" i="4"/>
  <c r="X85" i="4"/>
  <c r="W86" i="4"/>
  <c r="AE86" i="4"/>
  <c r="AD87" i="4"/>
  <c r="AC88" i="4"/>
  <c r="AB89" i="4"/>
  <c r="AA90" i="4"/>
  <c r="Z91" i="4"/>
  <c r="Y92" i="4"/>
  <c r="X93" i="4"/>
  <c r="W94" i="4"/>
  <c r="AE94" i="4"/>
  <c r="AD95" i="4"/>
  <c r="AC96" i="4"/>
  <c r="AB97" i="4"/>
  <c r="AA98" i="4"/>
  <c r="Z99" i="4"/>
  <c r="Y100" i="4"/>
  <c r="X101" i="4"/>
  <c r="W102" i="4"/>
  <c r="AG102" i="4" s="1"/>
  <c r="AE102" i="4"/>
  <c r="AD103" i="4"/>
  <c r="AC104" i="4"/>
  <c r="AC4" i="4"/>
  <c r="AA5" i="3"/>
  <c r="Z6" i="3"/>
  <c r="Y7" i="3"/>
  <c r="X8" i="3"/>
  <c r="W9" i="3"/>
  <c r="AE9" i="3"/>
  <c r="AD10" i="3"/>
  <c r="AC11" i="3"/>
  <c r="AB12" i="3"/>
  <c r="AA13" i="3"/>
  <c r="Z14" i="3"/>
  <c r="Y15" i="3"/>
  <c r="X16" i="3"/>
  <c r="AE15" i="4"/>
  <c r="W23" i="4"/>
  <c r="X30" i="4"/>
  <c r="Y37" i="4"/>
  <c r="Z44" i="4"/>
  <c r="AC48" i="4"/>
  <c r="AC49" i="4"/>
  <c r="AB50" i="4"/>
  <c r="AA51" i="4"/>
  <c r="Z52" i="4"/>
  <c r="Y53" i="4"/>
  <c r="X54" i="4"/>
  <c r="W55" i="4"/>
  <c r="AE55" i="4"/>
  <c r="AD56" i="4"/>
  <c r="AC57" i="4"/>
  <c r="AB58" i="4"/>
  <c r="AA59" i="4"/>
  <c r="Z60" i="4"/>
  <c r="Y61" i="4"/>
  <c r="X62" i="4"/>
  <c r="W63" i="4"/>
  <c r="AE63" i="4"/>
  <c r="AD64" i="4"/>
  <c r="AC65" i="4"/>
  <c r="AB66" i="4"/>
  <c r="AA67" i="4"/>
  <c r="Z68" i="4"/>
  <c r="Y69" i="4"/>
  <c r="X70" i="4"/>
  <c r="W71" i="4"/>
  <c r="AE71" i="4"/>
  <c r="AD72" i="4"/>
  <c r="AC73" i="4"/>
  <c r="AB74" i="4"/>
  <c r="AA75" i="4"/>
  <c r="Z76" i="4"/>
  <c r="Y77" i="4"/>
  <c r="X78" i="4"/>
  <c r="W79" i="4"/>
  <c r="AE79" i="4"/>
  <c r="AD80" i="4"/>
  <c r="AC81" i="4"/>
  <c r="AB82" i="4"/>
  <c r="AA83" i="4"/>
  <c r="Z84" i="4"/>
  <c r="Y85" i="4"/>
  <c r="X86" i="4"/>
  <c r="W87" i="4"/>
  <c r="AE87" i="4"/>
  <c r="AD88" i="4"/>
  <c r="AC89" i="4"/>
  <c r="AB90" i="4"/>
  <c r="AA91" i="4"/>
  <c r="Z92" i="4"/>
  <c r="Y93" i="4"/>
  <c r="X94" i="4"/>
  <c r="W95" i="4"/>
  <c r="AE95" i="4"/>
  <c r="AD96" i="4"/>
  <c r="AC97" i="4"/>
  <c r="AB98" i="4"/>
  <c r="AA99" i="4"/>
  <c r="Z100" i="4"/>
  <c r="Y101" i="4"/>
  <c r="X102" i="4"/>
  <c r="W103" i="4"/>
  <c r="AE103" i="4"/>
  <c r="AD104" i="4"/>
  <c r="AD4" i="4"/>
  <c r="AB5" i="3"/>
  <c r="AA6" i="3"/>
  <c r="Z7" i="3"/>
  <c r="Y8" i="3"/>
  <c r="X9" i="3"/>
  <c r="W10" i="3"/>
  <c r="AE10" i="3"/>
  <c r="AD11" i="3"/>
  <c r="AC12" i="3"/>
  <c r="AB13" i="3"/>
  <c r="AA14" i="3"/>
  <c r="Z15" i="3"/>
  <c r="Y16" i="3"/>
  <c r="X17" i="3"/>
  <c r="AD16" i="4"/>
  <c r="AE23" i="4"/>
  <c r="W31" i="4"/>
  <c r="AG31" i="4" s="1"/>
  <c r="X38" i="4"/>
  <c r="Y45" i="4"/>
  <c r="AD48" i="4"/>
  <c r="AD49" i="4"/>
  <c r="AC50" i="4"/>
  <c r="AB51" i="4"/>
  <c r="AA52" i="4"/>
  <c r="Z53" i="4"/>
  <c r="Y54" i="4"/>
  <c r="X55" i="4"/>
  <c r="W56" i="4"/>
  <c r="AE56" i="4"/>
  <c r="AD57" i="4"/>
  <c r="AC58" i="4"/>
  <c r="AB59" i="4"/>
  <c r="AA60" i="4"/>
  <c r="Z61" i="4"/>
  <c r="Y62" i="4"/>
  <c r="X63" i="4"/>
  <c r="W64" i="4"/>
  <c r="AE64" i="4"/>
  <c r="AD65" i="4"/>
  <c r="AC66" i="4"/>
  <c r="AB67" i="4"/>
  <c r="AA68" i="4"/>
  <c r="Z69" i="4"/>
  <c r="Y70" i="4"/>
  <c r="X71" i="4"/>
  <c r="W72" i="4"/>
  <c r="AE72" i="4"/>
  <c r="AD73" i="4"/>
  <c r="AC74" i="4"/>
  <c r="AB75" i="4"/>
  <c r="AA76" i="4"/>
  <c r="Z77" i="4"/>
  <c r="Y78" i="4"/>
  <c r="X79" i="4"/>
  <c r="W80" i="4"/>
  <c r="AE80" i="4"/>
  <c r="AD81" i="4"/>
  <c r="AC82" i="4"/>
  <c r="AB83" i="4"/>
  <c r="AA84" i="4"/>
  <c r="Z85" i="4"/>
  <c r="Y86" i="4"/>
  <c r="X87" i="4"/>
  <c r="W88" i="4"/>
  <c r="AE88" i="4"/>
  <c r="AD89" i="4"/>
  <c r="AC90" i="4"/>
  <c r="AB91" i="4"/>
  <c r="AA92" i="4"/>
  <c r="Z93" i="4"/>
  <c r="Y94" i="4"/>
  <c r="X95" i="4"/>
  <c r="W96" i="4"/>
  <c r="AG96" i="4" s="1"/>
  <c r="AE96" i="4"/>
  <c r="AD97" i="4"/>
  <c r="AC98" i="4"/>
  <c r="AB99" i="4"/>
  <c r="AA100" i="4"/>
  <c r="Z101" i="4"/>
  <c r="Y102" i="4"/>
  <c r="X103" i="4"/>
  <c r="W104" i="4"/>
  <c r="AE104" i="4"/>
  <c r="AE4" i="4"/>
  <c r="AC5" i="3"/>
  <c r="AB6" i="3"/>
  <c r="AA7" i="3"/>
  <c r="Z8" i="3"/>
  <c r="Y9" i="3"/>
  <c r="X10" i="3"/>
  <c r="W11" i="3"/>
  <c r="AE11" i="3"/>
  <c r="AD12" i="3"/>
  <c r="AC13" i="3"/>
  <c r="AB14" i="3"/>
  <c r="AA15" i="3"/>
  <c r="Z16" i="3"/>
  <c r="AC17" i="4"/>
  <c r="AD24" i="4"/>
  <c r="AE31" i="4"/>
  <c r="W39" i="4"/>
  <c r="X46" i="4"/>
  <c r="AE48" i="4"/>
  <c r="AE49" i="4"/>
  <c r="AD50" i="4"/>
  <c r="AC51" i="4"/>
  <c r="AB52" i="4"/>
  <c r="AA53" i="4"/>
  <c r="Z54" i="4"/>
  <c r="Y55" i="4"/>
  <c r="X56" i="4"/>
  <c r="W57" i="4"/>
  <c r="AE57" i="4"/>
  <c r="AD58" i="4"/>
  <c r="AC59" i="4"/>
  <c r="AB60" i="4"/>
  <c r="AA61" i="4"/>
  <c r="Z62" i="4"/>
  <c r="Y63" i="4"/>
  <c r="X64" i="4"/>
  <c r="W65" i="4"/>
  <c r="AG65" i="4" s="1"/>
  <c r="AE65" i="4"/>
  <c r="AD66" i="4"/>
  <c r="AC67" i="4"/>
  <c r="AB68" i="4"/>
  <c r="AA69" i="4"/>
  <c r="Z70" i="4"/>
  <c r="Y71" i="4"/>
  <c r="X72" i="4"/>
  <c r="W73" i="4"/>
  <c r="AE73" i="4"/>
  <c r="AD74" i="4"/>
  <c r="AC75" i="4"/>
  <c r="AB76" i="4"/>
  <c r="AA77" i="4"/>
  <c r="Z78" i="4"/>
  <c r="Y79" i="4"/>
  <c r="X80" i="4"/>
  <c r="W81" i="4"/>
  <c r="AE81" i="4"/>
  <c r="AD82" i="4"/>
  <c r="AC83" i="4"/>
  <c r="AB84" i="4"/>
  <c r="AA85" i="4"/>
  <c r="Z86" i="4"/>
  <c r="Y87" i="4"/>
  <c r="X88" i="4"/>
  <c r="W89" i="4"/>
  <c r="AE89" i="4"/>
  <c r="AD90" i="4"/>
  <c r="AC91" i="4"/>
  <c r="AB92" i="4"/>
  <c r="AA93" i="4"/>
  <c r="Z94" i="4"/>
  <c r="Y95" i="4"/>
  <c r="X96" i="4"/>
  <c r="W97" i="4"/>
  <c r="AE97" i="4"/>
  <c r="AD98" i="4"/>
  <c r="AC99" i="4"/>
  <c r="AB100" i="4"/>
  <c r="AA101" i="4"/>
  <c r="Z102" i="4"/>
  <c r="Y103" i="4"/>
  <c r="X104" i="4"/>
  <c r="X4" i="4"/>
  <c r="W4" i="4"/>
  <c r="AD5" i="3"/>
  <c r="AC6" i="3"/>
  <c r="AB7" i="3"/>
  <c r="AA8" i="3"/>
  <c r="Z9" i="3"/>
  <c r="Y10" i="3"/>
  <c r="X11" i="3"/>
  <c r="W12" i="3"/>
  <c r="AE12" i="3"/>
  <c r="AD13" i="3"/>
  <c r="AC14" i="3"/>
  <c r="AB15" i="3"/>
  <c r="AB18" i="4"/>
  <c r="AC25" i="4"/>
  <c r="AD32" i="4"/>
  <c r="AE39" i="4"/>
  <c r="W47" i="4"/>
  <c r="W49" i="4"/>
  <c r="AG49" i="4" s="1"/>
  <c r="W50" i="4"/>
  <c r="AE50" i="4"/>
  <c r="AD51" i="4"/>
  <c r="AC52" i="4"/>
  <c r="AB53" i="4"/>
  <c r="AA54" i="4"/>
  <c r="Z55" i="4"/>
  <c r="Y56" i="4"/>
  <c r="X57" i="4"/>
  <c r="W58" i="4"/>
  <c r="AE58" i="4"/>
  <c r="AD59" i="4"/>
  <c r="AC60" i="4"/>
  <c r="AB61" i="4"/>
  <c r="AA62" i="4"/>
  <c r="Z63" i="4"/>
  <c r="Y64" i="4"/>
  <c r="X65" i="4"/>
  <c r="W66" i="4"/>
  <c r="AE66" i="4"/>
  <c r="AD67" i="4"/>
  <c r="AC68" i="4"/>
  <c r="AB69" i="4"/>
  <c r="AA70" i="4"/>
  <c r="Z71" i="4"/>
  <c r="Y72" i="4"/>
  <c r="X73" i="4"/>
  <c r="W74" i="4"/>
  <c r="AE74" i="4"/>
  <c r="AD75" i="4"/>
  <c r="AC76" i="4"/>
  <c r="AB77" i="4"/>
  <c r="AA78" i="4"/>
  <c r="Z79" i="4"/>
  <c r="Y80" i="4"/>
  <c r="X81" i="4"/>
  <c r="W82" i="4"/>
  <c r="AE82" i="4"/>
  <c r="AD83" i="4"/>
  <c r="AC84" i="4"/>
  <c r="AB85" i="4"/>
  <c r="AA86" i="4"/>
  <c r="Z87" i="4"/>
  <c r="Y88" i="4"/>
  <c r="X89" i="4"/>
  <c r="W90" i="4"/>
  <c r="AE90" i="4"/>
  <c r="AD91" i="4"/>
  <c r="AC92" i="4"/>
  <c r="AB93" i="4"/>
  <c r="AA94" i="4"/>
  <c r="Z95" i="4"/>
  <c r="Y96" i="4"/>
  <c r="X97" i="4"/>
  <c r="W98" i="4"/>
  <c r="AE98" i="4"/>
  <c r="AD99" i="4"/>
  <c r="AC100" i="4"/>
  <c r="AB101" i="4"/>
  <c r="AA102" i="4"/>
  <c r="Z103" i="4"/>
  <c r="Y104" i="4"/>
  <c r="Y4" i="4"/>
  <c r="W5" i="3"/>
  <c r="AE5" i="3"/>
  <c r="AD6" i="3"/>
  <c r="AC7" i="3"/>
  <c r="AB8" i="3"/>
  <c r="AA9" i="3"/>
  <c r="AA19" i="4"/>
  <c r="AB26" i="4"/>
  <c r="AC33" i="4"/>
  <c r="AD40" i="4"/>
  <c r="AB47" i="4"/>
  <c r="X49" i="4"/>
  <c r="X50" i="4"/>
  <c r="W51" i="4"/>
  <c r="AE51" i="4"/>
  <c r="AD52" i="4"/>
  <c r="AC53" i="4"/>
  <c r="AB54" i="4"/>
  <c r="AA55" i="4"/>
  <c r="Z56" i="4"/>
  <c r="Y57" i="4"/>
  <c r="X58" i="4"/>
  <c r="W59" i="4"/>
  <c r="AE59" i="4"/>
  <c r="AD60" i="4"/>
  <c r="AC61" i="4"/>
  <c r="AB62" i="4"/>
  <c r="AA63" i="4"/>
  <c r="Z64" i="4"/>
  <c r="Y65" i="4"/>
  <c r="X66" i="4"/>
  <c r="W67" i="4"/>
  <c r="AE67" i="4"/>
  <c r="AD68" i="4"/>
  <c r="AC69" i="4"/>
  <c r="AB70" i="4"/>
  <c r="AA71" i="4"/>
  <c r="Z72" i="4"/>
  <c r="Y73" i="4"/>
  <c r="X74" i="4"/>
  <c r="W75" i="4"/>
  <c r="AG75" i="4" s="1"/>
  <c r="AE75" i="4"/>
  <c r="AD76" i="4"/>
  <c r="AC77" i="4"/>
  <c r="AB78" i="4"/>
  <c r="AA79" i="4"/>
  <c r="Z80" i="4"/>
  <c r="Y81" i="4"/>
  <c r="X82" i="4"/>
  <c r="W83" i="4"/>
  <c r="AE83" i="4"/>
  <c r="AD84" i="4"/>
  <c r="AC85" i="4"/>
  <c r="AB86" i="4"/>
  <c r="AA87" i="4"/>
  <c r="Z88" i="4"/>
  <c r="Y89" i="4"/>
  <c r="X90" i="4"/>
  <c r="W91" i="4"/>
  <c r="AE91" i="4"/>
  <c r="AD92" i="4"/>
  <c r="AC93" i="4"/>
  <c r="AB94" i="4"/>
  <c r="AA95" i="4"/>
  <c r="Z96" i="4"/>
  <c r="Y97" i="4"/>
  <c r="X98" i="4"/>
  <c r="W99" i="4"/>
  <c r="AE99" i="4"/>
  <c r="AD100" i="4"/>
  <c r="AC101" i="4"/>
  <c r="AB102" i="4"/>
  <c r="AA103" i="4"/>
  <c r="Z104" i="4"/>
  <c r="Z4" i="4"/>
  <c r="X5" i="3"/>
  <c r="W6" i="3"/>
  <c r="AE6" i="3"/>
  <c r="AD7" i="3"/>
  <c r="AC8" i="3"/>
  <c r="AB9" i="3"/>
  <c r="AA10" i="3"/>
  <c r="Z11" i="3"/>
  <c r="Y12" i="3"/>
  <c r="X13" i="3"/>
  <c r="W14" i="3"/>
  <c r="AE14" i="3"/>
  <c r="AD15" i="3"/>
  <c r="AC16" i="3"/>
  <c r="Z10" i="3"/>
  <c r="AB16" i="3"/>
  <c r="W18" i="3"/>
  <c r="AE18" i="3"/>
  <c r="AD19" i="3"/>
  <c r="AC20" i="3"/>
  <c r="AB21" i="3"/>
  <c r="AA22" i="3"/>
  <c r="Z23" i="3"/>
  <c r="Y24" i="3"/>
  <c r="X25" i="3"/>
  <c r="W26" i="3"/>
  <c r="AE26" i="3"/>
  <c r="AD27" i="3"/>
  <c r="AC28" i="3"/>
  <c r="AB29" i="3"/>
  <c r="AA30" i="3"/>
  <c r="Z31" i="3"/>
  <c r="Y32" i="3"/>
  <c r="X33" i="3"/>
  <c r="W34" i="3"/>
  <c r="AE34" i="3"/>
  <c r="AD35" i="3"/>
  <c r="AC36" i="3"/>
  <c r="AB37" i="3"/>
  <c r="AA38" i="3"/>
  <c r="Z39" i="3"/>
  <c r="Y40" i="3"/>
  <c r="X41" i="3"/>
  <c r="W42" i="3"/>
  <c r="AE42" i="3"/>
  <c r="AD43" i="3"/>
  <c r="AC44" i="3"/>
  <c r="AB45" i="3"/>
  <c r="AA46" i="3"/>
  <c r="Z47" i="3"/>
  <c r="Y48" i="3"/>
  <c r="X49" i="3"/>
  <c r="W50" i="3"/>
  <c r="AE50" i="3"/>
  <c r="AD51" i="3"/>
  <c r="Y11" i="3"/>
  <c r="W17" i="3"/>
  <c r="X18" i="3"/>
  <c r="W19" i="3"/>
  <c r="AE19" i="3"/>
  <c r="AD20" i="3"/>
  <c r="AC21" i="3"/>
  <c r="AB22" i="3"/>
  <c r="AA23" i="3"/>
  <c r="Z24" i="3"/>
  <c r="Y25" i="3"/>
  <c r="X26" i="3"/>
  <c r="W27" i="3"/>
  <c r="AE27" i="3"/>
  <c r="AD28" i="3"/>
  <c r="AC29" i="3"/>
  <c r="AB30" i="3"/>
  <c r="AA31" i="3"/>
  <c r="Z32" i="3"/>
  <c r="Y33" i="3"/>
  <c r="X34" i="3"/>
  <c r="W35" i="3"/>
  <c r="AE35" i="3"/>
  <c r="AD36" i="3"/>
  <c r="AC37" i="3"/>
  <c r="AB38" i="3"/>
  <c r="AA39" i="3"/>
  <c r="Z40" i="3"/>
  <c r="Y41" i="3"/>
  <c r="X42" i="3"/>
  <c r="W43" i="3"/>
  <c r="AG43" i="3" s="1"/>
  <c r="AE43" i="3"/>
  <c r="AD44" i="3"/>
  <c r="AC45" i="3"/>
  <c r="AB46" i="3"/>
  <c r="AA47" i="3"/>
  <c r="Z48" i="3"/>
  <c r="Y49" i="3"/>
  <c r="X50" i="3"/>
  <c r="W51" i="3"/>
  <c r="AE51" i="3"/>
  <c r="AD52" i="3"/>
  <c r="AC53" i="3"/>
  <c r="AB54" i="3"/>
  <c r="AA55" i="3"/>
  <c r="Z56" i="3"/>
  <c r="Y57" i="3"/>
  <c r="X58" i="3"/>
  <c r="W59" i="3"/>
  <c r="AE59" i="3"/>
  <c r="AD60" i="3"/>
  <c r="AC61" i="3"/>
  <c r="AB62" i="3"/>
  <c r="AA63" i="3"/>
  <c r="Z64" i="3"/>
  <c r="Y65" i="3"/>
  <c r="X66" i="3"/>
  <c r="W67" i="3"/>
  <c r="AE67" i="3"/>
  <c r="AD68" i="3"/>
  <c r="AC69" i="3"/>
  <c r="AB70" i="3"/>
  <c r="AA71" i="3"/>
  <c r="Z72" i="3"/>
  <c r="Y73" i="3"/>
  <c r="X74" i="3"/>
  <c r="W75" i="3"/>
  <c r="AE75" i="3"/>
  <c r="AD76" i="3"/>
  <c r="AC77" i="3"/>
  <c r="AB78" i="3"/>
  <c r="AA79" i="3"/>
  <c r="Z80" i="3"/>
  <c r="Y81" i="3"/>
  <c r="X82" i="3"/>
  <c r="W83" i="3"/>
  <c r="AE83" i="3"/>
  <c r="AD84" i="3"/>
  <c r="AC85" i="3"/>
  <c r="AB86" i="3"/>
  <c r="AA87" i="3"/>
  <c r="Z88" i="3"/>
  <c r="Y89" i="3"/>
  <c r="X90" i="3"/>
  <c r="X12" i="3"/>
  <c r="Y17" i="3"/>
  <c r="Y18" i="3"/>
  <c r="X19" i="3"/>
  <c r="W20" i="3"/>
  <c r="AE20" i="3"/>
  <c r="AD21" i="3"/>
  <c r="AC22" i="3"/>
  <c r="AB23" i="3"/>
  <c r="AA24" i="3"/>
  <c r="Z25" i="3"/>
  <c r="Y26" i="3"/>
  <c r="X27" i="3"/>
  <c r="W28" i="3"/>
  <c r="AE28" i="3"/>
  <c r="AD29" i="3"/>
  <c r="AC30" i="3"/>
  <c r="AB31" i="3"/>
  <c r="AA32" i="3"/>
  <c r="Z33" i="3"/>
  <c r="Y34" i="3"/>
  <c r="W13" i="3"/>
  <c r="Z17" i="3"/>
  <c r="Z18" i="3"/>
  <c r="Y19" i="3"/>
  <c r="X20" i="3"/>
  <c r="W21" i="3"/>
  <c r="AG21" i="3" s="1"/>
  <c r="AE21" i="3"/>
  <c r="AD22" i="3"/>
  <c r="AC23" i="3"/>
  <c r="AB24" i="3"/>
  <c r="AA25" i="3"/>
  <c r="Z26" i="3"/>
  <c r="Y27" i="3"/>
  <c r="X28" i="3"/>
  <c r="W29" i="3"/>
  <c r="AE29" i="3"/>
  <c r="AD30" i="3"/>
  <c r="AC31" i="3"/>
  <c r="AB32" i="3"/>
  <c r="AA33" i="3"/>
  <c r="Z34" i="3"/>
  <c r="Y35" i="3"/>
  <c r="X36" i="3"/>
  <c r="W37" i="3"/>
  <c r="AE37" i="3"/>
  <c r="AD38" i="3"/>
  <c r="AC39" i="3"/>
  <c r="AB40" i="3"/>
  <c r="AA41" i="3"/>
  <c r="Z42" i="3"/>
  <c r="Y43" i="3"/>
  <c r="X44" i="3"/>
  <c r="W45" i="3"/>
  <c r="AE45" i="3"/>
  <c r="AD46" i="3"/>
  <c r="AC47" i="3"/>
  <c r="AB48" i="3"/>
  <c r="AA49" i="3"/>
  <c r="Z50" i="3"/>
  <c r="Y51" i="3"/>
  <c r="X52" i="3"/>
  <c r="W53" i="3"/>
  <c r="AE53" i="3"/>
  <c r="AD54" i="3"/>
  <c r="AC55" i="3"/>
  <c r="AB56" i="3"/>
  <c r="AA57" i="3"/>
  <c r="Z58" i="3"/>
  <c r="Y59" i="3"/>
  <c r="X60" i="3"/>
  <c r="W61" i="3"/>
  <c r="AE61" i="3"/>
  <c r="AD62" i="3"/>
  <c r="AC63" i="3"/>
  <c r="AB64" i="3"/>
  <c r="AA65" i="3"/>
  <c r="Z66" i="3"/>
  <c r="Y67" i="3"/>
  <c r="X68" i="3"/>
  <c r="W69" i="3"/>
  <c r="AE69" i="3"/>
  <c r="AD70" i="3"/>
  <c r="AC71" i="3"/>
  <c r="AB72" i="3"/>
  <c r="AA73" i="3"/>
  <c r="Z74" i="3"/>
  <c r="Y75" i="3"/>
  <c r="X76" i="3"/>
  <c r="W77" i="3"/>
  <c r="AE77" i="3"/>
  <c r="AD78" i="3"/>
  <c r="AC79" i="3"/>
  <c r="AB80" i="3"/>
  <c r="AA81" i="3"/>
  <c r="Z82" i="3"/>
  <c r="Y83" i="3"/>
  <c r="X84" i="3"/>
  <c r="W85" i="3"/>
  <c r="AG85" i="3" s="1"/>
  <c r="AE85" i="3"/>
  <c r="AD86" i="3"/>
  <c r="AE13" i="3"/>
  <c r="AA17" i="3"/>
  <c r="AA18" i="3"/>
  <c r="Z19" i="3"/>
  <c r="Y20" i="3"/>
  <c r="X21" i="3"/>
  <c r="W22" i="3"/>
  <c r="AE22" i="3"/>
  <c r="AD23" i="3"/>
  <c r="AC24" i="3"/>
  <c r="AB25" i="3"/>
  <c r="AA26" i="3"/>
  <c r="Z27" i="3"/>
  <c r="Y28" i="3"/>
  <c r="X29" i="3"/>
  <c r="W30" i="3"/>
  <c r="AE30" i="3"/>
  <c r="AD31" i="3"/>
  <c r="AC32" i="3"/>
  <c r="AB33" i="3"/>
  <c r="AA34" i="3"/>
  <c r="Z35" i="3"/>
  <c r="Y36" i="3"/>
  <c r="X37" i="3"/>
  <c r="W38" i="3"/>
  <c r="AE38" i="3"/>
  <c r="AD39" i="3"/>
  <c r="AC40" i="3"/>
  <c r="AB41" i="3"/>
  <c r="AA42" i="3"/>
  <c r="Z43" i="3"/>
  <c r="Y44" i="3"/>
  <c r="X45" i="3"/>
  <c r="W46" i="3"/>
  <c r="AE46" i="3"/>
  <c r="AD47" i="3"/>
  <c r="AC48" i="3"/>
  <c r="AB49" i="3"/>
  <c r="AA50" i="3"/>
  <c r="Z51" i="3"/>
  <c r="Y52" i="3"/>
  <c r="X53" i="3"/>
  <c r="W54" i="3"/>
  <c r="AE54" i="3"/>
  <c r="AD55" i="3"/>
  <c r="AC56" i="3"/>
  <c r="AB57" i="3"/>
  <c r="AA58" i="3"/>
  <c r="Z59" i="3"/>
  <c r="Y60" i="3"/>
  <c r="X61" i="3"/>
  <c r="W62" i="3"/>
  <c r="AE62" i="3"/>
  <c r="AD63" i="3"/>
  <c r="AC64" i="3"/>
  <c r="AB65" i="3"/>
  <c r="AA66" i="3"/>
  <c r="Z67" i="3"/>
  <c r="Y68" i="3"/>
  <c r="X69" i="3"/>
  <c r="W70" i="3"/>
  <c r="AE70" i="3"/>
  <c r="AD71" i="3"/>
  <c r="AC72" i="3"/>
  <c r="AB73" i="3"/>
  <c r="AA74" i="3"/>
  <c r="Z75" i="3"/>
  <c r="Y76" i="3"/>
  <c r="X77" i="3"/>
  <c r="W78" i="3"/>
  <c r="AG78" i="3" s="1"/>
  <c r="AE78" i="3"/>
  <c r="AD79" i="3"/>
  <c r="AC80" i="3"/>
  <c r="AB81" i="3"/>
  <c r="AA82" i="3"/>
  <c r="Z83" i="3"/>
  <c r="Y84" i="3"/>
  <c r="X85" i="3"/>
  <c r="W86" i="3"/>
  <c r="AE86" i="3"/>
  <c r="AD87" i="3"/>
  <c r="AC88" i="3"/>
  <c r="AB89" i="3"/>
  <c r="AA90" i="3"/>
  <c r="Z91" i="3"/>
  <c r="AD14" i="3"/>
  <c r="AB17" i="3"/>
  <c r="AB18" i="3"/>
  <c r="AA19" i="3"/>
  <c r="Z20" i="3"/>
  <c r="Y21" i="3"/>
  <c r="X22" i="3"/>
  <c r="W23" i="3"/>
  <c r="AE23" i="3"/>
  <c r="AD24" i="3"/>
  <c r="AC25" i="3"/>
  <c r="AB26" i="3"/>
  <c r="AA27" i="3"/>
  <c r="Z28" i="3"/>
  <c r="Y29" i="3"/>
  <c r="X30" i="3"/>
  <c r="W31" i="3"/>
  <c r="AG31" i="3" s="1"/>
  <c r="AE31" i="3"/>
  <c r="AD32" i="3"/>
  <c r="AC33" i="3"/>
  <c r="AB34" i="3"/>
  <c r="AA35" i="3"/>
  <c r="Z36" i="3"/>
  <c r="Y37" i="3"/>
  <c r="X38" i="3"/>
  <c r="W39" i="3"/>
  <c r="AE39" i="3"/>
  <c r="AD40" i="3"/>
  <c r="AC41" i="3"/>
  <c r="AB42" i="3"/>
  <c r="AA43" i="3"/>
  <c r="Z44" i="3"/>
  <c r="Y45" i="3"/>
  <c r="X46" i="3"/>
  <c r="W47" i="3"/>
  <c r="AE47" i="3"/>
  <c r="AD48" i="3"/>
  <c r="AC49" i="3"/>
  <c r="AB50" i="3"/>
  <c r="AA51" i="3"/>
  <c r="Z52" i="3"/>
  <c r="Y53" i="3"/>
  <c r="X54" i="3"/>
  <c r="W55" i="3"/>
  <c r="AE55" i="3"/>
  <c r="AD56" i="3"/>
  <c r="AC57" i="3"/>
  <c r="AB58" i="3"/>
  <c r="AA59" i="3"/>
  <c r="Z60" i="3"/>
  <c r="Y61" i="3"/>
  <c r="X62" i="3"/>
  <c r="W63" i="3"/>
  <c r="AE63" i="3"/>
  <c r="AD64" i="3"/>
  <c r="AC65" i="3"/>
  <c r="AB66" i="3"/>
  <c r="AA67" i="3"/>
  <c r="Z68" i="3"/>
  <c r="Y69" i="3"/>
  <c r="X70" i="3"/>
  <c r="W71" i="3"/>
  <c r="AE71" i="3"/>
  <c r="AD72" i="3"/>
  <c r="AC73" i="3"/>
  <c r="AB74" i="3"/>
  <c r="AA75" i="3"/>
  <c r="Z76" i="3"/>
  <c r="Y77" i="3"/>
  <c r="X78" i="3"/>
  <c r="W79" i="3"/>
  <c r="AE79" i="3"/>
  <c r="AD80" i="3"/>
  <c r="AC81" i="3"/>
  <c r="AB82" i="3"/>
  <c r="AA83" i="3"/>
  <c r="Z84" i="3"/>
  <c r="Y85" i="3"/>
  <c r="X86" i="3"/>
  <c r="W87" i="3"/>
  <c r="AC15" i="3"/>
  <c r="AC17" i="3"/>
  <c r="AC18" i="3"/>
  <c r="AB19" i="3"/>
  <c r="AA20" i="3"/>
  <c r="Z21" i="3"/>
  <c r="Y22" i="3"/>
  <c r="X23" i="3"/>
  <c r="W24" i="3"/>
  <c r="AG24" i="3" s="1"/>
  <c r="AE24" i="3"/>
  <c r="AD25" i="3"/>
  <c r="AC26" i="3"/>
  <c r="AB27" i="3"/>
  <c r="AA28" i="3"/>
  <c r="Z29" i="3"/>
  <c r="Y30" i="3"/>
  <c r="X31" i="3"/>
  <c r="W32" i="3"/>
  <c r="AE32" i="3"/>
  <c r="AD33" i="3"/>
  <c r="AC34" i="3"/>
  <c r="AB35" i="3"/>
  <c r="AA36" i="3"/>
  <c r="Z37" i="3"/>
  <c r="Y38" i="3"/>
  <c r="X39" i="3"/>
  <c r="W40" i="3"/>
  <c r="AE40" i="3"/>
  <c r="AD41" i="3"/>
  <c r="AC42" i="3"/>
  <c r="AB43" i="3"/>
  <c r="AA44" i="3"/>
  <c r="Z45" i="3"/>
  <c r="Y46" i="3"/>
  <c r="X47" i="3"/>
  <c r="W48" i="3"/>
  <c r="AE48" i="3"/>
  <c r="AD49" i="3"/>
  <c r="AC50" i="3"/>
  <c r="AB51" i="3"/>
  <c r="AA52" i="3"/>
  <c r="Z53" i="3"/>
  <c r="Y54" i="3"/>
  <c r="X55" i="3"/>
  <c r="W56" i="3"/>
  <c r="AE56" i="3"/>
  <c r="AD57" i="3"/>
  <c r="AC58" i="3"/>
  <c r="AB59" i="3"/>
  <c r="AA60" i="3"/>
  <c r="Z61" i="3"/>
  <c r="Y62" i="3"/>
  <c r="X63" i="3"/>
  <c r="W64" i="3"/>
  <c r="AE64" i="3"/>
  <c r="AD65" i="3"/>
  <c r="AC66" i="3"/>
  <c r="AB67" i="3"/>
  <c r="AA68" i="3"/>
  <c r="Z69" i="3"/>
  <c r="Y70" i="3"/>
  <c r="X71" i="3"/>
  <c r="W72" i="3"/>
  <c r="AE72" i="3"/>
  <c r="AD73" i="3"/>
  <c r="AC74" i="3"/>
  <c r="AB75" i="3"/>
  <c r="AA76" i="3"/>
  <c r="Z77" i="3"/>
  <c r="Y78" i="3"/>
  <c r="X79" i="3"/>
  <c r="W80" i="3"/>
  <c r="AE80" i="3"/>
  <c r="AD81" i="3"/>
  <c r="AA16" i="3"/>
  <c r="AE17" i="3"/>
  <c r="AD18" i="3"/>
  <c r="AC19" i="3"/>
  <c r="AB20" i="3"/>
  <c r="AA21" i="3"/>
  <c r="Z22" i="3"/>
  <c r="Y23" i="3"/>
  <c r="X24" i="3"/>
  <c r="W25" i="3"/>
  <c r="AE25" i="3"/>
  <c r="AD26" i="3"/>
  <c r="AC27" i="3"/>
  <c r="AB28" i="3"/>
  <c r="AA29" i="3"/>
  <c r="Z30" i="3"/>
  <c r="Y31" i="3"/>
  <c r="X32" i="3"/>
  <c r="W33" i="3"/>
  <c r="AE33" i="3"/>
  <c r="AD34" i="3"/>
  <c r="AC35" i="3"/>
  <c r="AB36" i="3"/>
  <c r="AA37" i="3"/>
  <c r="Z38" i="3"/>
  <c r="Y39" i="3"/>
  <c r="X40" i="3"/>
  <c r="W41" i="3"/>
  <c r="AE41" i="3"/>
  <c r="AD42" i="3"/>
  <c r="AC43" i="3"/>
  <c r="AB44" i="3"/>
  <c r="AA45" i="3"/>
  <c r="Z46" i="3"/>
  <c r="Y47" i="3"/>
  <c r="X48" i="3"/>
  <c r="W49" i="3"/>
  <c r="AE49" i="3"/>
  <c r="AD50" i="3"/>
  <c r="AC51" i="3"/>
  <c r="AB52" i="3"/>
  <c r="AA53" i="3"/>
  <c r="Z54" i="3"/>
  <c r="Y55" i="3"/>
  <c r="X56" i="3"/>
  <c r="W57" i="3"/>
  <c r="AE57" i="3"/>
  <c r="AD58" i="3"/>
  <c r="AC59" i="3"/>
  <c r="AB60" i="3"/>
  <c r="AA61" i="3"/>
  <c r="Z62" i="3"/>
  <c r="Y63" i="3"/>
  <c r="X64" i="3"/>
  <c r="W65" i="3"/>
  <c r="AG65" i="3" s="1"/>
  <c r="AE65" i="3"/>
  <c r="AD66" i="3"/>
  <c r="AC67" i="3"/>
  <c r="AB68" i="3"/>
  <c r="AA69" i="3"/>
  <c r="Z70" i="3"/>
  <c r="Y71" i="3"/>
  <c r="X72" i="3"/>
  <c r="W73" i="3"/>
  <c r="AE73" i="3"/>
  <c r="AD74" i="3"/>
  <c r="AC75" i="3"/>
  <c r="AB76" i="3"/>
  <c r="AA77" i="3"/>
  <c r="Z78" i="3"/>
  <c r="Y79" i="3"/>
  <c r="X80" i="3"/>
  <c r="W81" i="3"/>
  <c r="AE81" i="3"/>
  <c r="AD82" i="3"/>
  <c r="AC83" i="3"/>
  <c r="AB84" i="3"/>
  <c r="AA85" i="3"/>
  <c r="Z86" i="3"/>
  <c r="Y87" i="3"/>
  <c r="X88" i="3"/>
  <c r="W89" i="3"/>
  <c r="AE89" i="3"/>
  <c r="AD90" i="3"/>
  <c r="X35" i="3"/>
  <c r="Y42" i="3"/>
  <c r="Z49" i="3"/>
  <c r="AA54" i="3"/>
  <c r="W58" i="3"/>
  <c r="AB61" i="3"/>
  <c r="X65" i="3"/>
  <c r="AC68" i="3"/>
  <c r="Y72" i="3"/>
  <c r="AD75" i="3"/>
  <c r="Z79" i="3"/>
  <c r="AC82" i="3"/>
  <c r="AE84" i="3"/>
  <c r="Z87" i="3"/>
  <c r="AD88" i="3"/>
  <c r="Y90" i="3"/>
  <c r="AA91" i="3"/>
  <c r="Z92" i="3"/>
  <c r="Y93" i="3"/>
  <c r="X94" i="3"/>
  <c r="W95" i="3"/>
  <c r="AE95" i="3"/>
  <c r="AD96" i="3"/>
  <c r="AC97" i="3"/>
  <c r="AB98" i="3"/>
  <c r="AA99" i="3"/>
  <c r="Z100" i="3"/>
  <c r="Y101" i="3"/>
  <c r="X102" i="3"/>
  <c r="W103" i="3"/>
  <c r="AE103" i="3"/>
  <c r="AD104" i="3"/>
  <c r="AD4" i="3"/>
  <c r="AB5" i="2"/>
  <c r="AA6" i="2"/>
  <c r="Z7" i="2"/>
  <c r="Y8" i="2"/>
  <c r="X9" i="2"/>
  <c r="W10" i="2"/>
  <c r="AE10" i="2"/>
  <c r="AD11" i="2"/>
  <c r="AC12" i="2"/>
  <c r="AB13" i="2"/>
  <c r="AA14" i="2"/>
  <c r="Z15" i="2"/>
  <c r="Y16" i="2"/>
  <c r="X17" i="2"/>
  <c r="W18" i="2"/>
  <c r="AE18" i="2"/>
  <c r="AD19" i="2"/>
  <c r="AC20" i="2"/>
  <c r="AB21" i="2"/>
  <c r="AA22" i="2"/>
  <c r="Z23" i="2"/>
  <c r="Y24" i="2"/>
  <c r="X25" i="2"/>
  <c r="W26" i="2"/>
  <c r="AE26" i="2"/>
  <c r="AD27" i="2"/>
  <c r="AC28" i="2"/>
  <c r="AB29" i="2"/>
  <c r="AA30" i="2"/>
  <c r="Z31" i="2"/>
  <c r="Y32" i="2"/>
  <c r="X33" i="2"/>
  <c r="W34" i="2"/>
  <c r="AE34" i="2"/>
  <c r="AD35" i="2"/>
  <c r="AC36" i="2"/>
  <c r="AB37" i="2"/>
  <c r="AA38" i="2"/>
  <c r="Z39" i="2"/>
  <c r="Y40" i="2"/>
  <c r="X41" i="2"/>
  <c r="W42" i="2"/>
  <c r="AG42" i="2" s="1"/>
  <c r="AE42" i="2"/>
  <c r="AD43" i="2"/>
  <c r="AC44" i="2"/>
  <c r="AB45" i="2"/>
  <c r="AA46" i="2"/>
  <c r="Z47" i="2"/>
  <c r="Y48" i="2"/>
  <c r="X49" i="2"/>
  <c r="W50" i="2"/>
  <c r="AE50" i="2"/>
  <c r="W36" i="3"/>
  <c r="X43" i="3"/>
  <c r="Y50" i="3"/>
  <c r="AC54" i="3"/>
  <c r="Y58" i="3"/>
  <c r="AD61" i="3"/>
  <c r="Z65" i="3"/>
  <c r="AE68" i="3"/>
  <c r="AA72" i="3"/>
  <c r="W76" i="3"/>
  <c r="AB79" i="3"/>
  <c r="AE82" i="3"/>
  <c r="Z85" i="3"/>
  <c r="AB87" i="3"/>
  <c r="AE88" i="3"/>
  <c r="Z90" i="3"/>
  <c r="AB91" i="3"/>
  <c r="AA92" i="3"/>
  <c r="Z93" i="3"/>
  <c r="Y94" i="3"/>
  <c r="X95" i="3"/>
  <c r="W96" i="3"/>
  <c r="AG96" i="3" s="1"/>
  <c r="AE96" i="3"/>
  <c r="AD97" i="3"/>
  <c r="AC98" i="3"/>
  <c r="AB99" i="3"/>
  <c r="AA100" i="3"/>
  <c r="Z101" i="3"/>
  <c r="Y102" i="3"/>
  <c r="X103" i="3"/>
  <c r="W104" i="3"/>
  <c r="AE104" i="3"/>
  <c r="AE4" i="3"/>
  <c r="AC5" i="2"/>
  <c r="AE36" i="3"/>
  <c r="W44" i="3"/>
  <c r="X51" i="3"/>
  <c r="Z55" i="3"/>
  <c r="AE58" i="3"/>
  <c r="AA62" i="3"/>
  <c r="W66" i="3"/>
  <c r="AB69" i="3"/>
  <c r="X73" i="3"/>
  <c r="AC76" i="3"/>
  <c r="Y80" i="3"/>
  <c r="X83" i="3"/>
  <c r="AB85" i="3"/>
  <c r="AC87" i="3"/>
  <c r="X89" i="3"/>
  <c r="AB90" i="3"/>
  <c r="AC91" i="3"/>
  <c r="AB92" i="3"/>
  <c r="AA93" i="3"/>
  <c r="Z94" i="3"/>
  <c r="Y95" i="3"/>
  <c r="X96" i="3"/>
  <c r="W97" i="3"/>
  <c r="AE97" i="3"/>
  <c r="AD98" i="3"/>
  <c r="AC99" i="3"/>
  <c r="AB100" i="3"/>
  <c r="AA101" i="3"/>
  <c r="Z102" i="3"/>
  <c r="Y103" i="3"/>
  <c r="X104" i="3"/>
  <c r="X4" i="3"/>
  <c r="W4" i="3"/>
  <c r="AD5" i="2"/>
  <c r="AC6" i="2"/>
  <c r="AB7" i="2"/>
  <c r="AA8" i="2"/>
  <c r="Z9" i="2"/>
  <c r="Y10" i="2"/>
  <c r="X11" i="2"/>
  <c r="W12" i="2"/>
  <c r="AE12" i="2"/>
  <c r="AD13" i="2"/>
  <c r="AC14" i="2"/>
  <c r="AB15" i="2"/>
  <c r="AA16" i="2"/>
  <c r="Z17" i="2"/>
  <c r="Y18" i="2"/>
  <c r="X19" i="2"/>
  <c r="W20" i="2"/>
  <c r="AE20" i="2"/>
  <c r="AD21" i="2"/>
  <c r="AC22" i="2"/>
  <c r="AB23" i="2"/>
  <c r="AA24" i="2"/>
  <c r="Z25" i="2"/>
  <c r="Y26" i="2"/>
  <c r="X27" i="2"/>
  <c r="W28" i="2"/>
  <c r="AE28" i="2"/>
  <c r="AD29" i="2"/>
  <c r="AC30" i="2"/>
  <c r="AD37" i="3"/>
  <c r="AE44" i="3"/>
  <c r="W52" i="3"/>
  <c r="AB55" i="3"/>
  <c r="X59" i="3"/>
  <c r="AC62" i="3"/>
  <c r="Y66" i="3"/>
  <c r="AD69" i="3"/>
  <c r="Z73" i="3"/>
  <c r="AE76" i="3"/>
  <c r="AA80" i="3"/>
  <c r="AB83" i="3"/>
  <c r="AD85" i="3"/>
  <c r="AE87" i="3"/>
  <c r="Z89" i="3"/>
  <c r="AC90" i="3"/>
  <c r="AD91" i="3"/>
  <c r="AC92" i="3"/>
  <c r="AB93" i="3"/>
  <c r="AA94" i="3"/>
  <c r="Z95" i="3"/>
  <c r="Y96" i="3"/>
  <c r="X97" i="3"/>
  <c r="W98" i="3"/>
  <c r="AE98" i="3"/>
  <c r="AD99" i="3"/>
  <c r="AC100" i="3"/>
  <c r="AB101" i="3"/>
  <c r="AA102" i="3"/>
  <c r="Z103" i="3"/>
  <c r="Y104" i="3"/>
  <c r="Y4" i="3"/>
  <c r="W5" i="2"/>
  <c r="AE5" i="2"/>
  <c r="AD6" i="2"/>
  <c r="AC7" i="2"/>
  <c r="AB8" i="2"/>
  <c r="AA9" i="2"/>
  <c r="Z10" i="2"/>
  <c r="Y11" i="2"/>
  <c r="X12" i="2"/>
  <c r="W13" i="2"/>
  <c r="AE13" i="2"/>
  <c r="AD14" i="2"/>
  <c r="AC15" i="2"/>
  <c r="AB16" i="2"/>
  <c r="AA17" i="2"/>
  <c r="Z18" i="2"/>
  <c r="Y19" i="2"/>
  <c r="X20" i="2"/>
  <c r="W21" i="2"/>
  <c r="AE21" i="2"/>
  <c r="AD22" i="2"/>
  <c r="AC23" i="2"/>
  <c r="AB24" i="2"/>
  <c r="AA25" i="2"/>
  <c r="Z26" i="2"/>
  <c r="Y27" i="2"/>
  <c r="X28" i="2"/>
  <c r="W29" i="2"/>
  <c r="AE29" i="2"/>
  <c r="AD30" i="2"/>
  <c r="AC31" i="2"/>
  <c r="AB32" i="2"/>
  <c r="AA33" i="2"/>
  <c r="Z34" i="2"/>
  <c r="Y35" i="2"/>
  <c r="X36" i="2"/>
  <c r="W37" i="2"/>
  <c r="AE37" i="2"/>
  <c r="AD38" i="2"/>
  <c r="AC39" i="2"/>
  <c r="AB40" i="2"/>
  <c r="AA41" i="2"/>
  <c r="Z42" i="2"/>
  <c r="Y43" i="2"/>
  <c r="X44" i="2"/>
  <c r="W45" i="2"/>
  <c r="AG45" i="2" s="1"/>
  <c r="AE45" i="2"/>
  <c r="AD46" i="2"/>
  <c r="AC47" i="2"/>
  <c r="AB48" i="2"/>
  <c r="AA49" i="2"/>
  <c r="Z50" i="2"/>
  <c r="Y51" i="2"/>
  <c r="X52" i="2"/>
  <c r="W53" i="2"/>
  <c r="AC38" i="3"/>
  <c r="AD45" i="3"/>
  <c r="AC52" i="3"/>
  <c r="Y56" i="3"/>
  <c r="AD59" i="3"/>
  <c r="Z63" i="3"/>
  <c r="AE66" i="3"/>
  <c r="AA70" i="3"/>
  <c r="W74" i="3"/>
  <c r="AB77" i="3"/>
  <c r="X81" i="3"/>
  <c r="AD83" i="3"/>
  <c r="Y86" i="3"/>
  <c r="W88" i="3"/>
  <c r="AA89" i="3"/>
  <c r="AE90" i="3"/>
  <c r="AE91" i="3"/>
  <c r="AD92" i="3"/>
  <c r="AC93" i="3"/>
  <c r="AB94" i="3"/>
  <c r="AA95" i="3"/>
  <c r="Z96" i="3"/>
  <c r="Y97" i="3"/>
  <c r="X98" i="3"/>
  <c r="W99" i="3"/>
  <c r="AE99" i="3"/>
  <c r="AD100" i="3"/>
  <c r="AC101" i="3"/>
  <c r="AB102" i="3"/>
  <c r="AA103" i="3"/>
  <c r="Z104" i="3"/>
  <c r="Z4" i="3"/>
  <c r="X5" i="2"/>
  <c r="W6" i="2"/>
  <c r="AE6" i="2"/>
  <c r="AD7" i="2"/>
  <c r="AC8" i="2"/>
  <c r="AB9" i="2"/>
  <c r="AA10" i="2"/>
  <c r="Z11" i="2"/>
  <c r="Y12" i="2"/>
  <c r="X13" i="2"/>
  <c r="W14" i="2"/>
  <c r="AE14" i="2"/>
  <c r="AD15" i="2"/>
  <c r="AC16" i="2"/>
  <c r="AB17" i="2"/>
  <c r="AA18" i="2"/>
  <c r="Z19" i="2"/>
  <c r="Y20" i="2"/>
  <c r="X21" i="2"/>
  <c r="W22" i="2"/>
  <c r="AE22" i="2"/>
  <c r="AD23" i="2"/>
  <c r="AC24" i="2"/>
  <c r="AB25" i="2"/>
  <c r="AA26" i="2"/>
  <c r="Z27" i="2"/>
  <c r="Y28" i="2"/>
  <c r="X29" i="2"/>
  <c r="W30" i="2"/>
  <c r="AE30" i="2"/>
  <c r="AD31" i="2"/>
  <c r="AC32" i="2"/>
  <c r="AB33" i="2"/>
  <c r="AA34" i="2"/>
  <c r="Z35" i="2"/>
  <c r="Y36" i="2"/>
  <c r="X37" i="2"/>
  <c r="W38" i="2"/>
  <c r="AE38" i="2"/>
  <c r="AD39" i="2"/>
  <c r="AC40" i="2"/>
  <c r="AB41" i="2"/>
  <c r="AA42" i="2"/>
  <c r="Z43" i="2"/>
  <c r="Y44" i="2"/>
  <c r="X45" i="2"/>
  <c r="W46" i="2"/>
  <c r="AG46" i="2" s="1"/>
  <c r="AE46" i="2"/>
  <c r="AD47" i="2"/>
  <c r="AC48" i="2"/>
  <c r="AB39" i="3"/>
  <c r="AC46" i="3"/>
  <c r="AE52" i="3"/>
  <c r="AA56" i="3"/>
  <c r="W60" i="3"/>
  <c r="AG60" i="3" s="1"/>
  <c r="AB63" i="3"/>
  <c r="X67" i="3"/>
  <c r="AC70" i="3"/>
  <c r="Y74" i="3"/>
  <c r="AD77" i="3"/>
  <c r="Z81" i="3"/>
  <c r="W84" i="3"/>
  <c r="AA86" i="3"/>
  <c r="Y88" i="3"/>
  <c r="AC89" i="3"/>
  <c r="W91" i="3"/>
  <c r="W92" i="3"/>
  <c r="AE92" i="3"/>
  <c r="AD93" i="3"/>
  <c r="AC94" i="3"/>
  <c r="AB95" i="3"/>
  <c r="AA96" i="3"/>
  <c r="Z97" i="3"/>
  <c r="Y98" i="3"/>
  <c r="X99" i="3"/>
  <c r="W100" i="3"/>
  <c r="AE100" i="3"/>
  <c r="AD101" i="3"/>
  <c r="AC102" i="3"/>
  <c r="AB103" i="3"/>
  <c r="AA104" i="3"/>
  <c r="AA4" i="3"/>
  <c r="Y5" i="2"/>
  <c r="X6" i="2"/>
  <c r="W7" i="2"/>
  <c r="AE7" i="2"/>
  <c r="AD8" i="2"/>
  <c r="AC9" i="2"/>
  <c r="AB10" i="2"/>
  <c r="AA11" i="2"/>
  <c r="Z12" i="2"/>
  <c r="Y13" i="2"/>
  <c r="X14" i="2"/>
  <c r="W15" i="2"/>
  <c r="AE15" i="2"/>
  <c r="AD16" i="2"/>
  <c r="AC17" i="2"/>
  <c r="AB18" i="2"/>
  <c r="AA19" i="2"/>
  <c r="Z20" i="2"/>
  <c r="Y21" i="2"/>
  <c r="X22" i="2"/>
  <c r="W23" i="2"/>
  <c r="AG23" i="2" s="1"/>
  <c r="AE23" i="2"/>
  <c r="AD24" i="2"/>
  <c r="AC25" i="2"/>
  <c r="AB26" i="2"/>
  <c r="AA27" i="2"/>
  <c r="Z28" i="2"/>
  <c r="Y29" i="2"/>
  <c r="X30" i="2"/>
  <c r="W31" i="2"/>
  <c r="AE31" i="2"/>
  <c r="AD32" i="2"/>
  <c r="AC33" i="2"/>
  <c r="AB34" i="2"/>
  <c r="AA35" i="2"/>
  <c r="Z36" i="2"/>
  <c r="Y37" i="2"/>
  <c r="X38" i="2"/>
  <c r="W39" i="2"/>
  <c r="AE39" i="2"/>
  <c r="AD40" i="2"/>
  <c r="AC41" i="2"/>
  <c r="AB42" i="2"/>
  <c r="AA43" i="2"/>
  <c r="Z44" i="2"/>
  <c r="Y45" i="2"/>
  <c r="X46" i="2"/>
  <c r="W47" i="2"/>
  <c r="AE47" i="2"/>
  <c r="AD48" i="2"/>
  <c r="AC49" i="2"/>
  <c r="AB50" i="2"/>
  <c r="AA40" i="3"/>
  <c r="AB47" i="3"/>
  <c r="AB53" i="3"/>
  <c r="X57" i="3"/>
  <c r="AC60" i="3"/>
  <c r="Y64" i="3"/>
  <c r="AD67" i="3"/>
  <c r="Z71" i="3"/>
  <c r="AE74" i="3"/>
  <c r="AA78" i="3"/>
  <c r="W82" i="3"/>
  <c r="AA84" i="3"/>
  <c r="AC86" i="3"/>
  <c r="AA88" i="3"/>
  <c r="AD89" i="3"/>
  <c r="X91" i="3"/>
  <c r="X92" i="3"/>
  <c r="W93" i="3"/>
  <c r="AE93" i="3"/>
  <c r="AD94" i="3"/>
  <c r="AC95" i="3"/>
  <c r="AB96" i="3"/>
  <c r="AA97" i="3"/>
  <c r="Z98" i="3"/>
  <c r="Y99" i="3"/>
  <c r="X100" i="3"/>
  <c r="W101" i="3"/>
  <c r="AE101" i="3"/>
  <c r="AD102" i="3"/>
  <c r="AC103" i="3"/>
  <c r="AB104" i="3"/>
  <c r="AB4" i="3"/>
  <c r="Z5" i="2"/>
  <c r="Y6" i="2"/>
  <c r="X7" i="2"/>
  <c r="Z41" i="3"/>
  <c r="AA48" i="3"/>
  <c r="AD53" i="3"/>
  <c r="Z57" i="3"/>
  <c r="AE60" i="3"/>
  <c r="AA64" i="3"/>
  <c r="W68" i="3"/>
  <c r="AB71" i="3"/>
  <c r="X75" i="3"/>
  <c r="AC78" i="3"/>
  <c r="Y82" i="3"/>
  <c r="AC84" i="3"/>
  <c r="X87" i="3"/>
  <c r="AB88" i="3"/>
  <c r="W90" i="3"/>
  <c r="Y91" i="3"/>
  <c r="Y92" i="3"/>
  <c r="X93" i="3"/>
  <c r="W94" i="3"/>
  <c r="AE94" i="3"/>
  <c r="AD95" i="3"/>
  <c r="AC96" i="3"/>
  <c r="AB97" i="3"/>
  <c r="AA98" i="3"/>
  <c r="Z99" i="3"/>
  <c r="Y100" i="3"/>
  <c r="X101" i="3"/>
  <c r="W102" i="3"/>
  <c r="AE102" i="3"/>
  <c r="AD103" i="3"/>
  <c r="AC104" i="3"/>
  <c r="AC4" i="3"/>
  <c r="AA5" i="2"/>
  <c r="Z6" i="2"/>
  <c r="Y7" i="2"/>
  <c r="X8" i="2"/>
  <c r="W9" i="2"/>
  <c r="AE9" i="2"/>
  <c r="AD10" i="2"/>
  <c r="AC11" i="2"/>
  <c r="AB12" i="2"/>
  <c r="AA13" i="2"/>
  <c r="Z14" i="2"/>
  <c r="Y15" i="2"/>
  <c r="X16" i="2"/>
  <c r="W17" i="2"/>
  <c r="AG17" i="2" s="1"/>
  <c r="AE17" i="2"/>
  <c r="AD18" i="2"/>
  <c r="AC19" i="2"/>
  <c r="AB20" i="2"/>
  <c r="AA21" i="2"/>
  <c r="Z22" i="2"/>
  <c r="Y23" i="2"/>
  <c r="X24" i="2"/>
  <c r="W25" i="2"/>
  <c r="AE25" i="2"/>
  <c r="AD26" i="2"/>
  <c r="AC27" i="2"/>
  <c r="AB28" i="2"/>
  <c r="AA29" i="2"/>
  <c r="Z30" i="2"/>
  <c r="Y31" i="2"/>
  <c r="X32" i="2"/>
  <c r="W33" i="2"/>
  <c r="AE33" i="2"/>
  <c r="AD34" i="2"/>
  <c r="AC35" i="2"/>
  <c r="AB36" i="2"/>
  <c r="AA37" i="2"/>
  <c r="Z38" i="2"/>
  <c r="Y39" i="2"/>
  <c r="X40" i="2"/>
  <c r="W41" i="2"/>
  <c r="AE41" i="2"/>
  <c r="AD42" i="2"/>
  <c r="AC43" i="2"/>
  <c r="AB44" i="2"/>
  <c r="AA45" i="2"/>
  <c r="Z46" i="2"/>
  <c r="Y47" i="2"/>
  <c r="X48" i="2"/>
  <c r="W49" i="2"/>
  <c r="AE49" i="2"/>
  <c r="AD50" i="2"/>
  <c r="AC51" i="2"/>
  <c r="AB6" i="2"/>
  <c r="AC10" i="2"/>
  <c r="Y14" i="2"/>
  <c r="AD17" i="2"/>
  <c r="Z21" i="2"/>
  <c r="AE24" i="2"/>
  <c r="AA28" i="2"/>
  <c r="AB31" i="2"/>
  <c r="X34" i="2"/>
  <c r="AA36" i="2"/>
  <c r="AC38" i="2"/>
  <c r="Y41" i="2"/>
  <c r="AB43" i="2"/>
  <c r="AD45" i="2"/>
  <c r="Z48" i="2"/>
  <c r="Y50" i="2"/>
  <c r="AD51" i="2"/>
  <c r="AD52" i="2"/>
  <c r="AD53" i="2"/>
  <c r="AC54" i="2"/>
  <c r="AB55" i="2"/>
  <c r="AA56" i="2"/>
  <c r="Z57" i="2"/>
  <c r="Y58" i="2"/>
  <c r="X59" i="2"/>
  <c r="W60" i="2"/>
  <c r="AE60" i="2"/>
  <c r="AD61" i="2"/>
  <c r="AC62" i="2"/>
  <c r="AB63" i="2"/>
  <c r="AA64" i="2"/>
  <c r="Z65" i="2"/>
  <c r="Y66" i="2"/>
  <c r="X67" i="2"/>
  <c r="W68" i="2"/>
  <c r="AE68" i="2"/>
  <c r="AD69" i="2"/>
  <c r="AC70" i="2"/>
  <c r="AB71" i="2"/>
  <c r="AA72" i="2"/>
  <c r="Z73" i="2"/>
  <c r="Y74" i="2"/>
  <c r="X75" i="2"/>
  <c r="W76" i="2"/>
  <c r="AE76" i="2"/>
  <c r="AD77" i="2"/>
  <c r="AC78" i="2"/>
  <c r="AB79" i="2"/>
  <c r="AA80" i="2"/>
  <c r="Z81" i="2"/>
  <c r="Y82" i="2"/>
  <c r="X83" i="2"/>
  <c r="W84" i="2"/>
  <c r="AE84" i="2"/>
  <c r="AD85" i="2"/>
  <c r="AC86" i="2"/>
  <c r="AB87" i="2"/>
  <c r="AA88" i="2"/>
  <c r="Z89" i="2"/>
  <c r="Y90" i="2"/>
  <c r="X91" i="2"/>
  <c r="W92" i="2"/>
  <c r="AE92" i="2"/>
  <c r="AD93" i="2"/>
  <c r="AC94" i="2"/>
  <c r="AB95" i="2"/>
  <c r="AA96" i="2"/>
  <c r="Z97" i="2"/>
  <c r="Y98" i="2"/>
  <c r="X99" i="2"/>
  <c r="W100" i="2"/>
  <c r="AE100" i="2"/>
  <c r="AD101" i="2"/>
  <c r="AC102" i="2"/>
  <c r="AB103" i="2"/>
  <c r="AA104" i="2"/>
  <c r="AA4" i="2"/>
  <c r="Y5" i="1"/>
  <c r="X6" i="1"/>
  <c r="W7" i="1"/>
  <c r="AE7" i="1"/>
  <c r="AD8" i="1"/>
  <c r="AC9" i="1"/>
  <c r="AB10" i="1"/>
  <c r="AA7" i="2"/>
  <c r="W11" i="2"/>
  <c r="AB14" i="2"/>
  <c r="X18" i="2"/>
  <c r="AC21" i="2"/>
  <c r="Y25" i="2"/>
  <c r="AD28" i="2"/>
  <c r="W32" i="2"/>
  <c r="Y34" i="2"/>
  <c r="AD36" i="2"/>
  <c r="X39" i="2"/>
  <c r="Z41" i="2"/>
  <c r="AE43" i="2"/>
  <c r="Y46" i="2"/>
  <c r="AA48" i="2"/>
  <c r="AA50" i="2"/>
  <c r="AE51" i="2"/>
  <c r="AE52" i="2"/>
  <c r="AE53" i="2"/>
  <c r="AD54" i="2"/>
  <c r="AC55" i="2"/>
  <c r="AB56" i="2"/>
  <c r="AA57" i="2"/>
  <c r="Z58" i="2"/>
  <c r="Y59" i="2"/>
  <c r="X60" i="2"/>
  <c r="W61" i="2"/>
  <c r="AE61" i="2"/>
  <c r="AD62" i="2"/>
  <c r="AC63" i="2"/>
  <c r="AB64" i="2"/>
  <c r="AA65" i="2"/>
  <c r="Z66" i="2"/>
  <c r="Y67" i="2"/>
  <c r="X68" i="2"/>
  <c r="W69" i="2"/>
  <c r="AE69" i="2"/>
  <c r="AD70" i="2"/>
  <c r="AC71" i="2"/>
  <c r="AB72" i="2"/>
  <c r="AA73" i="2"/>
  <c r="Z74" i="2"/>
  <c r="Y75" i="2"/>
  <c r="X76" i="2"/>
  <c r="W77" i="2"/>
  <c r="AG77" i="2" s="1"/>
  <c r="AE77" i="2"/>
  <c r="AD78" i="2"/>
  <c r="AC79" i="2"/>
  <c r="AB80" i="2"/>
  <c r="AA81" i="2"/>
  <c r="Z82" i="2"/>
  <c r="Y83" i="2"/>
  <c r="X84" i="2"/>
  <c r="W85" i="2"/>
  <c r="AE85" i="2"/>
  <c r="AD86" i="2"/>
  <c r="AC87" i="2"/>
  <c r="AB88" i="2"/>
  <c r="AA89" i="2"/>
  <c r="Z90" i="2"/>
  <c r="Y91" i="2"/>
  <c r="X92" i="2"/>
  <c r="W93" i="2"/>
  <c r="AE93" i="2"/>
  <c r="AD94" i="2"/>
  <c r="AC95" i="2"/>
  <c r="AB96" i="2"/>
  <c r="AA97" i="2"/>
  <c r="Z98" i="2"/>
  <c r="Y99" i="2"/>
  <c r="X100" i="2"/>
  <c r="W101" i="2"/>
  <c r="AE101" i="2"/>
  <c r="AD102" i="2"/>
  <c r="AC103" i="2"/>
  <c r="W8" i="2"/>
  <c r="AB11" i="2"/>
  <c r="X15" i="2"/>
  <c r="AC18" i="2"/>
  <c r="Y22" i="2"/>
  <c r="AD25" i="2"/>
  <c r="Z29" i="2"/>
  <c r="Z32" i="2"/>
  <c r="AC34" i="2"/>
  <c r="AE36" i="2"/>
  <c r="AA39" i="2"/>
  <c r="AD41" i="2"/>
  <c r="W44" i="2"/>
  <c r="AB46" i="2"/>
  <c r="AE48" i="2"/>
  <c r="AC50" i="2"/>
  <c r="W52" i="2"/>
  <c r="X53" i="2"/>
  <c r="W54" i="2"/>
  <c r="AE54" i="2"/>
  <c r="AD55" i="2"/>
  <c r="AC56" i="2"/>
  <c r="AB57" i="2"/>
  <c r="AA58" i="2"/>
  <c r="Z59" i="2"/>
  <c r="Y60" i="2"/>
  <c r="X61" i="2"/>
  <c r="W62" i="2"/>
  <c r="AE62" i="2"/>
  <c r="AD63" i="2"/>
  <c r="AC64" i="2"/>
  <c r="AB65" i="2"/>
  <c r="AA66" i="2"/>
  <c r="Z67" i="2"/>
  <c r="Y68" i="2"/>
  <c r="X69" i="2"/>
  <c r="W70" i="2"/>
  <c r="AE70" i="2"/>
  <c r="AD71" i="2"/>
  <c r="AC72" i="2"/>
  <c r="AB73" i="2"/>
  <c r="AA74" i="2"/>
  <c r="Z75" i="2"/>
  <c r="Y76" i="2"/>
  <c r="X77" i="2"/>
  <c r="W78" i="2"/>
  <c r="AE78" i="2"/>
  <c r="AD79" i="2"/>
  <c r="AC80" i="2"/>
  <c r="AB81" i="2"/>
  <c r="AA82" i="2"/>
  <c r="Z83" i="2"/>
  <c r="Y84" i="2"/>
  <c r="X85" i="2"/>
  <c r="W86" i="2"/>
  <c r="AE86" i="2"/>
  <c r="AD87" i="2"/>
  <c r="AC88" i="2"/>
  <c r="AB89" i="2"/>
  <c r="AA90" i="2"/>
  <c r="Z91" i="2"/>
  <c r="Y92" i="2"/>
  <c r="X93" i="2"/>
  <c r="W94" i="2"/>
  <c r="AE94" i="2"/>
  <c r="AD95" i="2"/>
  <c r="AC96" i="2"/>
  <c r="AB97" i="2"/>
  <c r="AA98" i="2"/>
  <c r="Z99" i="2"/>
  <c r="Y100" i="2"/>
  <c r="X101" i="2"/>
  <c r="W102" i="2"/>
  <c r="AE102" i="2"/>
  <c r="AD103" i="2"/>
  <c r="AC104" i="2"/>
  <c r="AC4" i="2"/>
  <c r="AA5" i="1"/>
  <c r="Z6" i="1"/>
  <c r="Y7" i="1"/>
  <c r="X8" i="1"/>
  <c r="W9" i="1"/>
  <c r="AG9" i="1" s="1"/>
  <c r="AE9" i="1"/>
  <c r="AD10" i="1"/>
  <c r="AC11" i="1"/>
  <c r="Z8" i="2"/>
  <c r="AE11" i="2"/>
  <c r="AA15" i="2"/>
  <c r="W19" i="2"/>
  <c r="AB22" i="2"/>
  <c r="X26" i="2"/>
  <c r="AC29" i="2"/>
  <c r="AA32" i="2"/>
  <c r="W35" i="2"/>
  <c r="Z37" i="2"/>
  <c r="AB39" i="2"/>
  <c r="X42" i="2"/>
  <c r="AA44" i="2"/>
  <c r="AC46" i="2"/>
  <c r="Y49" i="2"/>
  <c r="W51" i="2"/>
  <c r="Y52" i="2"/>
  <c r="Y53" i="2"/>
  <c r="X54" i="2"/>
  <c r="W55" i="2"/>
  <c r="AE55" i="2"/>
  <c r="AD56" i="2"/>
  <c r="AC57" i="2"/>
  <c r="AB58" i="2"/>
  <c r="AA59" i="2"/>
  <c r="Z60" i="2"/>
  <c r="Y61" i="2"/>
  <c r="X62" i="2"/>
  <c r="W63" i="2"/>
  <c r="AG63" i="2" s="1"/>
  <c r="AE63" i="2"/>
  <c r="AD64" i="2"/>
  <c r="AC65" i="2"/>
  <c r="AB66" i="2"/>
  <c r="AA67" i="2"/>
  <c r="Z68" i="2"/>
  <c r="Y69" i="2"/>
  <c r="X70" i="2"/>
  <c r="W71" i="2"/>
  <c r="AE71" i="2"/>
  <c r="AD72" i="2"/>
  <c r="AC73" i="2"/>
  <c r="AB74" i="2"/>
  <c r="AA75" i="2"/>
  <c r="Z76" i="2"/>
  <c r="Y77" i="2"/>
  <c r="X78" i="2"/>
  <c r="W79" i="2"/>
  <c r="AE79" i="2"/>
  <c r="AD80" i="2"/>
  <c r="AC81" i="2"/>
  <c r="AB82" i="2"/>
  <c r="AA83" i="2"/>
  <c r="Z84" i="2"/>
  <c r="Y85" i="2"/>
  <c r="X86" i="2"/>
  <c r="W87" i="2"/>
  <c r="AE87" i="2"/>
  <c r="AD88" i="2"/>
  <c r="AC89" i="2"/>
  <c r="AB90" i="2"/>
  <c r="AA91" i="2"/>
  <c r="Z92" i="2"/>
  <c r="Y93" i="2"/>
  <c r="X94" i="2"/>
  <c r="W95" i="2"/>
  <c r="AE95" i="2"/>
  <c r="AD96" i="2"/>
  <c r="AC97" i="2"/>
  <c r="AB98" i="2"/>
  <c r="AA99" i="2"/>
  <c r="Z100" i="2"/>
  <c r="Y101" i="2"/>
  <c r="X102" i="2"/>
  <c r="W103" i="2"/>
  <c r="AE103" i="2"/>
  <c r="AD104" i="2"/>
  <c r="AD4" i="2"/>
  <c r="AB5" i="1"/>
  <c r="AA6" i="1"/>
  <c r="Z7" i="1"/>
  <c r="Y8" i="1"/>
  <c r="X9" i="1"/>
  <c r="W10" i="1"/>
  <c r="AE10" i="1"/>
  <c r="AD11" i="1"/>
  <c r="AC12" i="1"/>
  <c r="AE8" i="2"/>
  <c r="AA12" i="2"/>
  <c r="W16" i="2"/>
  <c r="AB19" i="2"/>
  <c r="X23" i="2"/>
  <c r="AC26" i="2"/>
  <c r="Y30" i="2"/>
  <c r="AE32" i="2"/>
  <c r="X35" i="2"/>
  <c r="AC37" i="2"/>
  <c r="W40" i="2"/>
  <c r="Y42" i="2"/>
  <c r="AD44" i="2"/>
  <c r="X47" i="2"/>
  <c r="Z49" i="2"/>
  <c r="X51" i="2"/>
  <c r="Z52" i="2"/>
  <c r="Z53" i="2"/>
  <c r="Y54" i="2"/>
  <c r="X55" i="2"/>
  <c r="W56" i="2"/>
  <c r="AE56" i="2"/>
  <c r="AD57" i="2"/>
  <c r="AC58" i="2"/>
  <c r="AB59" i="2"/>
  <c r="AA60" i="2"/>
  <c r="Z61" i="2"/>
  <c r="Y62" i="2"/>
  <c r="X63" i="2"/>
  <c r="W64" i="2"/>
  <c r="AE64" i="2"/>
  <c r="AD65" i="2"/>
  <c r="AC66" i="2"/>
  <c r="AB67" i="2"/>
  <c r="AA68" i="2"/>
  <c r="Z69" i="2"/>
  <c r="Y70" i="2"/>
  <c r="X71" i="2"/>
  <c r="W72" i="2"/>
  <c r="AG72" i="2" s="1"/>
  <c r="AE72" i="2"/>
  <c r="AD73" i="2"/>
  <c r="AC74" i="2"/>
  <c r="AB75" i="2"/>
  <c r="AA76" i="2"/>
  <c r="Z77" i="2"/>
  <c r="Y78" i="2"/>
  <c r="X79" i="2"/>
  <c r="W80" i="2"/>
  <c r="AE80" i="2"/>
  <c r="AD81" i="2"/>
  <c r="AC82" i="2"/>
  <c r="AB83" i="2"/>
  <c r="AA84" i="2"/>
  <c r="Z85" i="2"/>
  <c r="Y86" i="2"/>
  <c r="X87" i="2"/>
  <c r="W88" i="2"/>
  <c r="AE88" i="2"/>
  <c r="AD89" i="2"/>
  <c r="AC90" i="2"/>
  <c r="AB91" i="2"/>
  <c r="AA92" i="2"/>
  <c r="Z93" i="2"/>
  <c r="Y94" i="2"/>
  <c r="X95" i="2"/>
  <c r="W96" i="2"/>
  <c r="AE96" i="2"/>
  <c r="AD97" i="2"/>
  <c r="AC98" i="2"/>
  <c r="AB99" i="2"/>
  <c r="AA100" i="2"/>
  <c r="Z101" i="2"/>
  <c r="Y102" i="2"/>
  <c r="X103" i="2"/>
  <c r="W104" i="2"/>
  <c r="AE104" i="2"/>
  <c r="AE4" i="2"/>
  <c r="Y9" i="2"/>
  <c r="AD12" i="2"/>
  <c r="Z16" i="2"/>
  <c r="AE19" i="2"/>
  <c r="AA23" i="2"/>
  <c r="W27" i="2"/>
  <c r="AB30" i="2"/>
  <c r="Y33" i="2"/>
  <c r="AB35" i="2"/>
  <c r="AD37" i="2"/>
  <c r="Z40" i="2"/>
  <c r="AC42" i="2"/>
  <c r="AE44" i="2"/>
  <c r="AA47" i="2"/>
  <c r="AB49" i="2"/>
  <c r="Z51" i="2"/>
  <c r="AA52" i="2"/>
  <c r="AA53" i="2"/>
  <c r="Z54" i="2"/>
  <c r="Y55" i="2"/>
  <c r="X56" i="2"/>
  <c r="W57" i="2"/>
  <c r="AE57" i="2"/>
  <c r="AD58" i="2"/>
  <c r="AC59" i="2"/>
  <c r="AB60" i="2"/>
  <c r="AA61" i="2"/>
  <c r="Z62" i="2"/>
  <c r="Y63" i="2"/>
  <c r="X64" i="2"/>
  <c r="W65" i="2"/>
  <c r="AE65" i="2"/>
  <c r="AD66" i="2"/>
  <c r="AC67" i="2"/>
  <c r="AB68" i="2"/>
  <c r="AA69" i="2"/>
  <c r="Z70" i="2"/>
  <c r="Y71" i="2"/>
  <c r="X72" i="2"/>
  <c r="W73" i="2"/>
  <c r="AE73" i="2"/>
  <c r="AD74" i="2"/>
  <c r="AC75" i="2"/>
  <c r="AB76" i="2"/>
  <c r="AA77" i="2"/>
  <c r="Z78" i="2"/>
  <c r="Y79" i="2"/>
  <c r="X80" i="2"/>
  <c r="W81" i="2"/>
  <c r="AE81" i="2"/>
  <c r="AD82" i="2"/>
  <c r="AC83" i="2"/>
  <c r="AB84" i="2"/>
  <c r="AA85" i="2"/>
  <c r="Z86" i="2"/>
  <c r="Y87" i="2"/>
  <c r="X88" i="2"/>
  <c r="W89" i="2"/>
  <c r="AG89" i="2" s="1"/>
  <c r="AE89" i="2"/>
  <c r="AD90" i="2"/>
  <c r="AC91" i="2"/>
  <c r="AB92" i="2"/>
  <c r="AA93" i="2"/>
  <c r="Z94" i="2"/>
  <c r="Y95" i="2"/>
  <c r="X96" i="2"/>
  <c r="W97" i="2"/>
  <c r="AE97" i="2"/>
  <c r="AD98" i="2"/>
  <c r="AC99" i="2"/>
  <c r="AB100" i="2"/>
  <c r="AA101" i="2"/>
  <c r="Z102" i="2"/>
  <c r="Y103" i="2"/>
  <c r="X104" i="2"/>
  <c r="X4" i="2"/>
  <c r="W4" i="2"/>
  <c r="AD5" i="1"/>
  <c r="AC6" i="1"/>
  <c r="AB7" i="1"/>
  <c r="AA8" i="1"/>
  <c r="Z9" i="1"/>
  <c r="Y10" i="1"/>
  <c r="X11" i="1"/>
  <c r="AD9" i="2"/>
  <c r="Z13" i="2"/>
  <c r="AE16" i="2"/>
  <c r="AA20" i="2"/>
  <c r="W24" i="2"/>
  <c r="AB27" i="2"/>
  <c r="X31" i="2"/>
  <c r="Z33" i="2"/>
  <c r="AE35" i="2"/>
  <c r="Y38" i="2"/>
  <c r="AA40" i="2"/>
  <c r="W43" i="2"/>
  <c r="Z45" i="2"/>
  <c r="AB47" i="2"/>
  <c r="AD49" i="2"/>
  <c r="AA51" i="2"/>
  <c r="AB52" i="2"/>
  <c r="AB53" i="2"/>
  <c r="AA54" i="2"/>
  <c r="Z55" i="2"/>
  <c r="Y56" i="2"/>
  <c r="X57" i="2"/>
  <c r="W58" i="2"/>
  <c r="AE58" i="2"/>
  <c r="AD59" i="2"/>
  <c r="AC60" i="2"/>
  <c r="AB61" i="2"/>
  <c r="AA62" i="2"/>
  <c r="Z63" i="2"/>
  <c r="Y64" i="2"/>
  <c r="X65" i="2"/>
  <c r="W66" i="2"/>
  <c r="AE66" i="2"/>
  <c r="AD67" i="2"/>
  <c r="AC68" i="2"/>
  <c r="AB69" i="2"/>
  <c r="AA70" i="2"/>
  <c r="Z71" i="2"/>
  <c r="Y72" i="2"/>
  <c r="X73" i="2"/>
  <c r="W74" i="2"/>
  <c r="AE74" i="2"/>
  <c r="AD75" i="2"/>
  <c r="AC76" i="2"/>
  <c r="AB77" i="2"/>
  <c r="AA78" i="2"/>
  <c r="Z79" i="2"/>
  <c r="Y80" i="2"/>
  <c r="X81" i="2"/>
  <c r="W82" i="2"/>
  <c r="AE82" i="2"/>
  <c r="AD83" i="2"/>
  <c r="AC84" i="2"/>
  <c r="AB85" i="2"/>
  <c r="AA86" i="2"/>
  <c r="Z87" i="2"/>
  <c r="Y88" i="2"/>
  <c r="X89" i="2"/>
  <c r="W90" i="2"/>
  <c r="AE90" i="2"/>
  <c r="AD91" i="2"/>
  <c r="AC92" i="2"/>
  <c r="AB93" i="2"/>
  <c r="AA94" i="2"/>
  <c r="Z95" i="2"/>
  <c r="Y96" i="2"/>
  <c r="X97" i="2"/>
  <c r="W98" i="2"/>
  <c r="AE98" i="2"/>
  <c r="AD99" i="2"/>
  <c r="AC100" i="2"/>
  <c r="AB101" i="2"/>
  <c r="AA102" i="2"/>
  <c r="Z103" i="2"/>
  <c r="Y104" i="2"/>
  <c r="Y4" i="2"/>
  <c r="W5" i="1"/>
  <c r="AE5" i="1"/>
  <c r="AD6" i="1"/>
  <c r="X10" i="2"/>
  <c r="AC13" i="2"/>
  <c r="Y17" i="2"/>
  <c r="AD20" i="2"/>
  <c r="Z24" i="2"/>
  <c r="AE27" i="2"/>
  <c r="AA31" i="2"/>
  <c r="AD33" i="2"/>
  <c r="W36" i="2"/>
  <c r="AB38" i="2"/>
  <c r="AE40" i="2"/>
  <c r="X43" i="2"/>
  <c r="AC45" i="2"/>
  <c r="W48" i="2"/>
  <c r="X50" i="2"/>
  <c r="AB51" i="2"/>
  <c r="AC52" i="2"/>
  <c r="AC53" i="2"/>
  <c r="AB54" i="2"/>
  <c r="AA55" i="2"/>
  <c r="Z56" i="2"/>
  <c r="Y57" i="2"/>
  <c r="X58" i="2"/>
  <c r="W59" i="2"/>
  <c r="AE59" i="2"/>
  <c r="AD60" i="2"/>
  <c r="AC61" i="2"/>
  <c r="AB62" i="2"/>
  <c r="AA63" i="2"/>
  <c r="Z64" i="2"/>
  <c r="Y65" i="2"/>
  <c r="X66" i="2"/>
  <c r="W67" i="2"/>
  <c r="AE67" i="2"/>
  <c r="AD68" i="2"/>
  <c r="AC69" i="2"/>
  <c r="AB70" i="2"/>
  <c r="AA71" i="2"/>
  <c r="Z72" i="2"/>
  <c r="Y73" i="2"/>
  <c r="X74" i="2"/>
  <c r="W75" i="2"/>
  <c r="AE75" i="2"/>
  <c r="AD76" i="2"/>
  <c r="AC77" i="2"/>
  <c r="AB78" i="2"/>
  <c r="AA79" i="2"/>
  <c r="Z80" i="2"/>
  <c r="Y81" i="2"/>
  <c r="X82" i="2"/>
  <c r="W83" i="2"/>
  <c r="AE83" i="2"/>
  <c r="AD84" i="2"/>
  <c r="AC85" i="2"/>
  <c r="AB86" i="2"/>
  <c r="AA87" i="2"/>
  <c r="Z88" i="2"/>
  <c r="Y89" i="2"/>
  <c r="X90" i="2"/>
  <c r="W91" i="2"/>
  <c r="AE91" i="2"/>
  <c r="AD92" i="2"/>
  <c r="AC93" i="2"/>
  <c r="AB94" i="2"/>
  <c r="AA95" i="2"/>
  <c r="AB102" i="2"/>
  <c r="AC5" i="1"/>
  <c r="AD7" i="1"/>
  <c r="AB9" i="1"/>
  <c r="Z11" i="1"/>
  <c r="AA12" i="1"/>
  <c r="AA13" i="1"/>
  <c r="Z14" i="1"/>
  <c r="Y15" i="1"/>
  <c r="X16" i="1"/>
  <c r="W17" i="1"/>
  <c r="AE17" i="1"/>
  <c r="AD18" i="1"/>
  <c r="AC19" i="1"/>
  <c r="AB20" i="1"/>
  <c r="AA21" i="1"/>
  <c r="Z22" i="1"/>
  <c r="Y23" i="1"/>
  <c r="X24" i="1"/>
  <c r="W25" i="1"/>
  <c r="AE25" i="1"/>
  <c r="AD26" i="1"/>
  <c r="AC27" i="1"/>
  <c r="AB28" i="1"/>
  <c r="AA29" i="1"/>
  <c r="Z30" i="1"/>
  <c r="Y31" i="1"/>
  <c r="X32" i="1"/>
  <c r="W33" i="1"/>
  <c r="AE33" i="1"/>
  <c r="AD34" i="1"/>
  <c r="AC35" i="1"/>
  <c r="AB36" i="1"/>
  <c r="AA37" i="1"/>
  <c r="Z38" i="1"/>
  <c r="Y39" i="1"/>
  <c r="X40" i="1"/>
  <c r="W41" i="1"/>
  <c r="AG41" i="1" s="1"/>
  <c r="AE41" i="1"/>
  <c r="AD42" i="1"/>
  <c r="AC43" i="1"/>
  <c r="AB44" i="1"/>
  <c r="AA45" i="1"/>
  <c r="Z46" i="1"/>
  <c r="Y47" i="1"/>
  <c r="X48" i="1"/>
  <c r="W49" i="1"/>
  <c r="AG49" i="1" s="1"/>
  <c r="AE49" i="1"/>
  <c r="AD50" i="1"/>
  <c r="AC51" i="1"/>
  <c r="AB52" i="1"/>
  <c r="AA53" i="1"/>
  <c r="Z54" i="1"/>
  <c r="Y55" i="1"/>
  <c r="X56" i="1"/>
  <c r="W57" i="1"/>
  <c r="AE57" i="1"/>
  <c r="AD58" i="1"/>
  <c r="AC59" i="1"/>
  <c r="AB60" i="1"/>
  <c r="AA61" i="1"/>
  <c r="Z62" i="1"/>
  <c r="Y63" i="1"/>
  <c r="X64" i="1"/>
  <c r="W65" i="1"/>
  <c r="AE65" i="1"/>
  <c r="AD66" i="1"/>
  <c r="AC67" i="1"/>
  <c r="AB68" i="1"/>
  <c r="AA69" i="1"/>
  <c r="Z70" i="1"/>
  <c r="Y71" i="1"/>
  <c r="X72" i="1"/>
  <c r="W73" i="1"/>
  <c r="AE73" i="1"/>
  <c r="AD74" i="1"/>
  <c r="AC75" i="1"/>
  <c r="AB76" i="1"/>
  <c r="AA77" i="1"/>
  <c r="Z78" i="1"/>
  <c r="Y79" i="1"/>
  <c r="X80" i="1"/>
  <c r="W81" i="1"/>
  <c r="AE81" i="1"/>
  <c r="AD82" i="1"/>
  <c r="AC83" i="1"/>
  <c r="AB84" i="1"/>
  <c r="AA85" i="1"/>
  <c r="Z86" i="1"/>
  <c r="Y87" i="1"/>
  <c r="X88" i="1"/>
  <c r="W89" i="1"/>
  <c r="AE89" i="1"/>
  <c r="AD90" i="1"/>
  <c r="AC91" i="1"/>
  <c r="AB92" i="1"/>
  <c r="AA93" i="1"/>
  <c r="Z94" i="1"/>
  <c r="Y95" i="1"/>
  <c r="X96" i="1"/>
  <c r="W97" i="1"/>
  <c r="AE97" i="1"/>
  <c r="AD98" i="1"/>
  <c r="AC99" i="1"/>
  <c r="AB100" i="1"/>
  <c r="AA101" i="1"/>
  <c r="Z102" i="1"/>
  <c r="Y103" i="1"/>
  <c r="X104" i="1"/>
  <c r="X4" i="1"/>
  <c r="W4" i="1"/>
  <c r="AG4" i="1" s="1"/>
  <c r="AA96" i="1"/>
  <c r="W100" i="1"/>
  <c r="AB103" i="1"/>
  <c r="Z96" i="2"/>
  <c r="AA103" i="2"/>
  <c r="W6" i="1"/>
  <c r="W8" i="1"/>
  <c r="AG8" i="1" s="1"/>
  <c r="AD9" i="1"/>
  <c r="AA11" i="1"/>
  <c r="AB12" i="1"/>
  <c r="AB13" i="1"/>
  <c r="AA14" i="1"/>
  <c r="Z15" i="1"/>
  <c r="Y16" i="1"/>
  <c r="X17" i="1"/>
  <c r="W18" i="1"/>
  <c r="AG18" i="1" s="1"/>
  <c r="AE18" i="1"/>
  <c r="AD19" i="1"/>
  <c r="AC20" i="1"/>
  <c r="AB21" i="1"/>
  <c r="AA22" i="1"/>
  <c r="Z23" i="1"/>
  <c r="Y24" i="1"/>
  <c r="X25" i="1"/>
  <c r="W26" i="1"/>
  <c r="AE26" i="1"/>
  <c r="AD27" i="1"/>
  <c r="AC28" i="1"/>
  <c r="AB29" i="1"/>
  <c r="AA30" i="1"/>
  <c r="Z31" i="1"/>
  <c r="Y32" i="1"/>
  <c r="X33" i="1"/>
  <c r="W34" i="1"/>
  <c r="AE34" i="1"/>
  <c r="AD35" i="1"/>
  <c r="AC36" i="1"/>
  <c r="AB37" i="1"/>
  <c r="AA38" i="1"/>
  <c r="Z39" i="1"/>
  <c r="Y40" i="1"/>
  <c r="X41" i="1"/>
  <c r="W42" i="1"/>
  <c r="AE42" i="1"/>
  <c r="AD43" i="1"/>
  <c r="AC44" i="1"/>
  <c r="AB45" i="1"/>
  <c r="AA46" i="1"/>
  <c r="Z47" i="1"/>
  <c r="Y48" i="1"/>
  <c r="X49" i="1"/>
  <c r="W50" i="1"/>
  <c r="AE50" i="1"/>
  <c r="AD51" i="1"/>
  <c r="AC52" i="1"/>
  <c r="AB53" i="1"/>
  <c r="AA54" i="1"/>
  <c r="Z55" i="1"/>
  <c r="Y56" i="1"/>
  <c r="X57" i="1"/>
  <c r="W58" i="1"/>
  <c r="AE58" i="1"/>
  <c r="AD59" i="1"/>
  <c r="AC60" i="1"/>
  <c r="AB61" i="1"/>
  <c r="AA62" i="1"/>
  <c r="Z63" i="1"/>
  <c r="Y64" i="1"/>
  <c r="X65" i="1"/>
  <c r="W66" i="1"/>
  <c r="AE66" i="1"/>
  <c r="AD67" i="1"/>
  <c r="AC68" i="1"/>
  <c r="AB69" i="1"/>
  <c r="AA70" i="1"/>
  <c r="Z71" i="1"/>
  <c r="Y72" i="1"/>
  <c r="X73" i="1"/>
  <c r="W74" i="1"/>
  <c r="AE74" i="1"/>
  <c r="AD75" i="1"/>
  <c r="AC76" i="1"/>
  <c r="AB77" i="1"/>
  <c r="AA78" i="1"/>
  <c r="Z79" i="1"/>
  <c r="Y80" i="1"/>
  <c r="X81" i="1"/>
  <c r="W82" i="1"/>
  <c r="AG82" i="1" s="1"/>
  <c r="AE82" i="1"/>
  <c r="AD83" i="1"/>
  <c r="AC84" i="1"/>
  <c r="AB85" i="1"/>
  <c r="AA86" i="1"/>
  <c r="Z87" i="1"/>
  <c r="Y88" i="1"/>
  <c r="X89" i="1"/>
  <c r="W90" i="1"/>
  <c r="AE90" i="1"/>
  <c r="AD91" i="1"/>
  <c r="AC92" i="1"/>
  <c r="AB93" i="1"/>
  <c r="AA94" i="1"/>
  <c r="Z95" i="1"/>
  <c r="Y96" i="1"/>
  <c r="X97" i="1"/>
  <c r="W98" i="1"/>
  <c r="AE98" i="1"/>
  <c r="AD99" i="1"/>
  <c r="AC100" i="1"/>
  <c r="AB101" i="1"/>
  <c r="AA102" i="1"/>
  <c r="Z103" i="1"/>
  <c r="Y104" i="1"/>
  <c r="Y4" i="1"/>
  <c r="AB95" i="1"/>
  <c r="AE100" i="1"/>
  <c r="Y97" i="2"/>
  <c r="Z104" i="2"/>
  <c r="Y6" i="1"/>
  <c r="Z8" i="1"/>
  <c r="X10" i="1"/>
  <c r="AB11" i="1"/>
  <c r="AD12" i="1"/>
  <c r="AC13" i="1"/>
  <c r="AB14" i="1"/>
  <c r="AA15" i="1"/>
  <c r="Z16" i="1"/>
  <c r="Y17" i="1"/>
  <c r="X18" i="1"/>
  <c r="W19" i="1"/>
  <c r="AE19" i="1"/>
  <c r="AD20" i="1"/>
  <c r="AC21" i="1"/>
  <c r="AB22" i="1"/>
  <c r="AA23" i="1"/>
  <c r="Z24" i="1"/>
  <c r="Y25" i="1"/>
  <c r="X26" i="1"/>
  <c r="W27" i="1"/>
  <c r="AE27" i="1"/>
  <c r="AD28" i="1"/>
  <c r="AC29" i="1"/>
  <c r="AB30" i="1"/>
  <c r="AA31" i="1"/>
  <c r="Z32" i="1"/>
  <c r="Y33" i="1"/>
  <c r="X34" i="1"/>
  <c r="W35" i="1"/>
  <c r="AG35" i="1" s="1"/>
  <c r="AE35" i="1"/>
  <c r="AD36" i="1"/>
  <c r="AC37" i="1"/>
  <c r="AB38" i="1"/>
  <c r="AA39" i="1"/>
  <c r="Z40" i="1"/>
  <c r="Y41" i="1"/>
  <c r="X42" i="1"/>
  <c r="W43" i="1"/>
  <c r="AE43" i="1"/>
  <c r="AD44" i="1"/>
  <c r="AC45" i="1"/>
  <c r="AB46" i="1"/>
  <c r="AA47" i="1"/>
  <c r="Z48" i="1"/>
  <c r="Y49" i="1"/>
  <c r="X50" i="1"/>
  <c r="W51" i="1"/>
  <c r="AE51" i="1"/>
  <c r="AD52" i="1"/>
  <c r="AC53" i="1"/>
  <c r="AB54" i="1"/>
  <c r="AA55" i="1"/>
  <c r="Z56" i="1"/>
  <c r="Y57" i="1"/>
  <c r="X58" i="1"/>
  <c r="W59" i="1"/>
  <c r="AG59" i="1" s="1"/>
  <c r="AE59" i="1"/>
  <c r="AD60" i="1"/>
  <c r="AC61" i="1"/>
  <c r="AB62" i="1"/>
  <c r="AA63" i="1"/>
  <c r="Z64" i="1"/>
  <c r="Y65" i="1"/>
  <c r="X66" i="1"/>
  <c r="W67" i="1"/>
  <c r="AE67" i="1"/>
  <c r="AD68" i="1"/>
  <c r="AC69" i="1"/>
  <c r="AB70" i="1"/>
  <c r="AA71" i="1"/>
  <c r="Z72" i="1"/>
  <c r="Y73" i="1"/>
  <c r="X74" i="1"/>
  <c r="W75" i="1"/>
  <c r="AE75" i="1"/>
  <c r="AD76" i="1"/>
  <c r="AC77" i="1"/>
  <c r="AB78" i="1"/>
  <c r="AA79" i="1"/>
  <c r="Z80" i="1"/>
  <c r="Y81" i="1"/>
  <c r="X82" i="1"/>
  <c r="W83" i="1"/>
  <c r="AE83" i="1"/>
  <c r="AD84" i="1"/>
  <c r="AC85" i="1"/>
  <c r="AB86" i="1"/>
  <c r="AA87" i="1"/>
  <c r="Z88" i="1"/>
  <c r="Y89" i="1"/>
  <c r="X90" i="1"/>
  <c r="W91" i="1"/>
  <c r="AE91" i="1"/>
  <c r="AD92" i="1"/>
  <c r="AC93" i="1"/>
  <c r="AB94" i="1"/>
  <c r="AA95" i="1"/>
  <c r="Z96" i="1"/>
  <c r="Y97" i="1"/>
  <c r="X98" i="1"/>
  <c r="W99" i="1"/>
  <c r="AE99" i="1"/>
  <c r="AD100" i="1"/>
  <c r="AC101" i="1"/>
  <c r="AB102" i="1"/>
  <c r="AA103" i="1"/>
  <c r="Z104" i="1"/>
  <c r="Z4" i="1"/>
  <c r="AC94" i="1"/>
  <c r="AD101" i="1"/>
  <c r="X98" i="2"/>
  <c r="AB104" i="2"/>
  <c r="AB6" i="1"/>
  <c r="AB8" i="1"/>
  <c r="Z10" i="1"/>
  <c r="AE11" i="1"/>
  <c r="AE12" i="1"/>
  <c r="AD13" i="1"/>
  <c r="AC14" i="1"/>
  <c r="AB15" i="1"/>
  <c r="AA16" i="1"/>
  <c r="Z17" i="1"/>
  <c r="Y18" i="1"/>
  <c r="X19" i="1"/>
  <c r="W20" i="1"/>
  <c r="AG20" i="1" s="1"/>
  <c r="AE20" i="1"/>
  <c r="AD21" i="1"/>
  <c r="AC22" i="1"/>
  <c r="AB23" i="1"/>
  <c r="AA24" i="1"/>
  <c r="Z25" i="1"/>
  <c r="Y26" i="1"/>
  <c r="X27" i="1"/>
  <c r="W28" i="1"/>
  <c r="AE28" i="1"/>
  <c r="AD29" i="1"/>
  <c r="AC30" i="1"/>
  <c r="AB31" i="1"/>
  <c r="AA32" i="1"/>
  <c r="Z33" i="1"/>
  <c r="Y34" i="1"/>
  <c r="X35" i="1"/>
  <c r="W36" i="1"/>
  <c r="AE36" i="1"/>
  <c r="AD37" i="1"/>
  <c r="AC38" i="1"/>
  <c r="AB39" i="1"/>
  <c r="AA40" i="1"/>
  <c r="Z41" i="1"/>
  <c r="Y42" i="1"/>
  <c r="X43" i="1"/>
  <c r="W44" i="1"/>
  <c r="AG44" i="1" s="1"/>
  <c r="AE44" i="1"/>
  <c r="AD45" i="1"/>
  <c r="AC46" i="1"/>
  <c r="AB47" i="1"/>
  <c r="AA48" i="1"/>
  <c r="Z49" i="1"/>
  <c r="Y50" i="1"/>
  <c r="X51" i="1"/>
  <c r="W52" i="1"/>
  <c r="AG52" i="1" s="1"/>
  <c r="AE52" i="1"/>
  <c r="AD53" i="1"/>
  <c r="AC54" i="1"/>
  <c r="AB55" i="1"/>
  <c r="AA56" i="1"/>
  <c r="Z57" i="1"/>
  <c r="Y58" i="1"/>
  <c r="X59" i="1"/>
  <c r="W60" i="1"/>
  <c r="AE60" i="1"/>
  <c r="AD61" i="1"/>
  <c r="AC62" i="1"/>
  <c r="AB63" i="1"/>
  <c r="AA64" i="1"/>
  <c r="Z65" i="1"/>
  <c r="Y66" i="1"/>
  <c r="X67" i="1"/>
  <c r="W68" i="1"/>
  <c r="AG68" i="1" s="1"/>
  <c r="AE68" i="1"/>
  <c r="AD69" i="1"/>
  <c r="AC70" i="1"/>
  <c r="AB71" i="1"/>
  <c r="AA72" i="1"/>
  <c r="Z73" i="1"/>
  <c r="Y74" i="1"/>
  <c r="X75" i="1"/>
  <c r="W76" i="1"/>
  <c r="AE76" i="1"/>
  <c r="AD77" i="1"/>
  <c r="AC78" i="1"/>
  <c r="AB79" i="1"/>
  <c r="AA80" i="1"/>
  <c r="Z81" i="1"/>
  <c r="Y82" i="1"/>
  <c r="X83" i="1"/>
  <c r="W84" i="1"/>
  <c r="AE84" i="1"/>
  <c r="AD85" i="1"/>
  <c r="AC86" i="1"/>
  <c r="AB87" i="1"/>
  <c r="AA88" i="1"/>
  <c r="Z89" i="1"/>
  <c r="Y90" i="1"/>
  <c r="X91" i="1"/>
  <c r="W92" i="1"/>
  <c r="AE92" i="1"/>
  <c r="AD93" i="1"/>
  <c r="W99" i="2"/>
  <c r="AG99" i="2" s="1"/>
  <c r="Z4" i="2"/>
  <c r="AE6" i="1"/>
  <c r="AC8" i="1"/>
  <c r="AA10" i="1"/>
  <c r="W12" i="1"/>
  <c r="W13" i="1"/>
  <c r="AE13" i="1"/>
  <c r="AD14" i="1"/>
  <c r="AC15" i="1"/>
  <c r="AB16" i="1"/>
  <c r="AA17" i="1"/>
  <c r="Z18" i="1"/>
  <c r="Y19" i="1"/>
  <c r="X20" i="1"/>
  <c r="W21" i="1"/>
  <c r="AG21" i="1" s="1"/>
  <c r="AE21" i="1"/>
  <c r="AD22" i="1"/>
  <c r="AC23" i="1"/>
  <c r="AB24" i="1"/>
  <c r="AA25" i="1"/>
  <c r="Z26" i="1"/>
  <c r="Y27" i="1"/>
  <c r="X28" i="1"/>
  <c r="W29" i="1"/>
  <c r="AG29" i="1" s="1"/>
  <c r="AE29" i="1"/>
  <c r="AD30" i="1"/>
  <c r="AC31" i="1"/>
  <c r="AB32" i="1"/>
  <c r="AA33" i="1"/>
  <c r="Z34" i="1"/>
  <c r="Y35" i="1"/>
  <c r="X36" i="1"/>
  <c r="W37" i="1"/>
  <c r="AE37" i="1"/>
  <c r="AD38" i="1"/>
  <c r="AC39" i="1"/>
  <c r="AB40" i="1"/>
  <c r="AA41" i="1"/>
  <c r="Z42" i="1"/>
  <c r="Y43" i="1"/>
  <c r="X44" i="1"/>
  <c r="W45" i="1"/>
  <c r="AE45" i="1"/>
  <c r="AD46" i="1"/>
  <c r="AC47" i="1"/>
  <c r="AB48" i="1"/>
  <c r="AA49" i="1"/>
  <c r="Z50" i="1"/>
  <c r="Y51" i="1"/>
  <c r="X52" i="1"/>
  <c r="W53" i="1"/>
  <c r="AE53" i="1"/>
  <c r="AD54" i="1"/>
  <c r="AC55" i="1"/>
  <c r="AB56" i="1"/>
  <c r="AA57" i="1"/>
  <c r="Z58" i="1"/>
  <c r="Y59" i="1"/>
  <c r="X60" i="1"/>
  <c r="W61" i="1"/>
  <c r="AE61" i="1"/>
  <c r="AD62" i="1"/>
  <c r="AC63" i="1"/>
  <c r="AB64" i="1"/>
  <c r="AA65" i="1"/>
  <c r="Z66" i="1"/>
  <c r="Y67" i="1"/>
  <c r="X68" i="1"/>
  <c r="W69" i="1"/>
  <c r="AE69" i="1"/>
  <c r="AD70" i="1"/>
  <c r="AC71" i="1"/>
  <c r="AB72" i="1"/>
  <c r="AA73" i="1"/>
  <c r="Z74" i="1"/>
  <c r="Y75" i="1"/>
  <c r="X76" i="1"/>
  <c r="W77" i="1"/>
  <c r="AE77" i="1"/>
  <c r="AD78" i="1"/>
  <c r="AC79" i="1"/>
  <c r="AB80" i="1"/>
  <c r="AA81" i="1"/>
  <c r="Z82" i="1"/>
  <c r="Y83" i="1"/>
  <c r="X84" i="1"/>
  <c r="W85" i="1"/>
  <c r="AG85" i="1" s="1"/>
  <c r="AE85" i="1"/>
  <c r="AD86" i="1"/>
  <c r="AC87" i="1"/>
  <c r="AB88" i="1"/>
  <c r="AA89" i="1"/>
  <c r="Z90" i="1"/>
  <c r="Y91" i="1"/>
  <c r="X92" i="1"/>
  <c r="W93" i="1"/>
  <c r="AG93" i="1" s="1"/>
  <c r="AE93" i="1"/>
  <c r="AD94" i="1"/>
  <c r="AC95" i="1"/>
  <c r="AB96" i="1"/>
  <c r="AA97" i="1"/>
  <c r="Z98" i="1"/>
  <c r="Y99" i="1"/>
  <c r="X100" i="1"/>
  <c r="W101" i="1"/>
  <c r="AE101" i="1"/>
  <c r="AD102" i="1"/>
  <c r="AC103" i="1"/>
  <c r="AB104" i="1"/>
  <c r="AB4" i="1"/>
  <c r="Z97" i="1"/>
  <c r="AA4" i="1"/>
  <c r="AE99" i="2"/>
  <c r="AB4" i="2"/>
  <c r="X7" i="1"/>
  <c r="AE8" i="1"/>
  <c r="AC10" i="1"/>
  <c r="X12" i="1"/>
  <c r="X13" i="1"/>
  <c r="W14" i="1"/>
  <c r="AG14" i="1" s="1"/>
  <c r="AE14" i="1"/>
  <c r="AD15" i="1"/>
  <c r="AC16" i="1"/>
  <c r="AB17" i="1"/>
  <c r="AA18" i="1"/>
  <c r="Z19" i="1"/>
  <c r="Y20" i="1"/>
  <c r="X21" i="1"/>
  <c r="W22" i="1"/>
  <c r="AE22" i="1"/>
  <c r="AD23" i="1"/>
  <c r="AC24" i="1"/>
  <c r="AB25" i="1"/>
  <c r="AA26" i="1"/>
  <c r="Z27" i="1"/>
  <c r="Y28" i="1"/>
  <c r="X29" i="1"/>
  <c r="W30" i="1"/>
  <c r="AE30" i="1"/>
  <c r="AD31" i="1"/>
  <c r="AC32" i="1"/>
  <c r="AB33" i="1"/>
  <c r="AA34" i="1"/>
  <c r="Z35" i="1"/>
  <c r="Y36" i="1"/>
  <c r="X37" i="1"/>
  <c r="W38" i="1"/>
  <c r="AE38" i="1"/>
  <c r="AD39" i="1"/>
  <c r="AC40" i="1"/>
  <c r="AB41" i="1"/>
  <c r="AA42" i="1"/>
  <c r="Z43" i="1"/>
  <c r="Y44" i="1"/>
  <c r="X45" i="1"/>
  <c r="W46" i="1"/>
  <c r="AE46" i="1"/>
  <c r="AD47" i="1"/>
  <c r="AC48" i="1"/>
  <c r="AB49" i="1"/>
  <c r="AA50" i="1"/>
  <c r="Z51" i="1"/>
  <c r="Y52" i="1"/>
  <c r="X53" i="1"/>
  <c r="W54" i="1"/>
  <c r="AE54" i="1"/>
  <c r="AD55" i="1"/>
  <c r="AC56" i="1"/>
  <c r="AB57" i="1"/>
  <c r="AA58" i="1"/>
  <c r="Z59" i="1"/>
  <c r="Y60" i="1"/>
  <c r="X61" i="1"/>
  <c r="W62" i="1"/>
  <c r="AE62" i="1"/>
  <c r="AD63" i="1"/>
  <c r="AC64" i="1"/>
  <c r="AB65" i="1"/>
  <c r="AA66" i="1"/>
  <c r="Z67" i="1"/>
  <c r="Y68" i="1"/>
  <c r="X69" i="1"/>
  <c r="W70" i="1"/>
  <c r="AG70" i="1" s="1"/>
  <c r="AE70" i="1"/>
  <c r="AD71" i="1"/>
  <c r="AC72" i="1"/>
  <c r="AB73" i="1"/>
  <c r="AA74" i="1"/>
  <c r="Z75" i="1"/>
  <c r="Y76" i="1"/>
  <c r="X77" i="1"/>
  <c r="W78" i="1"/>
  <c r="AG78" i="1" s="1"/>
  <c r="AE78" i="1"/>
  <c r="AD79" i="1"/>
  <c r="AC80" i="1"/>
  <c r="AB81" i="1"/>
  <c r="AA82" i="1"/>
  <c r="Z83" i="1"/>
  <c r="Y84" i="1"/>
  <c r="X85" i="1"/>
  <c r="W86" i="1"/>
  <c r="AE86" i="1"/>
  <c r="AD87" i="1"/>
  <c r="AC88" i="1"/>
  <c r="AB89" i="1"/>
  <c r="AA90" i="1"/>
  <c r="Z91" i="1"/>
  <c r="Y92" i="1"/>
  <c r="X93" i="1"/>
  <c r="W94" i="1"/>
  <c r="AE94" i="1"/>
  <c r="AD95" i="1"/>
  <c r="AC96" i="1"/>
  <c r="AB97" i="1"/>
  <c r="AA98" i="1"/>
  <c r="Z99" i="1"/>
  <c r="Y100" i="1"/>
  <c r="X101" i="1"/>
  <c r="W102" i="1"/>
  <c r="AE102" i="1"/>
  <c r="AD103" i="1"/>
  <c r="AC104" i="1"/>
  <c r="AC4" i="1"/>
  <c r="Y98" i="1"/>
  <c r="AA104" i="1"/>
  <c r="AD100" i="2"/>
  <c r="X5" i="1"/>
  <c r="AA7" i="1"/>
  <c r="Y9" i="1"/>
  <c r="W11" i="1"/>
  <c r="Y12" i="1"/>
  <c r="Y13" i="1"/>
  <c r="X14" i="1"/>
  <c r="W15" i="1"/>
  <c r="AE15" i="1"/>
  <c r="AD16" i="1"/>
  <c r="AC17" i="1"/>
  <c r="AB18" i="1"/>
  <c r="AA19" i="1"/>
  <c r="Z20" i="1"/>
  <c r="Y21" i="1"/>
  <c r="X22" i="1"/>
  <c r="W23" i="1"/>
  <c r="AE23" i="1"/>
  <c r="AD24" i="1"/>
  <c r="AC25" i="1"/>
  <c r="AB26" i="1"/>
  <c r="AA27" i="1"/>
  <c r="Z28" i="1"/>
  <c r="Y29" i="1"/>
  <c r="X30" i="1"/>
  <c r="W31" i="1"/>
  <c r="AE31" i="1"/>
  <c r="AD32" i="1"/>
  <c r="AC33" i="1"/>
  <c r="AB34" i="1"/>
  <c r="AA35" i="1"/>
  <c r="Z36" i="1"/>
  <c r="Y37" i="1"/>
  <c r="X38" i="1"/>
  <c r="W39" i="1"/>
  <c r="AE39" i="1"/>
  <c r="AD40" i="1"/>
  <c r="AC41" i="1"/>
  <c r="AB42" i="1"/>
  <c r="AA43" i="1"/>
  <c r="Z44" i="1"/>
  <c r="Y45" i="1"/>
  <c r="X46" i="1"/>
  <c r="W47" i="1"/>
  <c r="AE47" i="1"/>
  <c r="AD48" i="1"/>
  <c r="AC49" i="1"/>
  <c r="AB50" i="1"/>
  <c r="AA51" i="1"/>
  <c r="Z52" i="1"/>
  <c r="Y53" i="1"/>
  <c r="X54" i="1"/>
  <c r="W55" i="1"/>
  <c r="AG55" i="1" s="1"/>
  <c r="AE55" i="1"/>
  <c r="AD56" i="1"/>
  <c r="AC57" i="1"/>
  <c r="AB58" i="1"/>
  <c r="AA59" i="1"/>
  <c r="Z60" i="1"/>
  <c r="Y61" i="1"/>
  <c r="X62" i="1"/>
  <c r="W63" i="1"/>
  <c r="AG63" i="1" s="1"/>
  <c r="AE63" i="1"/>
  <c r="AD64" i="1"/>
  <c r="AC65" i="1"/>
  <c r="AB66" i="1"/>
  <c r="AA67" i="1"/>
  <c r="Z68" i="1"/>
  <c r="Y69" i="1"/>
  <c r="X70" i="1"/>
  <c r="W71" i="1"/>
  <c r="AE71" i="1"/>
  <c r="AD72" i="1"/>
  <c r="AC73" i="1"/>
  <c r="AB74" i="1"/>
  <c r="AA75" i="1"/>
  <c r="Z76" i="1"/>
  <c r="Y77" i="1"/>
  <c r="X78" i="1"/>
  <c r="W79" i="1"/>
  <c r="AG79" i="1" s="1"/>
  <c r="AE79" i="1"/>
  <c r="AD80" i="1"/>
  <c r="AC81" i="1"/>
  <c r="AB82" i="1"/>
  <c r="AA83" i="1"/>
  <c r="Z84" i="1"/>
  <c r="Y85" i="1"/>
  <c r="X86" i="1"/>
  <c r="W87" i="1"/>
  <c r="AE87" i="1"/>
  <c r="AD88" i="1"/>
  <c r="AC89" i="1"/>
  <c r="AB90" i="1"/>
  <c r="AA91" i="1"/>
  <c r="Z92" i="1"/>
  <c r="Y93" i="1"/>
  <c r="X94" i="1"/>
  <c r="W95" i="1"/>
  <c r="AG95" i="1" s="1"/>
  <c r="AE95" i="1"/>
  <c r="AD96" i="1"/>
  <c r="AC97" i="1"/>
  <c r="AB98" i="1"/>
  <c r="AA99" i="1"/>
  <c r="Z100" i="1"/>
  <c r="Y101" i="1"/>
  <c r="X102" i="1"/>
  <c r="W103" i="1"/>
  <c r="AE103" i="1"/>
  <c r="AD104" i="1"/>
  <c r="AD4" i="1"/>
  <c r="X99" i="1"/>
  <c r="AC101" i="2"/>
  <c r="Z5" i="1"/>
  <c r="AC7" i="1"/>
  <c r="AA9" i="1"/>
  <c r="Y11" i="1"/>
  <c r="Z12" i="1"/>
  <c r="Z13" i="1"/>
  <c r="Y14" i="1"/>
  <c r="X15" i="1"/>
  <c r="W16" i="1"/>
  <c r="AE16" i="1"/>
  <c r="AD17" i="1"/>
  <c r="AC18" i="1"/>
  <c r="AB19" i="1"/>
  <c r="AA20" i="1"/>
  <c r="Z21" i="1"/>
  <c r="Y22" i="1"/>
  <c r="X23" i="1"/>
  <c r="W24" i="1"/>
  <c r="AE24" i="1"/>
  <c r="AD25" i="1"/>
  <c r="AC26" i="1"/>
  <c r="AB27" i="1"/>
  <c r="AA28" i="1"/>
  <c r="Z29" i="1"/>
  <c r="Y30" i="1"/>
  <c r="X31" i="1"/>
  <c r="W32" i="1"/>
  <c r="AG32" i="1" s="1"/>
  <c r="AE32" i="1"/>
  <c r="AD33" i="1"/>
  <c r="AC34" i="1"/>
  <c r="AB35" i="1"/>
  <c r="AA36" i="1"/>
  <c r="Z37" i="1"/>
  <c r="Y38" i="1"/>
  <c r="X39" i="1"/>
  <c r="W40" i="1"/>
  <c r="AE40" i="1"/>
  <c r="AD41" i="1"/>
  <c r="AC42" i="1"/>
  <c r="AB43" i="1"/>
  <c r="AA44" i="1"/>
  <c r="Z45" i="1"/>
  <c r="Y46" i="1"/>
  <c r="X47" i="1"/>
  <c r="W48" i="1"/>
  <c r="AG48" i="1" s="1"/>
  <c r="AE48" i="1"/>
  <c r="AD49" i="1"/>
  <c r="AC50" i="1"/>
  <c r="AB51" i="1"/>
  <c r="AA52" i="1"/>
  <c r="Z53" i="1"/>
  <c r="Y54" i="1"/>
  <c r="X55" i="1"/>
  <c r="W56" i="1"/>
  <c r="AG56" i="1" s="1"/>
  <c r="AE56" i="1"/>
  <c r="AD57" i="1"/>
  <c r="AC58" i="1"/>
  <c r="AB59" i="1"/>
  <c r="AA60" i="1"/>
  <c r="Z61" i="1"/>
  <c r="Y62" i="1"/>
  <c r="X63" i="1"/>
  <c r="W64" i="1"/>
  <c r="AE64" i="1"/>
  <c r="AD65" i="1"/>
  <c r="AC66" i="1"/>
  <c r="AB67" i="1"/>
  <c r="AA68" i="1"/>
  <c r="Z69" i="1"/>
  <c r="Y70" i="1"/>
  <c r="X71" i="1"/>
  <c r="W72" i="1"/>
  <c r="AG72" i="1" s="1"/>
  <c r="AE72" i="1"/>
  <c r="AD73" i="1"/>
  <c r="AC74" i="1"/>
  <c r="AB75" i="1"/>
  <c r="AA76" i="1"/>
  <c r="Z77" i="1"/>
  <c r="Y78" i="1"/>
  <c r="X79" i="1"/>
  <c r="W80" i="1"/>
  <c r="AE80" i="1"/>
  <c r="AD81" i="1"/>
  <c r="AC82" i="1"/>
  <c r="AB83" i="1"/>
  <c r="AA84" i="1"/>
  <c r="Z85" i="1"/>
  <c r="Y86" i="1"/>
  <c r="X87" i="1"/>
  <c r="W88" i="1"/>
  <c r="AG88" i="1" s="1"/>
  <c r="AE88" i="1"/>
  <c r="AD89" i="1"/>
  <c r="AC90" i="1"/>
  <c r="AB91" i="1"/>
  <c r="AA92" i="1"/>
  <c r="Z93" i="1"/>
  <c r="Y94" i="1"/>
  <c r="X95" i="1"/>
  <c r="W96" i="1"/>
  <c r="AE96" i="1"/>
  <c r="AD97" i="1"/>
  <c r="AC98" i="1"/>
  <c r="AB99" i="1"/>
  <c r="AA100" i="1"/>
  <c r="Z101" i="1"/>
  <c r="Y102" i="1"/>
  <c r="X103" i="1"/>
  <c r="W104" i="1"/>
  <c r="AG104" i="1" s="1"/>
  <c r="AE104" i="1"/>
  <c r="AE4" i="1"/>
  <c r="AC102" i="1"/>
  <c r="AI102" i="8"/>
  <c r="AI94" i="8"/>
  <c r="AI86" i="8"/>
  <c r="AI78" i="8"/>
  <c r="AI70" i="8"/>
  <c r="AI101" i="8"/>
  <c r="AI93" i="8"/>
  <c r="AI85" i="8"/>
  <c r="AI77" i="8"/>
  <c r="AI69" i="8"/>
  <c r="AI100" i="8"/>
  <c r="AI84" i="8"/>
  <c r="AI76" i="8"/>
  <c r="AI99" i="8"/>
  <c r="AI91" i="8"/>
  <c r="AI83" i="8"/>
  <c r="AI75" i="8"/>
  <c r="AI67" i="8"/>
  <c r="AI98" i="8"/>
  <c r="AI90" i="8"/>
  <c r="AI82" i="8"/>
  <c r="AI74" i="8"/>
  <c r="AI66" i="8"/>
  <c r="AI104" i="8"/>
  <c r="AI88" i="8"/>
  <c r="AI80" i="8"/>
  <c r="AI72" i="8"/>
  <c r="AI103" i="8"/>
  <c r="AI95" i="8"/>
  <c r="AI87" i="8"/>
  <c r="AI79" i="8"/>
  <c r="AI89" i="8"/>
  <c r="AI61" i="8"/>
  <c r="AI53" i="8"/>
  <c r="AI45" i="8"/>
  <c r="AI37" i="8"/>
  <c r="AI81" i="8"/>
  <c r="AI60" i="8"/>
  <c r="AI52" i="8"/>
  <c r="AI44" i="8"/>
  <c r="AI36" i="8"/>
  <c r="AI59" i="8"/>
  <c r="AI51" i="8"/>
  <c r="AI43" i="8"/>
  <c r="AI35" i="8"/>
  <c r="AI58" i="8"/>
  <c r="AI50" i="8"/>
  <c r="AI42" i="8"/>
  <c r="AI34" i="8"/>
  <c r="AI71" i="8"/>
  <c r="AI57" i="8"/>
  <c r="AI49" i="8"/>
  <c r="AI41" i="8"/>
  <c r="AI33" i="8"/>
  <c r="AI63" i="8"/>
  <c r="AI55" i="8"/>
  <c r="AI47" i="8"/>
  <c r="AI39" i="8"/>
  <c r="AI40" i="8"/>
  <c r="AI26" i="8"/>
  <c r="AI18" i="8"/>
  <c r="AI10" i="8"/>
  <c r="AI73" i="8"/>
  <c r="AI68" i="8"/>
  <c r="AI38" i="8"/>
  <c r="AI25" i="8"/>
  <c r="AI17" i="8"/>
  <c r="AI9" i="8"/>
  <c r="AI64" i="8"/>
  <c r="AI31" i="8"/>
  <c r="AI24" i="8"/>
  <c r="AI16" i="8"/>
  <c r="AI8" i="8"/>
  <c r="AI62" i="8"/>
  <c r="AI32" i="8"/>
  <c r="AI23" i="8"/>
  <c r="AI15" i="8"/>
  <c r="AI7" i="8"/>
  <c r="AI56" i="8"/>
  <c r="AI65" i="8"/>
  <c r="AI48" i="8"/>
  <c r="AI28" i="8"/>
  <c r="AI20" i="8"/>
  <c r="AI12" i="8"/>
  <c r="AI4" i="8"/>
  <c r="Z3" i="8"/>
  <c r="AI46" i="8"/>
  <c r="AI27" i="8"/>
  <c r="AI19" i="8"/>
  <c r="AI11" i="8"/>
  <c r="AI22" i="8"/>
  <c r="AI5" i="8"/>
  <c r="AI30" i="8"/>
  <c r="AI14" i="8"/>
  <c r="AI29" i="8"/>
  <c r="AI54" i="8"/>
  <c r="AI6" i="8"/>
  <c r="AI13" i="8"/>
  <c r="AI21" i="8"/>
  <c r="AG99" i="4"/>
  <c r="AG91" i="4"/>
  <c r="AG83" i="4"/>
  <c r="AG67" i="4"/>
  <c r="AG59" i="4"/>
  <c r="AG51" i="4"/>
  <c r="AG43" i="4"/>
  <c r="AG35" i="4"/>
  <c r="AG27" i="4"/>
  <c r="AG19" i="4"/>
  <c r="AG94" i="4"/>
  <c r="AG86" i="4"/>
  <c r="AG78" i="4"/>
  <c r="AG70" i="4"/>
  <c r="AG62" i="4"/>
  <c r="AG54" i="4"/>
  <c r="AG38" i="4"/>
  <c r="AG30" i="4"/>
  <c r="AG22" i="4"/>
  <c r="AG14" i="4"/>
  <c r="AG6" i="4"/>
  <c r="AG97" i="4"/>
  <c r="AG89" i="4"/>
  <c r="AG81" i="4"/>
  <c r="AG73" i="4"/>
  <c r="AG57" i="4"/>
  <c r="AG33" i="4"/>
  <c r="AG25" i="4"/>
  <c r="AG17" i="4"/>
  <c r="AG9" i="4"/>
  <c r="AG100" i="4"/>
  <c r="AG92" i="4"/>
  <c r="AG84" i="4"/>
  <c r="AG76" i="4"/>
  <c r="AG68" i="4"/>
  <c r="AG52" i="4"/>
  <c r="AG44" i="4"/>
  <c r="AG36" i="4"/>
  <c r="AG28" i="4"/>
  <c r="AG20" i="4"/>
  <c r="AG12" i="4"/>
  <c r="AG4" i="4"/>
  <c r="AG103" i="4"/>
  <c r="AG95" i="4"/>
  <c r="AG87" i="4"/>
  <c r="AG79" i="4"/>
  <c r="AG71" i="4"/>
  <c r="AG63" i="4"/>
  <c r="AG55" i="4"/>
  <c r="AG47" i="4"/>
  <c r="AG39" i="4"/>
  <c r="AG23" i="4"/>
  <c r="AG15" i="4"/>
  <c r="AG7" i="4"/>
  <c r="AG98" i="4"/>
  <c r="AG90" i="4"/>
  <c r="AG82" i="4"/>
  <c r="AG74" i="4"/>
  <c r="AG66" i="4"/>
  <c r="AG58" i="4"/>
  <c r="AG50" i="4"/>
  <c r="AG42" i="4"/>
  <c r="AG34" i="4"/>
  <c r="AG26" i="4"/>
  <c r="AG18" i="4"/>
  <c r="AG10" i="4"/>
  <c r="AG101" i="4"/>
  <c r="AG93" i="4"/>
  <c r="AG77" i="4"/>
  <c r="AG69" i="4"/>
  <c r="AG61" i="4"/>
  <c r="AG53" i="4"/>
  <c r="AG45" i="4"/>
  <c r="AG37" i="4"/>
  <c r="AG29" i="4"/>
  <c r="AG21" i="4"/>
  <c r="AG13" i="4"/>
  <c r="AG5" i="4"/>
  <c r="AG104" i="4"/>
  <c r="AG88" i="4"/>
  <c r="AG80" i="4"/>
  <c r="AG72" i="4"/>
  <c r="AG64" i="4"/>
  <c r="AG56" i="4"/>
  <c r="AG48" i="4"/>
  <c r="AG40" i="4"/>
  <c r="AG32" i="4"/>
  <c r="AG24" i="4"/>
  <c r="AG16" i="4"/>
  <c r="AG8" i="4"/>
  <c r="AA78" i="7" a="1"/>
  <c r="AA78" i="7" s="1"/>
  <c r="AK78" i="7" s="1"/>
  <c r="X98" i="7" a="1"/>
  <c r="X98" i="7" s="1"/>
  <c r="AH98" i="7" s="1"/>
  <c r="Z103" i="7" a="1"/>
  <c r="Z103" i="7" s="1"/>
  <c r="AJ103" i="7" s="1"/>
  <c r="X59" i="7" a="1"/>
  <c r="X59" i="7" s="1"/>
  <c r="AH59" i="7" s="1"/>
  <c r="X11" i="7" a="1"/>
  <c r="X11" i="7" s="1"/>
  <c r="AH11" i="7" s="1"/>
  <c r="Y21" i="7" a="1"/>
  <c r="Y21" i="7" s="1"/>
  <c r="AI21" i="7" s="1"/>
  <c r="Z31" i="7" a="1"/>
  <c r="Z31" i="7" s="1"/>
  <c r="AJ31" i="7" s="1"/>
  <c r="W42" i="7" a="1"/>
  <c r="W42" i="7" s="1"/>
  <c r="AG42" i="7" s="1"/>
  <c r="X52" i="7" a="1"/>
  <c r="X52" i="7" s="1"/>
  <c r="AH52" i="7" s="1"/>
  <c r="Y62" i="7" a="1"/>
  <c r="Y62" i="7" s="1"/>
  <c r="AI62" i="7" s="1"/>
  <c r="Z72" i="7" a="1"/>
  <c r="Z72" i="7" s="1"/>
  <c r="AJ72" i="7" s="1"/>
  <c r="Z87" i="7" a="1"/>
  <c r="Z87" i="7" s="1"/>
  <c r="AJ87" i="7" s="1"/>
  <c r="AA7" i="7" a="1"/>
  <c r="AA7" i="7" s="1"/>
  <c r="AK7" i="7" s="1"/>
  <c r="AK3" i="7" s="1"/>
  <c r="Z21" i="7" a="1"/>
  <c r="Z21" i="7" s="1"/>
  <c r="AJ21" i="7" s="1"/>
  <c r="Y34" i="7" a="1"/>
  <c r="Y34" i="7" s="1"/>
  <c r="AI34" i="7" s="1"/>
  <c r="X47" i="7" a="1"/>
  <c r="X47" i="7" s="1"/>
  <c r="AH47" i="7" s="1"/>
  <c r="W60" i="7" a="1"/>
  <c r="W60" i="7" s="1"/>
  <c r="AG60" i="7" s="1"/>
  <c r="AA72" i="7" a="1"/>
  <c r="AA72" i="7" s="1"/>
  <c r="AK72" i="7" s="1"/>
  <c r="X81" i="7" a="1"/>
  <c r="X81" i="7" s="1"/>
  <c r="AH81" i="7" s="1"/>
  <c r="Z42" i="7" a="1"/>
  <c r="Z42" i="7" s="1"/>
  <c r="AJ42" i="7" s="1"/>
  <c r="Y11" i="7" a="1"/>
  <c r="Y11" i="7" s="1"/>
  <c r="AI11" i="7" s="1"/>
  <c r="W27" i="7" a="1"/>
  <c r="W27" i="7" s="1"/>
  <c r="AG27" i="7" s="1"/>
  <c r="AA44" i="7" a="1"/>
  <c r="AA44" i="7" s="1"/>
  <c r="AK44" i="7" s="1"/>
  <c r="Z62" i="7" a="1"/>
  <c r="Z62" i="7" s="1"/>
  <c r="AJ62" i="7" s="1"/>
  <c r="Y81" i="7" a="1"/>
  <c r="Y81" i="7" s="1"/>
  <c r="AI81" i="7" s="1"/>
  <c r="W90" i="7" a="1"/>
  <c r="W90" i="7" s="1"/>
  <c r="AG90" i="7" s="1"/>
  <c r="Z98" i="7" a="1"/>
  <c r="Z98" i="7" s="1"/>
  <c r="AJ98" i="7" s="1"/>
  <c r="Y14" i="7" a="1"/>
  <c r="Y14" i="7" s="1"/>
  <c r="AI14" i="7" s="1"/>
  <c r="X87" i="7" a="1"/>
  <c r="X87" i="7" s="1"/>
  <c r="AH87" i="7" s="1"/>
  <c r="AA16" i="7" a="1"/>
  <c r="AA16" i="7" s="1"/>
  <c r="AK16" i="7" s="1"/>
  <c r="Z29" i="7" a="1"/>
  <c r="Z29" i="7" s="1"/>
  <c r="AJ29" i="7" s="1"/>
  <c r="Y42" i="7" a="1"/>
  <c r="Y42" i="7" s="1"/>
  <c r="AI42" i="7" s="1"/>
  <c r="X55" i="7" a="1"/>
  <c r="X55" i="7" s="1"/>
  <c r="AH55" i="7" s="1"/>
  <c r="W68" i="7" a="1"/>
  <c r="W68" i="7" s="1"/>
  <c r="AG68" i="7" s="1"/>
  <c r="Y78" i="7" a="1"/>
  <c r="Y78" i="7" s="1"/>
  <c r="AI78" i="7" s="1"/>
  <c r="Z96" i="7" a="1"/>
  <c r="Z96" i="7" s="1"/>
  <c r="AJ96" i="7" s="1"/>
  <c r="W49" i="7" a="1"/>
  <c r="W49" i="7" s="1"/>
  <c r="AG49" i="7" s="1"/>
  <c r="AA11" i="7" a="1"/>
  <c r="AA11" i="7" s="1"/>
  <c r="AK11" i="7" s="1"/>
  <c r="AA70" i="7" a="1"/>
  <c r="AA70" i="7" s="1"/>
  <c r="AK70" i="7" s="1"/>
  <c r="W33" i="7" a="1"/>
  <c r="W33" i="7" s="1"/>
  <c r="AG33" i="7" s="1"/>
  <c r="X43" i="7" a="1"/>
  <c r="X43" i="7" s="1"/>
  <c r="AH43" i="7" s="1"/>
  <c r="Y53" i="7" a="1"/>
  <c r="Y53" i="7" s="1"/>
  <c r="AI53" i="7" s="1"/>
  <c r="Z63" i="7" a="1"/>
  <c r="Z63" i="7" s="1"/>
  <c r="AJ63" i="7" s="1"/>
  <c r="AA75" i="7" a="1"/>
  <c r="AA75" i="7" s="1"/>
  <c r="AK75" i="7" s="1"/>
  <c r="AA88" i="7" a="1"/>
  <c r="AA88" i="7" s="1"/>
  <c r="AK88" i="7" s="1"/>
  <c r="X10" i="7" a="1"/>
  <c r="X10" i="7" s="1"/>
  <c r="AH10" i="7" s="1"/>
  <c r="W23" i="7" a="1"/>
  <c r="W23" i="7" s="1"/>
  <c r="AG23" i="7" s="1"/>
  <c r="AA35" i="7" a="1"/>
  <c r="AA35" i="7" s="1"/>
  <c r="AK35" i="7" s="1"/>
  <c r="Z48" i="7" a="1"/>
  <c r="Z48" i="7" s="1"/>
  <c r="AJ48" i="7" s="1"/>
  <c r="Y61" i="7" a="1"/>
  <c r="Y61" i="7" s="1"/>
  <c r="AI61" i="7" s="1"/>
  <c r="AA73" i="7" a="1"/>
  <c r="AA73" i="7" s="1"/>
  <c r="AK73" i="7" s="1"/>
  <c r="Z84" i="7" a="1"/>
  <c r="Z84" i="7" s="1"/>
  <c r="AJ84" i="7" s="1"/>
  <c r="X50" i="7" a="1"/>
  <c r="X50" i="7" s="1"/>
  <c r="AH50" i="7" s="1"/>
  <c r="AA12" i="7" a="1"/>
  <c r="AA12" i="7" s="1"/>
  <c r="AK12" i="7" s="1"/>
  <c r="Z30" i="7" a="1"/>
  <c r="Z30" i="7" s="1"/>
  <c r="AJ30" i="7" s="1"/>
  <c r="X46" i="7" a="1"/>
  <c r="X46" i="7" s="1"/>
  <c r="AH46" i="7" s="1"/>
  <c r="W64" i="7" a="1"/>
  <c r="W64" i="7" s="1"/>
  <c r="AG64" i="7" s="1"/>
  <c r="Z82" i="7" a="1"/>
  <c r="Z82" i="7" s="1"/>
  <c r="AJ82" i="7" s="1"/>
  <c r="X91" i="7" a="1"/>
  <c r="X91" i="7" s="1"/>
  <c r="AH91" i="7" s="1"/>
  <c r="Z99" i="7" a="1"/>
  <c r="Z99" i="7" s="1"/>
  <c r="AJ99" i="7" s="1"/>
  <c r="AA29" i="7" a="1"/>
  <c r="AA29" i="7" s="1"/>
  <c r="AK29" i="7" s="1"/>
  <c r="Z93" i="7" a="1"/>
  <c r="Z93" i="7" s="1"/>
  <c r="AJ93" i="7" s="1"/>
  <c r="W18" i="7" a="1"/>
  <c r="W18" i="7" s="1"/>
  <c r="AG18" i="7" s="1"/>
  <c r="AA30" i="7" a="1"/>
  <c r="AA30" i="7" s="1"/>
  <c r="AK30" i="7" s="1"/>
  <c r="Z43" i="7" a="1"/>
  <c r="Z43" i="7" s="1"/>
  <c r="AJ43" i="7" s="1"/>
  <c r="Y56" i="7" a="1"/>
  <c r="Y56" i="7" s="1"/>
  <c r="AI56" i="7" s="1"/>
  <c r="X69" i="7" a="1"/>
  <c r="X69" i="7" s="1"/>
  <c r="AH69" i="7" s="1"/>
  <c r="Y79" i="7" a="1"/>
  <c r="Y79" i="7" s="1"/>
  <c r="AI79" i="7" s="1"/>
  <c r="AA99" i="7" a="1"/>
  <c r="AA99" i="7" s="1"/>
  <c r="AK99" i="7" s="1"/>
  <c r="Y55" i="7" a="1"/>
  <c r="Y55" i="7" s="1"/>
  <c r="AI55" i="7" s="1"/>
  <c r="X18" i="7" a="1"/>
  <c r="X18" i="7" s="1"/>
  <c r="AH18" i="7" s="1"/>
  <c r="Y77" i="7" a="1"/>
  <c r="Y77" i="7" s="1"/>
  <c r="AI77" i="7" s="1"/>
  <c r="W34" i="7" a="1"/>
  <c r="W34" i="7" s="1"/>
  <c r="AG34" i="7" s="1"/>
  <c r="AA46" i="7" a="1"/>
  <c r="AA46" i="7" s="1"/>
  <c r="AK46" i="7" s="1"/>
  <c r="Z59" i="7" a="1"/>
  <c r="Z59" i="7" s="1"/>
  <c r="AJ59" i="7" s="1"/>
  <c r="Y72" i="7" a="1"/>
  <c r="Y72" i="7" s="1"/>
  <c r="AI72" i="7" s="1"/>
  <c r="W81" i="7" a="1"/>
  <c r="W81" i="7" s="1"/>
  <c r="AG81" i="7" s="1"/>
  <c r="Z104" i="7" a="1"/>
  <c r="Z104" i="7" s="1"/>
  <c r="AJ104" i="7" s="1"/>
  <c r="AA8" i="7" a="1"/>
  <c r="AA8" i="7" s="1"/>
  <c r="AK8" i="7" s="1"/>
  <c r="W84" i="7" a="1"/>
  <c r="W84" i="7" s="1"/>
  <c r="AG84" i="7" s="1"/>
  <c r="AA13" i="7" a="1"/>
  <c r="AA13" i="7" s="1"/>
  <c r="AK13" i="7" s="1"/>
  <c r="W24" i="7" a="1"/>
  <c r="W24" i="7" s="1"/>
  <c r="AG24" i="7" s="1"/>
  <c r="X34" i="7" a="1"/>
  <c r="X34" i="7" s="1"/>
  <c r="AH34" i="7" s="1"/>
  <c r="Y44" i="7" a="1"/>
  <c r="Y44" i="7" s="1"/>
  <c r="AI44" i="7" s="1"/>
  <c r="AA54" i="7" a="1"/>
  <c r="AA54" i="7" s="1"/>
  <c r="AK54" i="7" s="1"/>
  <c r="W65" i="7" a="1"/>
  <c r="W65" i="7" s="1"/>
  <c r="AG65" i="7" s="1"/>
  <c r="W79" i="7" a="1"/>
  <c r="W79" i="7" s="1"/>
  <c r="AG79" i="7" s="1"/>
  <c r="AA89" i="7" a="1"/>
  <c r="AA89" i="7" s="1"/>
  <c r="AK89" i="7" s="1"/>
  <c r="Z12" i="7" a="1"/>
  <c r="Z12" i="7" s="1"/>
  <c r="AJ12" i="7" s="1"/>
  <c r="Y25" i="7" a="1"/>
  <c r="Y25" i="7" s="1"/>
  <c r="AI25" i="7" s="1"/>
  <c r="X38" i="7" a="1"/>
  <c r="X38" i="7" s="1"/>
  <c r="AH38" i="7" s="1"/>
  <c r="W51" i="7" a="1"/>
  <c r="W51" i="7" s="1"/>
  <c r="AG51" i="7" s="1"/>
  <c r="AA63" i="7" a="1"/>
  <c r="AA63" i="7" s="1"/>
  <c r="AK63" i="7" s="1"/>
  <c r="AA74" i="7" a="1"/>
  <c r="AA74" i="7" s="1"/>
  <c r="AK74" i="7" s="1"/>
  <c r="AA87" i="7" a="1"/>
  <c r="AA87" i="7" s="1"/>
  <c r="AK87" i="7" s="1"/>
  <c r="W58" i="7" a="1"/>
  <c r="W58" i="7" s="1"/>
  <c r="AG58" i="7" s="1"/>
  <c r="X14" i="7" a="1"/>
  <c r="X14" i="7" s="1"/>
  <c r="AH14" i="7" s="1"/>
  <c r="W32" i="7" a="1"/>
  <c r="W32" i="7" s="1"/>
  <c r="AG32" i="7" s="1"/>
  <c r="AA49" i="7" a="1"/>
  <c r="AA49" i="7" s="1"/>
  <c r="AK49" i="7" s="1"/>
  <c r="Y65" i="7" a="1"/>
  <c r="Y65" i="7" s="1"/>
  <c r="AI65" i="7" s="1"/>
  <c r="Z83" i="7" a="1"/>
  <c r="Z83" i="7" s="1"/>
  <c r="AJ83" i="7" s="1"/>
  <c r="X92" i="7" a="1"/>
  <c r="X92" i="7" s="1"/>
  <c r="AH92" i="7" s="1"/>
  <c r="AA100" i="7" a="1"/>
  <c r="AA100" i="7" s="1"/>
  <c r="AK100" i="7" s="1"/>
  <c r="Y37" i="7" a="1"/>
  <c r="Y37" i="7" s="1"/>
  <c r="AI37" i="7" s="1"/>
  <c r="W100" i="7" a="1"/>
  <c r="W100" i="7" s="1"/>
  <c r="AG100" i="7" s="1"/>
  <c r="Y19" i="7" a="1"/>
  <c r="Y19" i="7" s="1"/>
  <c r="AI19" i="7" s="1"/>
  <c r="X32" i="7" a="1"/>
  <c r="X32" i="7" s="1"/>
  <c r="AH32" i="7" s="1"/>
  <c r="W45" i="7" a="1"/>
  <c r="W45" i="7" s="1"/>
  <c r="AG45" i="7" s="1"/>
  <c r="AA57" i="7" a="1"/>
  <c r="AA57" i="7" s="1"/>
  <c r="AK57" i="7" s="1"/>
  <c r="Z70" i="7" a="1"/>
  <c r="Z70" i="7" s="1"/>
  <c r="AJ70" i="7" s="1"/>
  <c r="Y80" i="7" a="1"/>
  <c r="Y80" i="7" s="1"/>
  <c r="AI80" i="7" s="1"/>
  <c r="W103" i="7" a="1"/>
  <c r="W103" i="7" s="1"/>
  <c r="AG103" i="7" s="1"/>
  <c r="Y64" i="7" a="1"/>
  <c r="Y64" i="7" s="1"/>
  <c r="AI64" i="7" s="1"/>
  <c r="Y23" i="7" a="1"/>
  <c r="Y23" i="7" s="1"/>
  <c r="AI23" i="7" s="1"/>
  <c r="W86" i="7" a="1"/>
  <c r="W86" i="7" s="1"/>
  <c r="AG86" i="7" s="1"/>
  <c r="AG96" i="1"/>
  <c r="AG80" i="1"/>
  <c r="AG64" i="1"/>
  <c r="AG40" i="1"/>
  <c r="AG24" i="1"/>
  <c r="AG16" i="1"/>
  <c r="AG99" i="1"/>
  <c r="AG91" i="1"/>
  <c r="AG83" i="1"/>
  <c r="AG75" i="1"/>
  <c r="AG67" i="1"/>
  <c r="AG51" i="1"/>
  <c r="AG43" i="1"/>
  <c r="AG27" i="1"/>
  <c r="AG19" i="1"/>
  <c r="AG11" i="1"/>
  <c r="AG102" i="1"/>
  <c r="AG94" i="1"/>
  <c r="AG86" i="1"/>
  <c r="AG62" i="1"/>
  <c r="AG54" i="1"/>
  <c r="AG46" i="1"/>
  <c r="AG38" i="1"/>
  <c r="AG30" i="1"/>
  <c r="AG22" i="1"/>
  <c r="AG6" i="1"/>
  <c r="AG97" i="1"/>
  <c r="AG89" i="1"/>
  <c r="AG81" i="1"/>
  <c r="AG73" i="1"/>
  <c r="AG65" i="1"/>
  <c r="AG57" i="1"/>
  <c r="AG33" i="1"/>
  <c r="AG25" i="1"/>
  <c r="AG17" i="1"/>
  <c r="AG100" i="1"/>
  <c r="AG92" i="1"/>
  <c r="AG84" i="1"/>
  <c r="AG76" i="1"/>
  <c r="AG60" i="1"/>
  <c r="AG36" i="1"/>
  <c r="AG28" i="1"/>
  <c r="AG12" i="1"/>
  <c r="AG103" i="1"/>
  <c r="AG87" i="1"/>
  <c r="AG71" i="1"/>
  <c r="AG47" i="1"/>
  <c r="AG39" i="1"/>
  <c r="AG31" i="1"/>
  <c r="AG23" i="1"/>
  <c r="AG15" i="1"/>
  <c r="AG7" i="1"/>
  <c r="AG98" i="1"/>
  <c r="AG90" i="1"/>
  <c r="AG74" i="1"/>
  <c r="AG66" i="1"/>
  <c r="AG58" i="1"/>
  <c r="AG50" i="1"/>
  <c r="AG42" i="1"/>
  <c r="AG34" i="1"/>
  <c r="AG26" i="1"/>
  <c r="AG10" i="1"/>
  <c r="AG101" i="1"/>
  <c r="AG77" i="1"/>
  <c r="AG69" i="1"/>
  <c r="AG37" i="1"/>
  <c r="AG61" i="1"/>
  <c r="AG13" i="1"/>
  <c r="AG45" i="1"/>
  <c r="AG53" i="1"/>
  <c r="AG5" i="1"/>
  <c r="W22" i="7" a="1"/>
  <c r="W22" i="7" s="1"/>
  <c r="AG22" i="7" s="1"/>
  <c r="X89" i="7" a="1"/>
  <c r="X89" i="7" s="1"/>
  <c r="AH89" i="7" s="1"/>
  <c r="W15" i="7" a="1"/>
  <c r="W15" i="7" s="1"/>
  <c r="AG15" i="7" s="1"/>
  <c r="X25" i="7" a="1"/>
  <c r="X25" i="7" s="1"/>
  <c r="AH25" i="7" s="1"/>
  <c r="Z35" i="7" a="1"/>
  <c r="Z35" i="7" s="1"/>
  <c r="AJ35" i="7" s="1"/>
  <c r="AA45" i="7" a="1"/>
  <c r="AA45" i="7" s="1"/>
  <c r="AK45" i="7" s="1"/>
  <c r="W56" i="7" a="1"/>
  <c r="W56" i="7" s="1"/>
  <c r="AG56" i="7" s="1"/>
  <c r="X66" i="7" a="1"/>
  <c r="X66" i="7" s="1"/>
  <c r="AH66" i="7" s="1"/>
  <c r="Y82" i="7" a="1"/>
  <c r="Y82" i="7" s="1"/>
  <c r="AI82" i="7" s="1"/>
  <c r="W92" i="7" a="1"/>
  <c r="W92" i="7" s="1"/>
  <c r="AG92" i="7" s="1"/>
  <c r="W14" i="7" a="1"/>
  <c r="W14" i="7" s="1"/>
  <c r="AG14" i="7" s="1"/>
  <c r="AA26" i="7" a="1"/>
  <c r="AA26" i="7" s="1"/>
  <c r="AK26" i="7" s="1"/>
  <c r="Z39" i="7" a="1"/>
  <c r="Z39" i="7" s="1"/>
  <c r="AJ39" i="7" s="1"/>
  <c r="Y52" i="7" a="1"/>
  <c r="Y52" i="7" s="1"/>
  <c r="AI52" i="7" s="1"/>
  <c r="X65" i="7" a="1"/>
  <c r="X65" i="7" s="1"/>
  <c r="AH65" i="7" s="1"/>
  <c r="W76" i="7" a="1"/>
  <c r="W76" i="7" s="1"/>
  <c r="AG76" i="7" s="1"/>
  <c r="W91" i="7" a="1"/>
  <c r="W91" i="7" s="1"/>
  <c r="AG91" i="7" s="1"/>
  <c r="Z65" i="7" a="1"/>
  <c r="Z65" i="7" s="1"/>
  <c r="AJ65" i="7" s="1"/>
  <c r="AA17" i="7" a="1"/>
  <c r="AA17" i="7" s="1"/>
  <c r="AK17" i="7" s="1"/>
  <c r="Y33" i="7" a="1"/>
  <c r="Y33" i="7" s="1"/>
  <c r="AI33" i="7" s="1"/>
  <c r="X51" i="7" a="1"/>
  <c r="X51" i="7" s="1"/>
  <c r="AH51" i="7" s="1"/>
  <c r="W69" i="7" a="1"/>
  <c r="W69" i="7" s="1"/>
  <c r="AG69" i="7" s="1"/>
  <c r="AA84" i="7" a="1"/>
  <c r="AA84" i="7" s="1"/>
  <c r="AK84" i="7" s="1"/>
  <c r="X93" i="7" a="1"/>
  <c r="X93" i="7" s="1"/>
  <c r="AH93" i="7" s="1"/>
  <c r="AA101" i="7" a="1"/>
  <c r="AA101" i="7" s="1"/>
  <c r="AK101" i="7" s="1"/>
  <c r="Y46" i="7" a="1"/>
  <c r="Y46" i="7" s="1"/>
  <c r="AI46" i="7" s="1"/>
  <c r="X8" i="7" a="1"/>
  <c r="X8" i="7" s="1"/>
  <c r="AH8" i="7" s="1"/>
  <c r="AH3" i="7" s="1"/>
  <c r="AA21" i="7" a="1"/>
  <c r="AA21" i="7" s="1"/>
  <c r="AK21" i="7" s="1"/>
  <c r="Z34" i="7" a="1"/>
  <c r="Z34" i="7" s="1"/>
  <c r="AJ34" i="7" s="1"/>
  <c r="Y47" i="7" a="1"/>
  <c r="Y47" i="7" s="1"/>
  <c r="AI47" i="7" s="1"/>
  <c r="X60" i="7" a="1"/>
  <c r="X60" i="7" s="1"/>
  <c r="AH60" i="7" s="1"/>
  <c r="W73" i="7" a="1"/>
  <c r="W73" i="7" s="1"/>
  <c r="AG73" i="7" s="1"/>
  <c r="Z81" i="7" a="1"/>
  <c r="Z81" i="7" s="1"/>
  <c r="AJ81" i="7" s="1"/>
  <c r="W5" i="7" a="1"/>
  <c r="W5" i="7" s="1"/>
  <c r="AG5" i="7" s="1"/>
  <c r="W72" i="7" a="1"/>
  <c r="W72" i="7" s="1"/>
  <c r="AG72" i="7" s="1"/>
  <c r="W31" i="7" a="1"/>
  <c r="W31" i="7" s="1"/>
  <c r="AG31" i="7" s="1"/>
  <c r="Y92" i="7" a="1"/>
  <c r="Y92" i="7" s="1"/>
  <c r="AI92" i="7" s="1"/>
  <c r="AG102" i="2"/>
  <c r="AG94" i="2"/>
  <c r="AG86" i="2"/>
  <c r="AG78" i="2"/>
  <c r="AG70" i="2"/>
  <c r="AG62" i="2"/>
  <c r="AG54" i="2"/>
  <c r="AG38" i="2"/>
  <c r="AG30" i="2"/>
  <c r="AG22" i="2"/>
  <c r="AG14" i="2"/>
  <c r="AG6" i="2"/>
  <c r="AG97" i="2"/>
  <c r="AG81" i="2"/>
  <c r="AG73" i="2"/>
  <c r="AG65" i="2"/>
  <c r="AG57" i="2"/>
  <c r="AG49" i="2"/>
  <c r="AG41" i="2"/>
  <c r="AG33" i="2"/>
  <c r="AG25" i="2"/>
  <c r="AG9" i="2"/>
  <c r="AG100" i="2"/>
  <c r="AG92" i="2"/>
  <c r="AG84" i="2"/>
  <c r="AG76" i="2"/>
  <c r="AG68" i="2"/>
  <c r="AG60" i="2"/>
  <c r="AG52" i="2"/>
  <c r="AG44" i="2"/>
  <c r="AG36" i="2"/>
  <c r="AG28" i="2"/>
  <c r="AG20" i="2"/>
  <c r="AG12" i="2"/>
  <c r="AG4" i="2"/>
  <c r="AG103" i="2"/>
  <c r="AG95" i="2"/>
  <c r="AG87" i="2"/>
  <c r="AG79" i="2"/>
  <c r="AG71" i="2"/>
  <c r="AG55" i="2"/>
  <c r="AG47" i="2"/>
  <c r="AG39" i="2"/>
  <c r="AG31" i="2"/>
  <c r="AG15" i="2"/>
  <c r="AG7" i="2"/>
  <c r="AG98" i="2"/>
  <c r="AG90" i="2"/>
  <c r="AG82" i="2"/>
  <c r="AG74" i="2"/>
  <c r="AG66" i="2"/>
  <c r="AG58" i="2"/>
  <c r="AG50" i="2"/>
  <c r="AG34" i="2"/>
  <c r="AG26" i="2"/>
  <c r="AG18" i="2"/>
  <c r="AG10" i="2"/>
  <c r="AG101" i="2"/>
  <c r="AG93" i="2"/>
  <c r="AG85" i="2"/>
  <c r="AG69" i="2"/>
  <c r="AG61" i="2"/>
  <c r="AG53" i="2"/>
  <c r="AG37" i="2"/>
  <c r="AG29" i="2"/>
  <c r="AG21" i="2"/>
  <c r="AG13" i="2"/>
  <c r="AG5" i="2"/>
  <c r="AG104" i="2"/>
  <c r="AG96" i="2"/>
  <c r="AG88" i="2"/>
  <c r="AG80" i="2"/>
  <c r="AG64" i="2"/>
  <c r="AG56" i="2"/>
  <c r="AG48" i="2"/>
  <c r="AG40" i="2"/>
  <c r="AG32" i="2"/>
  <c r="AG24" i="2"/>
  <c r="AG16" i="2"/>
  <c r="AG8" i="2"/>
  <c r="AG91" i="2"/>
  <c r="AG83" i="2"/>
  <c r="AG75" i="2"/>
  <c r="AG67" i="2"/>
  <c r="AG59" i="2"/>
  <c r="AG51" i="2"/>
  <c r="AG43" i="2"/>
  <c r="AG35" i="2"/>
  <c r="AG27" i="2"/>
  <c r="AG19" i="2"/>
  <c r="AG11" i="2"/>
  <c r="AB14" i="7" a="1"/>
  <c r="AB14" i="7" s="1"/>
  <c r="AL14" i="7" s="1"/>
  <c r="AB53" i="7" a="1"/>
  <c r="AB53" i="7" s="1"/>
  <c r="AL53" i="7" s="1"/>
  <c r="AB92" i="7" a="1"/>
  <c r="AB92" i="7" s="1"/>
  <c r="AL92" i="7" s="1"/>
  <c r="AB28" i="7" a="1"/>
  <c r="AB28" i="7" s="1"/>
  <c r="AL28" i="7" s="1"/>
  <c r="AB67" i="7" a="1"/>
  <c r="AB67" i="7" s="1"/>
  <c r="AL67" i="7" s="1"/>
  <c r="X12" i="7" a="1"/>
  <c r="X12" i="7" s="1"/>
  <c r="AH12" i="7" s="1"/>
  <c r="W25" i="7" a="1"/>
  <c r="W25" i="7" s="1"/>
  <c r="AG25" i="7" s="1"/>
  <c r="AA37" i="7" a="1"/>
  <c r="AA37" i="7" s="1"/>
  <c r="AK37" i="7" s="1"/>
  <c r="Z50" i="7" a="1"/>
  <c r="Z50" i="7" s="1"/>
  <c r="AJ50" i="7" s="1"/>
  <c r="Y63" i="7" a="1"/>
  <c r="Y63" i="7" s="1"/>
  <c r="AI63" i="7" s="1"/>
  <c r="Z74" i="7" a="1"/>
  <c r="Z74" i="7" s="1"/>
  <c r="AJ74" i="7" s="1"/>
  <c r="Y85" i="7" a="1"/>
  <c r="Y85" i="7" s="1"/>
  <c r="AI85" i="7" s="1"/>
  <c r="AA90" i="7" a="1"/>
  <c r="AA90" i="7" s="1"/>
  <c r="AK90" i="7" s="1"/>
  <c r="Y28" i="7" a="1"/>
  <c r="Y28" i="7" s="1"/>
  <c r="AI28" i="7" s="1"/>
  <c r="Z95" i="7" a="1"/>
  <c r="Z95" i="7" s="1"/>
  <c r="AJ95" i="7" s="1"/>
  <c r="Y16" i="7" a="1"/>
  <c r="Y16" i="7" s="1"/>
  <c r="AI16" i="7" s="1"/>
  <c r="Z26" i="7" a="1"/>
  <c r="Z26" i="7" s="1"/>
  <c r="AJ26" i="7" s="1"/>
  <c r="AA36" i="7" a="1"/>
  <c r="AA36" i="7" s="1"/>
  <c r="AK36" i="7" s="1"/>
  <c r="W47" i="7" a="1"/>
  <c r="W47" i="7" s="1"/>
  <c r="AG47" i="7" s="1"/>
  <c r="X57" i="7" a="1"/>
  <c r="X57" i="7" s="1"/>
  <c r="AH57" i="7" s="1"/>
  <c r="Z67" i="7" a="1"/>
  <c r="Z67" i="7" s="1"/>
  <c r="AJ67" i="7" s="1"/>
  <c r="Y83" i="7" a="1"/>
  <c r="Y83" i="7" s="1"/>
  <c r="AI83" i="7" s="1"/>
  <c r="W93" i="7" a="1"/>
  <c r="W93" i="7" s="1"/>
  <c r="AG93" i="7" s="1"/>
  <c r="X15" i="7" a="1"/>
  <c r="X15" i="7" s="1"/>
  <c r="AH15" i="7" s="1"/>
  <c r="W28" i="7" a="1"/>
  <c r="W28" i="7" s="1"/>
  <c r="AG28" i="7" s="1"/>
  <c r="AA40" i="7" a="1"/>
  <c r="AA40" i="7" s="1"/>
  <c r="AK40" i="7" s="1"/>
  <c r="Z53" i="7" a="1"/>
  <c r="Z53" i="7" s="1"/>
  <c r="AJ53" i="7" s="1"/>
  <c r="Y66" i="7" a="1"/>
  <c r="Y66" i="7" s="1"/>
  <c r="AI66" i="7" s="1"/>
  <c r="W77" i="7" a="1"/>
  <c r="W77" i="7" s="1"/>
  <c r="AG77" i="7" s="1"/>
  <c r="AA103" i="7" a="1"/>
  <c r="AA103" i="7" s="1"/>
  <c r="AK103" i="7" s="1"/>
  <c r="AA82" i="7" a="1"/>
  <c r="AA82" i="7" s="1"/>
  <c r="AK82" i="7" s="1"/>
  <c r="X19" i="7" a="1"/>
  <c r="X19" i="7" s="1"/>
  <c r="AH19" i="7" s="1"/>
  <c r="W37" i="7" a="1"/>
  <c r="W37" i="7" s="1"/>
  <c r="AG37" i="7" s="1"/>
  <c r="Z52" i="7" a="1"/>
  <c r="Z52" i="7" s="1"/>
  <c r="AJ52" i="7" s="1"/>
  <c r="Y70" i="7" a="1"/>
  <c r="Y70" i="7" s="1"/>
  <c r="AI70" i="7" s="1"/>
  <c r="AA85" i="7" a="1"/>
  <c r="AA85" i="7" s="1"/>
  <c r="AK85" i="7" s="1"/>
  <c r="Y94" i="7" a="1"/>
  <c r="Y94" i="7" s="1"/>
  <c r="AI94" i="7" s="1"/>
  <c r="AA102" i="7" a="1"/>
  <c r="AA102" i="7" s="1"/>
  <c r="AK102" i="7" s="1"/>
  <c r="W54" i="7" a="1"/>
  <c r="W54" i="7" s="1"/>
  <c r="AG54" i="7" s="1"/>
  <c r="Y10" i="7" a="1"/>
  <c r="Y10" i="7" s="1"/>
  <c r="AI10" i="7" s="1"/>
  <c r="AI3" i="7" s="1"/>
  <c r="X23" i="7" a="1"/>
  <c r="X23" i="7" s="1"/>
  <c r="AH23" i="7" s="1"/>
  <c r="W36" i="7" a="1"/>
  <c r="W36" i="7" s="1"/>
  <c r="AG36" i="7" s="1"/>
  <c r="AA48" i="7" a="1"/>
  <c r="AA48" i="7" s="1"/>
  <c r="AK48" i="7" s="1"/>
  <c r="Z61" i="7" a="1"/>
  <c r="Z61" i="7" s="1"/>
  <c r="AJ61" i="7" s="1"/>
  <c r="W74" i="7" a="1"/>
  <c r="W74" i="7" s="1"/>
  <c r="AG74" i="7" s="1"/>
  <c r="AA83" i="7" a="1"/>
  <c r="AA83" i="7" s="1"/>
  <c r="AK83" i="7" s="1"/>
  <c r="Z19" i="7" a="1"/>
  <c r="Z19" i="7" s="1"/>
  <c r="AJ19" i="7" s="1"/>
  <c r="Z80" i="7" a="1"/>
  <c r="Z80" i="7" s="1"/>
  <c r="AJ80" i="7" s="1"/>
  <c r="W40" i="7" a="1"/>
  <c r="W40" i="7" s="1"/>
  <c r="AG40" i="7" s="1"/>
  <c r="AA97" i="7" a="1"/>
  <c r="AA97" i="7" s="1"/>
  <c r="AK97" i="7" s="1"/>
  <c r="AB84" i="7" a="1"/>
  <c r="AB84" i="7" s="1"/>
  <c r="AL84" i="7" s="1"/>
  <c r="AB20" i="7" a="1"/>
  <c r="AB20" i="7" s="1"/>
  <c r="AL20" i="7" s="1"/>
  <c r="AB59" i="7" a="1"/>
  <c r="AB59" i="7" s="1"/>
  <c r="AL59" i="7" s="1"/>
  <c r="Z13" i="7" a="1"/>
  <c r="Z13" i="7" s="1"/>
  <c r="AJ13" i="7" s="1"/>
  <c r="Y26" i="7" a="1"/>
  <c r="Y26" i="7" s="1"/>
  <c r="AI26" i="7" s="1"/>
  <c r="X39" i="7" a="1"/>
  <c r="X39" i="7" s="1"/>
  <c r="AH39" i="7" s="1"/>
  <c r="W52" i="7" a="1"/>
  <c r="W52" i="7" s="1"/>
  <c r="AG52" i="7" s="1"/>
  <c r="AA64" i="7" a="1"/>
  <c r="AA64" i="7" s="1"/>
  <c r="AK64" i="7" s="1"/>
  <c r="Z75" i="7" a="1"/>
  <c r="Z75" i="7" s="1"/>
  <c r="AJ75" i="7" s="1"/>
  <c r="Z88" i="7" a="1"/>
  <c r="Z88" i="7" s="1"/>
  <c r="AJ88" i="7" s="1"/>
  <c r="W94" i="7" a="1"/>
  <c r="W94" i="7" s="1"/>
  <c r="AG94" i="7" s="1"/>
  <c r="X36" i="7" a="1"/>
  <c r="X36" i="7" s="1"/>
  <c r="AH36" i="7" s="1"/>
  <c r="W102" i="7" a="1"/>
  <c r="W102" i="7" s="1"/>
  <c r="AG102" i="7" s="1"/>
  <c r="Z17" i="7" a="1"/>
  <c r="Z17" i="7" s="1"/>
  <c r="AJ17" i="7" s="1"/>
  <c r="AA27" i="7" a="1"/>
  <c r="AA27" i="7" s="1"/>
  <c r="AK27" i="7" s="1"/>
  <c r="W38" i="7" a="1"/>
  <c r="W38" i="7" s="1"/>
  <c r="AG38" i="7" s="1"/>
  <c r="Y48" i="7" a="1"/>
  <c r="Y48" i="7" s="1"/>
  <c r="AI48" i="7" s="1"/>
  <c r="Z58" i="7" a="1"/>
  <c r="Z58" i="7" s="1"/>
  <c r="AJ58" i="7" s="1"/>
  <c r="AA68" i="7" a="1"/>
  <c r="AA68" i="7" s="1"/>
  <c r="AK68" i="7" s="1"/>
  <c r="Y84" i="7" a="1"/>
  <c r="Y84" i="7" s="1"/>
  <c r="AI84" i="7" s="1"/>
  <c r="X95" i="7" a="1"/>
  <c r="X95" i="7" s="1"/>
  <c r="AH95" i="7" s="1"/>
  <c r="Z16" i="7" a="1"/>
  <c r="Z16" i="7" s="1"/>
  <c r="AJ16" i="7" s="1"/>
  <c r="Y29" i="7" a="1"/>
  <c r="Y29" i="7" s="1"/>
  <c r="AI29" i="7" s="1"/>
  <c r="X42" i="7" a="1"/>
  <c r="X42" i="7" s="1"/>
  <c r="AH42" i="7" s="1"/>
  <c r="W55" i="7" a="1"/>
  <c r="W55" i="7" s="1"/>
  <c r="AG55" i="7" s="1"/>
  <c r="AA67" i="7" a="1"/>
  <c r="AA67" i="7" s="1"/>
  <c r="AK67" i="7" s="1"/>
  <c r="W78" i="7" a="1"/>
  <c r="W78" i="7" s="1"/>
  <c r="AG78" i="7" s="1"/>
  <c r="X13" i="7" a="1"/>
  <c r="X13" i="7" s="1"/>
  <c r="AH13" i="7" s="1"/>
  <c r="Y91" i="7" a="1"/>
  <c r="Y91" i="7" s="1"/>
  <c r="AI91" i="7" s="1"/>
  <c r="Z20" i="7" a="1"/>
  <c r="Z20" i="7" s="1"/>
  <c r="AJ20" i="7" s="1"/>
  <c r="Y38" i="7" a="1"/>
  <c r="Y38" i="7" s="1"/>
  <c r="AI38" i="7" s="1"/>
  <c r="X56" i="7" a="1"/>
  <c r="X56" i="7" s="1"/>
  <c r="AH56" i="7" s="1"/>
  <c r="AA71" i="7" a="1"/>
  <c r="AA71" i="7" s="1"/>
  <c r="AK71" i="7" s="1"/>
  <c r="AA86" i="7" a="1"/>
  <c r="AA86" i="7" s="1"/>
  <c r="AK86" i="7" s="1"/>
  <c r="Y95" i="7" a="1"/>
  <c r="Y95" i="7" s="1"/>
  <c r="AI95" i="7" s="1"/>
  <c r="W104" i="7" a="1"/>
  <c r="W104" i="7" s="1"/>
  <c r="AG104" i="7" s="1"/>
  <c r="AA61" i="7" a="1"/>
  <c r="AA61" i="7" s="1"/>
  <c r="AK61" i="7" s="1"/>
  <c r="Z11" i="7" a="1"/>
  <c r="Z11" i="7" s="1"/>
  <c r="AJ11" i="7" s="1"/>
  <c r="Y24" i="7" a="1"/>
  <c r="Y24" i="7" s="1"/>
  <c r="AI24" i="7" s="1"/>
  <c r="X37" i="7" a="1"/>
  <c r="X37" i="7" s="1"/>
  <c r="AH37" i="7" s="1"/>
  <c r="W50" i="7" a="1"/>
  <c r="W50" i="7" s="1"/>
  <c r="AG50" i="7" s="1"/>
  <c r="AA62" i="7" a="1"/>
  <c r="AA62" i="7" s="1"/>
  <c r="AK62" i="7" s="1"/>
  <c r="X75" i="7" a="1"/>
  <c r="X75" i="7" s="1"/>
  <c r="AH75" i="7" s="1"/>
  <c r="W87" i="7" a="1"/>
  <c r="W87" i="7" s="1"/>
  <c r="AG87" i="7" s="1"/>
  <c r="W26" i="7" a="1"/>
  <c r="W26" i="7" s="1"/>
  <c r="AG26" i="7" s="1"/>
  <c r="X88" i="7" a="1"/>
  <c r="X88" i="7" s="1"/>
  <c r="AH88" i="7" s="1"/>
  <c r="Z47" i="7" a="1"/>
  <c r="Z47" i="7" s="1"/>
  <c r="AJ47" i="7" s="1"/>
  <c r="X104" i="7" a="1"/>
  <c r="X104" i="7" s="1"/>
  <c r="AH104" i="7" s="1"/>
  <c r="AG99" i="3"/>
  <c r="AG91" i="3"/>
  <c r="AG83" i="3"/>
  <c r="AG75" i="3"/>
  <c r="AG67" i="3"/>
  <c r="AG102" i="3"/>
  <c r="AG94" i="3"/>
  <c r="AG86" i="3"/>
  <c r="AG70" i="3"/>
  <c r="AG62" i="3"/>
  <c r="AG97" i="3"/>
  <c r="AG89" i="3"/>
  <c r="AG81" i="3"/>
  <c r="AG73" i="3"/>
  <c r="AG57" i="3"/>
  <c r="AG100" i="3"/>
  <c r="AG92" i="3"/>
  <c r="AG84" i="3"/>
  <c r="AG76" i="3"/>
  <c r="AG103" i="3"/>
  <c r="AG95" i="3"/>
  <c r="AG87" i="3"/>
  <c r="AG79" i="3"/>
  <c r="AG71" i="3"/>
  <c r="AG63" i="3"/>
  <c r="AG98" i="3"/>
  <c r="AG90" i="3"/>
  <c r="AG82" i="3"/>
  <c r="AG74" i="3"/>
  <c r="AG101" i="3"/>
  <c r="AG93" i="3"/>
  <c r="AG104" i="3"/>
  <c r="AG88" i="3"/>
  <c r="AG80" i="3"/>
  <c r="AG72" i="3"/>
  <c r="AG64" i="3"/>
  <c r="AG56" i="3"/>
  <c r="AG54" i="3"/>
  <c r="AG46" i="3"/>
  <c r="AG38" i="3"/>
  <c r="AG30" i="3"/>
  <c r="AG22" i="3"/>
  <c r="AG14" i="3"/>
  <c r="AG6" i="3"/>
  <c r="AG59" i="3"/>
  <c r="AG49" i="3"/>
  <c r="AG41" i="3"/>
  <c r="AG33" i="3"/>
  <c r="AG25" i="3"/>
  <c r="AG17" i="3"/>
  <c r="AG9" i="3"/>
  <c r="AG52" i="3"/>
  <c r="AG44" i="3"/>
  <c r="AG36" i="3"/>
  <c r="AG28" i="3"/>
  <c r="AG20" i="3"/>
  <c r="AG12" i="3"/>
  <c r="AG4" i="3"/>
  <c r="AG77" i="3"/>
  <c r="AG66" i="3"/>
  <c r="AG58" i="3"/>
  <c r="AG55" i="3"/>
  <c r="AG47" i="3"/>
  <c r="AG39" i="3"/>
  <c r="AG23" i="3"/>
  <c r="AG15" i="3"/>
  <c r="AG7" i="3"/>
  <c r="AG50" i="3"/>
  <c r="AG42" i="3"/>
  <c r="AG34" i="3"/>
  <c r="AG26" i="3"/>
  <c r="AG18" i="3"/>
  <c r="AG10" i="3"/>
  <c r="AG61" i="3"/>
  <c r="AG53" i="3"/>
  <c r="AG45" i="3"/>
  <c r="AG37" i="3"/>
  <c r="AG29" i="3"/>
  <c r="AG13" i="3"/>
  <c r="AG5" i="3"/>
  <c r="AG69" i="3"/>
  <c r="AG48" i="3"/>
  <c r="AG40" i="3"/>
  <c r="AG32" i="3"/>
  <c r="AG16" i="3"/>
  <c r="AG8" i="3"/>
  <c r="AG68" i="3"/>
  <c r="AG51" i="3"/>
  <c r="AG35" i="3"/>
  <c r="AG27" i="3"/>
  <c r="AG19" i="3"/>
  <c r="AG11" i="3"/>
  <c r="AB12" i="7" a="1"/>
  <c r="AB12" i="7" s="1"/>
  <c r="AL12" i="7" s="1"/>
  <c r="AL3" i="7" s="1"/>
  <c r="AB51" i="7" a="1"/>
  <c r="AB51" i="7" s="1"/>
  <c r="AL51" i="7" s="1"/>
  <c r="AA14" i="7" a="1"/>
  <c r="AA14" i="7" s="1"/>
  <c r="AK14" i="7" s="1"/>
  <c r="Z27" i="7" a="1"/>
  <c r="Z27" i="7" s="1"/>
  <c r="AJ27" i="7" s="1"/>
  <c r="Y40" i="7" a="1"/>
  <c r="Y40" i="7" s="1"/>
  <c r="AI40" i="7" s="1"/>
  <c r="X53" i="7" a="1"/>
  <c r="X53" i="7" s="1"/>
  <c r="AH53" i="7" s="1"/>
  <c r="W66" i="7" a="1"/>
  <c r="W66" i="7" s="1"/>
  <c r="AG66" i="7" s="1"/>
  <c r="AA76" i="7" a="1"/>
  <c r="AA76" i="7" s="1"/>
  <c r="AK76" i="7" s="1"/>
  <c r="AA91" i="7" a="1"/>
  <c r="AA91" i="7" s="1"/>
  <c r="AK91" i="7" s="1"/>
  <c r="X96" i="7" a="1"/>
  <c r="X96" i="7" s="1"/>
  <c r="AH96" i="7" s="1"/>
  <c r="AA43" i="7" a="1"/>
  <c r="AA43" i="7" s="1"/>
  <c r="AK43" i="7" s="1"/>
  <c r="Z7" i="7" a="1"/>
  <c r="Z7" i="7" s="1"/>
  <c r="AJ7" i="7" s="1"/>
  <c r="AJ3" i="7" s="1"/>
  <c r="AA18" i="7" a="1"/>
  <c r="AA18" i="7" s="1"/>
  <c r="AK18" i="7" s="1"/>
  <c r="X29" i="7" a="1"/>
  <c r="X29" i="7" s="1"/>
  <c r="AH29" i="7" s="1"/>
  <c r="Y39" i="7" a="1"/>
  <c r="Y39" i="7" s="1"/>
  <c r="AI39" i="7" s="1"/>
  <c r="Z49" i="7" a="1"/>
  <c r="Z49" i="7" s="1"/>
  <c r="AJ49" i="7" s="1"/>
  <c r="AA59" i="7" a="1"/>
  <c r="AA59" i="7" s="1"/>
  <c r="AK59" i="7" s="1"/>
  <c r="W70" i="7" a="1"/>
  <c r="W70" i="7" s="1"/>
  <c r="AG70" i="7" s="1"/>
  <c r="Z85" i="7" a="1"/>
  <c r="Z85" i="7" s="1"/>
  <c r="AJ85" i="7" s="1"/>
  <c r="Y98" i="7" a="1"/>
  <c r="Y98" i="7" s="1"/>
  <c r="AI98" i="7" s="1"/>
  <c r="W19" i="7" a="1"/>
  <c r="W19" i="7" s="1"/>
  <c r="AG19" i="7" s="1"/>
  <c r="AA31" i="7" a="1"/>
  <c r="AA31" i="7" s="1"/>
  <c r="AK31" i="7" s="1"/>
  <c r="Z44" i="7" a="1"/>
  <c r="Z44" i="7" s="1"/>
  <c r="AJ44" i="7" s="1"/>
  <c r="Y57" i="7" a="1"/>
  <c r="Y57" i="7" s="1"/>
  <c r="AI57" i="7" s="1"/>
  <c r="X70" i="7" a="1"/>
  <c r="X70" i="7" s="1"/>
  <c r="AH70" i="7" s="1"/>
  <c r="X79" i="7" a="1"/>
  <c r="X79" i="7" s="1"/>
  <c r="AH79" i="7" s="1"/>
  <c r="Z24" i="7" a="1"/>
  <c r="Z24" i="7" s="1"/>
  <c r="AJ24" i="7" s="1"/>
  <c r="AA98" i="7" a="1"/>
  <c r="AA98" i="7" s="1"/>
  <c r="AK98" i="7" s="1"/>
  <c r="X24" i="7" a="1"/>
  <c r="X24" i="7" s="1"/>
  <c r="AH24" i="7" s="1"/>
  <c r="AA39" i="7" a="1"/>
  <c r="AA39" i="7" s="1"/>
  <c r="AK39" i="7" s="1"/>
  <c r="Z57" i="7" a="1"/>
  <c r="Z57" i="7" s="1"/>
  <c r="AJ57" i="7" s="1"/>
  <c r="W75" i="7" a="1"/>
  <c r="W75" i="7" s="1"/>
  <c r="AG75" i="7" s="1"/>
  <c r="W88" i="7" a="1"/>
  <c r="W88" i="7" s="1"/>
  <c r="AG88" i="7" s="1"/>
  <c r="Y96" i="7" a="1"/>
  <c r="Y96" i="7" s="1"/>
  <c r="AI96" i="7" s="1"/>
  <c r="W4" i="7" a="1"/>
  <c r="W4" i="7" s="1"/>
  <c r="Y69" i="7" a="1"/>
  <c r="Y69" i="7" s="1"/>
  <c r="AI69" i="7" s="1"/>
  <c r="W13" i="7" a="1"/>
  <c r="W13" i="7" s="1"/>
  <c r="AG13" i="7" s="1"/>
  <c r="AA25" i="7" a="1"/>
  <c r="AA25" i="7" s="1"/>
  <c r="AK25" i="7" s="1"/>
  <c r="Z38" i="7" a="1"/>
  <c r="Z38" i="7" s="1"/>
  <c r="AJ38" i="7" s="1"/>
  <c r="Y51" i="7" a="1"/>
  <c r="Y51" i="7" s="1"/>
  <c r="AI51" i="7" s="1"/>
  <c r="X64" i="7" a="1"/>
  <c r="X64" i="7" s="1"/>
  <c r="AH64" i="7" s="1"/>
  <c r="X76" i="7" a="1"/>
  <c r="X76" i="7" s="1"/>
  <c r="AH76" i="7" s="1"/>
  <c r="X90" i="7" a="1"/>
  <c r="X90" i="7" s="1"/>
  <c r="AH90" i="7" s="1"/>
  <c r="Y32" i="7" a="1"/>
  <c r="Y32" i="7" s="1"/>
  <c r="AI32" i="7" s="1"/>
  <c r="Z94" i="7" a="1"/>
  <c r="Z94" i="7" s="1"/>
  <c r="AJ94" i="7" s="1"/>
  <c r="Z56" i="7" a="1"/>
  <c r="Z56" i="7" s="1"/>
  <c r="AJ56" i="7" s="1"/>
  <c r="X9" i="7" a="1"/>
  <c r="X9" i="7" s="1"/>
  <c r="AH9" i="7" s="1"/>
  <c r="AD10" i="7" a="1"/>
  <c r="AD10" i="7" s="1"/>
  <c r="AN10" i="7" s="1"/>
  <c r="AD28" i="7" a="1"/>
  <c r="AD28" i="7" s="1"/>
  <c r="AN28" i="7" s="1"/>
  <c r="AD46" i="7" a="1"/>
  <c r="AD46" i="7" s="1"/>
  <c r="AN46" i="7" s="1"/>
  <c r="AD48" i="7" a="1"/>
  <c r="AD48" i="7" s="1"/>
  <c r="AN48" i="7" s="1"/>
  <c r="AD57" i="7" a="1"/>
  <c r="AD57" i="7" s="1"/>
  <c r="AN57" i="7" s="1"/>
  <c r="AD59" i="7" a="1"/>
  <c r="AD59" i="7" s="1"/>
  <c r="AN59" i="7" s="1"/>
  <c r="AD68" i="7" a="1"/>
  <c r="AD68" i="7" s="1"/>
  <c r="AN68" i="7" s="1"/>
  <c r="AD77" i="7" a="1"/>
  <c r="AD77" i="7" s="1"/>
  <c r="AN77" i="7" s="1"/>
  <c r="AD79" i="7" a="1"/>
  <c r="AD79" i="7" s="1"/>
  <c r="AN79" i="7" s="1"/>
  <c r="AD99" i="7" a="1"/>
  <c r="AD99" i="7" s="1"/>
  <c r="AN99" i="7" s="1"/>
  <c r="AD66" i="7" a="1"/>
  <c r="AD66" i="7" s="1"/>
  <c r="AN66" i="7" s="1"/>
  <c r="AD12" i="7" a="1"/>
  <c r="AD12" i="7" s="1"/>
  <c r="AN12" i="7" s="1"/>
  <c r="AD14" i="7" a="1"/>
  <c r="AD14" i="7" s="1"/>
  <c r="AN14" i="7" s="1"/>
  <c r="AD16" i="7" a="1"/>
  <c r="AD16" i="7" s="1"/>
  <c r="AN16" i="7" s="1"/>
  <c r="AD21" i="7" a="1"/>
  <c r="AD21" i="7" s="1"/>
  <c r="AN21" i="7" s="1"/>
  <c r="AD23" i="7" a="1"/>
  <c r="AD23" i="7" s="1"/>
  <c r="AN23" i="7" s="1"/>
  <c r="AD30" i="7" a="1"/>
  <c r="AD30" i="7" s="1"/>
  <c r="AN30" i="7" s="1"/>
  <c r="AD32" i="7" a="1"/>
  <c r="AD32" i="7" s="1"/>
  <c r="AN32" i="7" s="1"/>
  <c r="AD37" i="7" a="1"/>
  <c r="AD37" i="7" s="1"/>
  <c r="AN37" i="7" s="1"/>
  <c r="AD39" i="7" a="1"/>
  <c r="AD39" i="7" s="1"/>
  <c r="AN39" i="7" s="1"/>
  <c r="AD50" i="7" a="1"/>
  <c r="AD50" i="7" s="1"/>
  <c r="AN50" i="7" s="1"/>
  <c r="AD70" i="7" a="1"/>
  <c r="AD70" i="7" s="1"/>
  <c r="AN70" i="7" s="1"/>
  <c r="AD72" i="7" a="1"/>
  <c r="AD72" i="7" s="1"/>
  <c r="AN72" i="7" s="1"/>
  <c r="AD81" i="7" a="1"/>
  <c r="AD81" i="7" s="1"/>
  <c r="AN81" i="7" s="1"/>
  <c r="AD83" i="7" a="1"/>
  <c r="AD83" i="7" s="1"/>
  <c r="AN83" i="7" s="1"/>
  <c r="AD91" i="7" a="1"/>
  <c r="AD91" i="7" s="1"/>
  <c r="AN91" i="7" s="1"/>
  <c r="AD95" i="7" a="1"/>
  <c r="AD95" i="7" s="1"/>
  <c r="AN95" i="7" s="1"/>
  <c r="AD104" i="7" a="1"/>
  <c r="AD104" i="7" s="1"/>
  <c r="AN104" i="7" s="1"/>
  <c r="AD90" i="7" a="1"/>
  <c r="AD90" i="7" s="1"/>
  <c r="AN90" i="7" s="1"/>
  <c r="AD19" i="7" a="1"/>
  <c r="AD19" i="7" s="1"/>
  <c r="AN19" i="7" s="1"/>
  <c r="AD35" i="7" a="1"/>
  <c r="AD35" i="7" s="1"/>
  <c r="AN35" i="7" s="1"/>
  <c r="AD92" i="7" a="1"/>
  <c r="AD92" i="7" s="1"/>
  <c r="AN92" i="7" s="1"/>
  <c r="AD5" i="7" a="1"/>
  <c r="AD5" i="7" s="1"/>
  <c r="AN5" i="7" s="1"/>
  <c r="AD7" i="7" a="1"/>
  <c r="AD7" i="7" s="1"/>
  <c r="AN7" i="7" s="1"/>
  <c r="AD25" i="7" a="1"/>
  <c r="AD25" i="7" s="1"/>
  <c r="AN25" i="7" s="1"/>
  <c r="AD41" i="7" a="1"/>
  <c r="AD41" i="7" s="1"/>
  <c r="AN41" i="7" s="1"/>
  <c r="AD43" i="7" a="1"/>
  <c r="AD43" i="7" s="1"/>
  <c r="AN43" i="7" s="1"/>
  <c r="AD52" i="7" a="1"/>
  <c r="AD52" i="7" s="1"/>
  <c r="AN52" i="7" s="1"/>
  <c r="AD61" i="7" a="1"/>
  <c r="AD61" i="7" s="1"/>
  <c r="AN61" i="7" s="1"/>
  <c r="AD63" i="7" a="1"/>
  <c r="AD63" i="7" s="1"/>
  <c r="AN63" i="7" s="1"/>
  <c r="AD74" i="7" a="1"/>
  <c r="AD74" i="7" s="1"/>
  <c r="AN74" i="7" s="1"/>
  <c r="AD101" i="7" a="1"/>
  <c r="AD101" i="7" s="1"/>
  <c r="AN101" i="7" s="1"/>
  <c r="AD94" i="7" a="1"/>
  <c r="AD94" i="7" s="1"/>
  <c r="AN94" i="7" s="1"/>
  <c r="AD86" i="7" a="1"/>
  <c r="AD86" i="7" s="1"/>
  <c r="AN86" i="7" s="1"/>
  <c r="AD102" i="7" a="1"/>
  <c r="AD102" i="7" s="1"/>
  <c r="AN102" i="7" s="1"/>
  <c r="AE2" i="7"/>
  <c r="AD9" i="7" a="1"/>
  <c r="AD9" i="7" s="1"/>
  <c r="AN9" i="7" s="1"/>
  <c r="AD18" i="7" a="1"/>
  <c r="AD18" i="7" s="1"/>
  <c r="AN18" i="7" s="1"/>
  <c r="AD27" i="7" a="1"/>
  <c r="AD27" i="7" s="1"/>
  <c r="AN27" i="7" s="1"/>
  <c r="AD34" i="7" a="1"/>
  <c r="AD34" i="7" s="1"/>
  <c r="AN34" i="7" s="1"/>
  <c r="AD54" i="7" a="1"/>
  <c r="AD54" i="7" s="1"/>
  <c r="AN54" i="7" s="1"/>
  <c r="AD56" i="7" a="1"/>
  <c r="AD56" i="7" s="1"/>
  <c r="AN56" i="7" s="1"/>
  <c r="AD65" i="7" a="1"/>
  <c r="AD65" i="7" s="1"/>
  <c r="AN65" i="7" s="1"/>
  <c r="AD67" i="7" a="1"/>
  <c r="AD67" i="7" s="1"/>
  <c r="AN67" i="7" s="1"/>
  <c r="AD76" i="7" a="1"/>
  <c r="AD76" i="7" s="1"/>
  <c r="AN76" i="7" s="1"/>
  <c r="AD85" i="7" a="1"/>
  <c r="AD85" i="7" s="1"/>
  <c r="AN85" i="7" s="1"/>
  <c r="AD87" i="7" a="1"/>
  <c r="AD87" i="7" s="1"/>
  <c r="AN87" i="7" s="1"/>
  <c r="AD98" i="7" a="1"/>
  <c r="AD98" i="7" s="1"/>
  <c r="AN98" i="7" s="1"/>
  <c r="AD44" i="7" a="1"/>
  <c r="AD44" i="7" s="1"/>
  <c r="AN44" i="7" s="1"/>
  <c r="AD88" i="7" a="1"/>
  <c r="AD88" i="7" s="1"/>
  <c r="AN88" i="7" s="1"/>
  <c r="AD11" i="7" a="1"/>
  <c r="AD11" i="7" s="1"/>
  <c r="AN11" i="7" s="1"/>
  <c r="AD20" i="7" a="1"/>
  <c r="AD20" i="7" s="1"/>
  <c r="AN20" i="7" s="1"/>
  <c r="AD36" i="7" a="1"/>
  <c r="AD36" i="7" s="1"/>
  <c r="AN36" i="7" s="1"/>
  <c r="AD45" i="7" a="1"/>
  <c r="AD45" i="7" s="1"/>
  <c r="AN45" i="7" s="1"/>
  <c r="AD47" i="7" a="1"/>
  <c r="AD47" i="7" s="1"/>
  <c r="AN47" i="7" s="1"/>
  <c r="AD58" i="7" a="1"/>
  <c r="AD58" i="7" s="1"/>
  <c r="AN58" i="7" s="1"/>
  <c r="AD78" i="7" a="1"/>
  <c r="AD78" i="7" s="1"/>
  <c r="AN78" i="7" s="1"/>
  <c r="AD80" i="7" a="1"/>
  <c r="AD80" i="7" s="1"/>
  <c r="AN80" i="7" s="1"/>
  <c r="AD103" i="7" a="1"/>
  <c r="AD103" i="7" s="1"/>
  <c r="AN103" i="7" s="1"/>
  <c r="AD53" i="7" a="1"/>
  <c r="AD53" i="7" s="1"/>
  <c r="AN53" i="7" s="1"/>
  <c r="AD96" i="7" a="1"/>
  <c r="AD96" i="7" s="1"/>
  <c r="AN96" i="7" s="1"/>
  <c r="AD13" i="7" a="1"/>
  <c r="AD13" i="7" s="1"/>
  <c r="AN13" i="7" s="1"/>
  <c r="AD15" i="7" a="1"/>
  <c r="AD15" i="7" s="1"/>
  <c r="AN15" i="7" s="1"/>
  <c r="AD22" i="7" a="1"/>
  <c r="AD22" i="7" s="1"/>
  <c r="AN22" i="7" s="1"/>
  <c r="AD24" i="7" a="1"/>
  <c r="AD24" i="7" s="1"/>
  <c r="AN24" i="7" s="1"/>
  <c r="AD29" i="7" a="1"/>
  <c r="AD29" i="7" s="1"/>
  <c r="AN29" i="7" s="1"/>
  <c r="AD31" i="7" a="1"/>
  <c r="AD31" i="7" s="1"/>
  <c r="AN31" i="7" s="1"/>
  <c r="AD38" i="7" a="1"/>
  <c r="AD38" i="7" s="1"/>
  <c r="AN38" i="7" s="1"/>
  <c r="AD40" i="7" a="1"/>
  <c r="AD40" i="7" s="1"/>
  <c r="AN40" i="7" s="1"/>
  <c r="AD49" i="7" a="1"/>
  <c r="AD49" i="7" s="1"/>
  <c r="AN49" i="7" s="1"/>
  <c r="AD51" i="7" a="1"/>
  <c r="AD51" i="7" s="1"/>
  <c r="AN51" i="7" s="1"/>
  <c r="AD60" i="7" a="1"/>
  <c r="AD60" i="7" s="1"/>
  <c r="AN60" i="7" s="1"/>
  <c r="AD69" i="7" a="1"/>
  <c r="AD69" i="7" s="1"/>
  <c r="AN69" i="7" s="1"/>
  <c r="AD71" i="7" a="1"/>
  <c r="AD71" i="7" s="1"/>
  <c r="AN71" i="7" s="1"/>
  <c r="AD82" i="7" a="1"/>
  <c r="AD82" i="7" s="1"/>
  <c r="AN82" i="7" s="1"/>
  <c r="AD89" i="7" a="1"/>
  <c r="AD89" i="7" s="1"/>
  <c r="AN89" i="7" s="1"/>
  <c r="AD93" i="7" a="1"/>
  <c r="AD93" i="7" s="1"/>
  <c r="AN93" i="7" s="1"/>
  <c r="AD97" i="7" a="1"/>
  <c r="AD97" i="7" s="1"/>
  <c r="AN97" i="7" s="1"/>
  <c r="AD100" i="7" a="1"/>
  <c r="AD100" i="7" s="1"/>
  <c r="AN100" i="7" s="1"/>
  <c r="AD55" i="7" a="1"/>
  <c r="AD55" i="7" s="1"/>
  <c r="AN55" i="7" s="1"/>
  <c r="AD4" i="7" a="1"/>
  <c r="AD4" i="7" s="1"/>
  <c r="AN4" i="7" s="1"/>
  <c r="AD6" i="7" a="1"/>
  <c r="AD6" i="7" s="1"/>
  <c r="AN6" i="7" s="1"/>
  <c r="AD8" i="7" a="1"/>
  <c r="AD8" i="7" s="1"/>
  <c r="AN8" i="7" s="1"/>
  <c r="AD17" i="7" a="1"/>
  <c r="AD17" i="7" s="1"/>
  <c r="AN17" i="7" s="1"/>
  <c r="AD33" i="7" a="1"/>
  <c r="AD33" i="7" s="1"/>
  <c r="AN33" i="7" s="1"/>
  <c r="AD42" i="7" a="1"/>
  <c r="AD42" i="7" s="1"/>
  <c r="AN42" i="7" s="1"/>
  <c r="AD62" i="7" a="1"/>
  <c r="AD62" i="7" s="1"/>
  <c r="AN62" i="7" s="1"/>
  <c r="AD64" i="7" a="1"/>
  <c r="AD64" i="7" s="1"/>
  <c r="AN64" i="7" s="1"/>
  <c r="AD73" i="7" a="1"/>
  <c r="AD73" i="7" s="1"/>
  <c r="AN73" i="7" s="1"/>
  <c r="AD75" i="7" a="1"/>
  <c r="AD75" i="7" s="1"/>
  <c r="AN75" i="7" s="1"/>
  <c r="AD84" i="7" a="1"/>
  <c r="AD84" i="7" s="1"/>
  <c r="AN84" i="7" s="1"/>
  <c r="AD26" i="7" a="1"/>
  <c r="AD26" i="7" s="1"/>
  <c r="AN26" i="7" s="1"/>
  <c r="X3" i="3"/>
  <c r="X3" i="1"/>
  <c r="X3" i="2"/>
  <c r="X3" i="4"/>
  <c r="AN3" i="7" l="1"/>
  <c r="W1" i="7"/>
  <c r="AG4" i="7"/>
  <c r="AG3" i="7" s="1"/>
  <c r="AH3" i="8"/>
  <c r="AG3" i="8"/>
  <c r="AI3" i="8"/>
  <c r="AJ101" i="8"/>
  <c r="AJ93" i="8"/>
  <c r="AJ85" i="8"/>
  <c r="AJ77" i="8"/>
  <c r="AJ69" i="8"/>
  <c r="AJ100" i="8"/>
  <c r="AJ92" i="8"/>
  <c r="AJ84" i="8"/>
  <c r="AJ76" i="8"/>
  <c r="AJ68" i="8"/>
  <c r="AJ99" i="8"/>
  <c r="AJ91" i="8"/>
  <c r="AJ83" i="8"/>
  <c r="AJ75" i="8"/>
  <c r="AJ98" i="8"/>
  <c r="AJ90" i="8"/>
  <c r="AJ82" i="8"/>
  <c r="AJ74" i="8"/>
  <c r="AJ66" i="8"/>
  <c r="AJ97" i="8"/>
  <c r="AJ89" i="8"/>
  <c r="AJ81" i="8"/>
  <c r="AJ73" i="8"/>
  <c r="AJ65" i="8"/>
  <c r="AJ104" i="8"/>
  <c r="AJ96" i="8"/>
  <c r="AJ103" i="8"/>
  <c r="AJ95" i="8"/>
  <c r="AJ87" i="8"/>
  <c r="AJ79" i="8"/>
  <c r="AJ71" i="8"/>
  <c r="AJ102" i="8"/>
  <c r="AJ94" i="8"/>
  <c r="AJ86" i="8"/>
  <c r="AJ78" i="8"/>
  <c r="AJ60" i="8"/>
  <c r="AJ52" i="8"/>
  <c r="AJ44" i="8"/>
  <c r="AJ36" i="8"/>
  <c r="AJ59" i="8"/>
  <c r="AJ51" i="8"/>
  <c r="AJ43" i="8"/>
  <c r="AJ35" i="8"/>
  <c r="AJ88" i="8"/>
  <c r="AJ70" i="8"/>
  <c r="AJ58" i="8"/>
  <c r="AJ50" i="8"/>
  <c r="AJ42" i="8"/>
  <c r="AJ34" i="8"/>
  <c r="AJ80" i="8"/>
  <c r="AJ57" i="8"/>
  <c r="AJ49" i="8"/>
  <c r="AJ41" i="8"/>
  <c r="AJ33" i="8"/>
  <c r="AJ64" i="8"/>
  <c r="AJ56" i="8"/>
  <c r="AJ48" i="8"/>
  <c r="AJ40" i="8"/>
  <c r="AJ32" i="8"/>
  <c r="AJ62" i="8"/>
  <c r="AJ54" i="8"/>
  <c r="AJ46" i="8"/>
  <c r="AJ38" i="8"/>
  <c r="AJ55" i="8"/>
  <c r="AJ25" i="8"/>
  <c r="AJ17" i="8"/>
  <c r="AJ9" i="8"/>
  <c r="AJ53" i="8"/>
  <c r="AJ31" i="8"/>
  <c r="AJ24" i="8"/>
  <c r="AJ16" i="8"/>
  <c r="AJ8" i="8"/>
  <c r="AJ72" i="8"/>
  <c r="AJ67" i="8"/>
  <c r="AJ47" i="8"/>
  <c r="AJ23" i="8"/>
  <c r="AJ15" i="8"/>
  <c r="AJ7" i="8"/>
  <c r="AJ45" i="8"/>
  <c r="AJ30" i="8"/>
  <c r="AJ22" i="8"/>
  <c r="AJ14" i="8"/>
  <c r="AJ6" i="8"/>
  <c r="AJ63" i="8"/>
  <c r="AJ27" i="8"/>
  <c r="AJ19" i="8"/>
  <c r="AJ11" i="8"/>
  <c r="AJ61" i="8"/>
  <c r="AJ26" i="8"/>
  <c r="AJ18" i="8"/>
  <c r="AJ10" i="8"/>
  <c r="AJ5" i="8"/>
  <c r="AJ13" i="8"/>
  <c r="AJ20" i="8"/>
  <c r="AA3" i="8"/>
  <c r="AJ39" i="8"/>
  <c r="AJ29" i="8"/>
  <c r="AJ12" i="8"/>
  <c r="AJ21" i="8"/>
  <c r="AJ37" i="8"/>
  <c r="AJ4" i="8"/>
  <c r="AJ28" i="8"/>
  <c r="AG3" i="2"/>
  <c r="AG3" i="3"/>
  <c r="AG3" i="1"/>
  <c r="AG3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100" i="4"/>
  <c r="AH92" i="4"/>
  <c r="AH84" i="4"/>
  <c r="AH76" i="4"/>
  <c r="AH68" i="4"/>
  <c r="AH60" i="4"/>
  <c r="AH52" i="4"/>
  <c r="AH44" i="4"/>
  <c r="AH36" i="4"/>
  <c r="AH28" i="4"/>
  <c r="AH20" i="4"/>
  <c r="AH12" i="4"/>
  <c r="AH4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7" i="4"/>
  <c r="AH98" i="4"/>
  <c r="AH90" i="4"/>
  <c r="AH82" i="4"/>
  <c r="AH74" i="4"/>
  <c r="AH66" i="4"/>
  <c r="AH58" i="4"/>
  <c r="AH50" i="4"/>
  <c r="AH42" i="4"/>
  <c r="AH34" i="4"/>
  <c r="AH26" i="4"/>
  <c r="AH18" i="4"/>
  <c r="AH10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5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AH99" i="4"/>
  <c r="AH91" i="4"/>
  <c r="AH83" i="4"/>
  <c r="AH75" i="4"/>
  <c r="AH67" i="4"/>
  <c r="AH59" i="4"/>
  <c r="AH51" i="4"/>
  <c r="AH43" i="4"/>
  <c r="AH35" i="4"/>
  <c r="AH27" i="4"/>
  <c r="AH19" i="4"/>
  <c r="AH11" i="4"/>
  <c r="AH97" i="2"/>
  <c r="AH89" i="2"/>
  <c r="AH81" i="2"/>
  <c r="AH73" i="2"/>
  <c r="AH65" i="2"/>
  <c r="AH57" i="2"/>
  <c r="AH49" i="2"/>
  <c r="AH41" i="2"/>
  <c r="AH33" i="2"/>
  <c r="AH25" i="2"/>
  <c r="AH17" i="2"/>
  <c r="AH9" i="2"/>
  <c r="AH100" i="2"/>
  <c r="AH92" i="2"/>
  <c r="AH84" i="2"/>
  <c r="AH76" i="2"/>
  <c r="AH68" i="2"/>
  <c r="AH60" i="2"/>
  <c r="AH52" i="2"/>
  <c r="AH44" i="2"/>
  <c r="AH36" i="2"/>
  <c r="AH28" i="2"/>
  <c r="AH20" i="2"/>
  <c r="AH12" i="2"/>
  <c r="AH4" i="2"/>
  <c r="AH103" i="2"/>
  <c r="AH95" i="2"/>
  <c r="AH87" i="2"/>
  <c r="AH79" i="2"/>
  <c r="AH71" i="2"/>
  <c r="AH63" i="2"/>
  <c r="AH55" i="2"/>
  <c r="AH47" i="2"/>
  <c r="AH39" i="2"/>
  <c r="AH31" i="2"/>
  <c r="AH23" i="2"/>
  <c r="AH15" i="2"/>
  <c r="AH7" i="2"/>
  <c r="AH98" i="2"/>
  <c r="AH90" i="2"/>
  <c r="AH82" i="2"/>
  <c r="AH74" i="2"/>
  <c r="AH66" i="2"/>
  <c r="AH58" i="2"/>
  <c r="AH50" i="2"/>
  <c r="AH42" i="2"/>
  <c r="AH34" i="2"/>
  <c r="AH26" i="2"/>
  <c r="AH18" i="2"/>
  <c r="AH10" i="2"/>
  <c r="AH101" i="2"/>
  <c r="AH93" i="2"/>
  <c r="AH85" i="2"/>
  <c r="AH77" i="2"/>
  <c r="AH69" i="2"/>
  <c r="AH61" i="2"/>
  <c r="AH53" i="2"/>
  <c r="AH45" i="2"/>
  <c r="AH37" i="2"/>
  <c r="AH29" i="2"/>
  <c r="AH21" i="2"/>
  <c r="AH13" i="2"/>
  <c r="AH5" i="2"/>
  <c r="AH104" i="2"/>
  <c r="AH96" i="2"/>
  <c r="AH88" i="2"/>
  <c r="AH80" i="2"/>
  <c r="AH72" i="2"/>
  <c r="AH64" i="2"/>
  <c r="AH56" i="2"/>
  <c r="AH48" i="2"/>
  <c r="AH40" i="2"/>
  <c r="AH32" i="2"/>
  <c r="AH24" i="2"/>
  <c r="AH16" i="2"/>
  <c r="AH8" i="2"/>
  <c r="AH99" i="2"/>
  <c r="AH91" i="2"/>
  <c r="AH83" i="2"/>
  <c r="AH75" i="2"/>
  <c r="AH67" i="2"/>
  <c r="AH59" i="2"/>
  <c r="AH51" i="2"/>
  <c r="AH43" i="2"/>
  <c r="AH35" i="2"/>
  <c r="AH27" i="2"/>
  <c r="AH19" i="2"/>
  <c r="AH11" i="2"/>
  <c r="AH102" i="2"/>
  <c r="AH94" i="2"/>
  <c r="AH86" i="2"/>
  <c r="AH78" i="2"/>
  <c r="AH70" i="2"/>
  <c r="AH62" i="2"/>
  <c r="AH54" i="2"/>
  <c r="AH46" i="2"/>
  <c r="AH38" i="2"/>
  <c r="AH30" i="2"/>
  <c r="AH22" i="2"/>
  <c r="AH14" i="2"/>
  <c r="AH6" i="2"/>
  <c r="AH99" i="1"/>
  <c r="AH91" i="1"/>
  <c r="AH83" i="1"/>
  <c r="AH75" i="1"/>
  <c r="AH67" i="1"/>
  <c r="AH59" i="1"/>
  <c r="AH51" i="1"/>
  <c r="AH43" i="1"/>
  <c r="AH35" i="1"/>
  <c r="AH27" i="1"/>
  <c r="AH19" i="1"/>
  <c r="AH11" i="1"/>
  <c r="AH102" i="1"/>
  <c r="AH94" i="1"/>
  <c r="AH86" i="1"/>
  <c r="AH78" i="1"/>
  <c r="AH70" i="1"/>
  <c r="AH62" i="1"/>
  <c r="AH54" i="1"/>
  <c r="AH46" i="1"/>
  <c r="AH38" i="1"/>
  <c r="AH30" i="1"/>
  <c r="AH22" i="1"/>
  <c r="AH14" i="1"/>
  <c r="AH6" i="1"/>
  <c r="AH97" i="1"/>
  <c r="AH89" i="1"/>
  <c r="AH81" i="1"/>
  <c r="AH73" i="1"/>
  <c r="AH65" i="1"/>
  <c r="AH57" i="1"/>
  <c r="AH49" i="1"/>
  <c r="AH41" i="1"/>
  <c r="AH33" i="1"/>
  <c r="AH25" i="1"/>
  <c r="AH17" i="1"/>
  <c r="AH9" i="1"/>
  <c r="AH100" i="1"/>
  <c r="AH92" i="1"/>
  <c r="AH84" i="1"/>
  <c r="AH76" i="1"/>
  <c r="AH68" i="1"/>
  <c r="AH60" i="1"/>
  <c r="AH52" i="1"/>
  <c r="AH44" i="1"/>
  <c r="AH36" i="1"/>
  <c r="AH28" i="1"/>
  <c r="AH20" i="1"/>
  <c r="AH12" i="1"/>
  <c r="AH4" i="1"/>
  <c r="AH103" i="1"/>
  <c r="AH95" i="1"/>
  <c r="AH87" i="1"/>
  <c r="AH79" i="1"/>
  <c r="AH71" i="1"/>
  <c r="AH63" i="1"/>
  <c r="AH55" i="1"/>
  <c r="AH47" i="1"/>
  <c r="AH39" i="1"/>
  <c r="AH31" i="1"/>
  <c r="AH23" i="1"/>
  <c r="AH15" i="1"/>
  <c r="AH98" i="1"/>
  <c r="AH90" i="1"/>
  <c r="AH82" i="1"/>
  <c r="AH74" i="1"/>
  <c r="AH66" i="1"/>
  <c r="AH58" i="1"/>
  <c r="AH50" i="1"/>
  <c r="AH42" i="1"/>
  <c r="AH34" i="1"/>
  <c r="AH26" i="1"/>
  <c r="AH18" i="1"/>
  <c r="AH10" i="1"/>
  <c r="AH101" i="1"/>
  <c r="AH93" i="1"/>
  <c r="AH85" i="1"/>
  <c r="AH77" i="1"/>
  <c r="AH69" i="1"/>
  <c r="AH61" i="1"/>
  <c r="AH53" i="1"/>
  <c r="AH45" i="1"/>
  <c r="AH37" i="1"/>
  <c r="AH29" i="1"/>
  <c r="AH21" i="1"/>
  <c r="AH13" i="1"/>
  <c r="AH5" i="1"/>
  <c r="AH104" i="1"/>
  <c r="AH96" i="1"/>
  <c r="AH88" i="1"/>
  <c r="AH80" i="1"/>
  <c r="AH72" i="1"/>
  <c r="AH64" i="1"/>
  <c r="AH24" i="1"/>
  <c r="AH48" i="1"/>
  <c r="AH8" i="1"/>
  <c r="AH32" i="1"/>
  <c r="AH7" i="1"/>
  <c r="AH56" i="1"/>
  <c r="AH16" i="1"/>
  <c r="AH40" i="1"/>
  <c r="AH102" i="3"/>
  <c r="AH94" i="3"/>
  <c r="AH86" i="3"/>
  <c r="AH78" i="3"/>
  <c r="AH70" i="3"/>
  <c r="AH62" i="3"/>
  <c r="AH97" i="3"/>
  <c r="AH89" i="3"/>
  <c r="AH81" i="3"/>
  <c r="AH73" i="3"/>
  <c r="AH65" i="3"/>
  <c r="AH57" i="3"/>
  <c r="AH100" i="3"/>
  <c r="AH92" i="3"/>
  <c r="AH84" i="3"/>
  <c r="AH76" i="3"/>
  <c r="AH68" i="3"/>
  <c r="AH60" i="3"/>
  <c r="AH103" i="3"/>
  <c r="AH95" i="3"/>
  <c r="AH87" i="3"/>
  <c r="AH79" i="3"/>
  <c r="AH98" i="3"/>
  <c r="AH90" i="3"/>
  <c r="AH82" i="3"/>
  <c r="AH74" i="3"/>
  <c r="AH66" i="3"/>
  <c r="AH58" i="3"/>
  <c r="AH101" i="3"/>
  <c r="AH93" i="3"/>
  <c r="AH85" i="3"/>
  <c r="AH77" i="3"/>
  <c r="AH104" i="3"/>
  <c r="AH96" i="3"/>
  <c r="AH88" i="3"/>
  <c r="AH99" i="3"/>
  <c r="AH91" i="3"/>
  <c r="AH83" i="3"/>
  <c r="AH75" i="3"/>
  <c r="AH67" i="3"/>
  <c r="AH59" i="3"/>
  <c r="AH72" i="3"/>
  <c r="AH63" i="3"/>
  <c r="AH56" i="3"/>
  <c r="AH49" i="3"/>
  <c r="AH41" i="3"/>
  <c r="AH33" i="3"/>
  <c r="AH25" i="3"/>
  <c r="AH17" i="3"/>
  <c r="AH9" i="3"/>
  <c r="AH80" i="3"/>
  <c r="AH71" i="3"/>
  <c r="AH52" i="3"/>
  <c r="AH44" i="3"/>
  <c r="AH36" i="3"/>
  <c r="AH28" i="3"/>
  <c r="AH20" i="3"/>
  <c r="AH12" i="3"/>
  <c r="AH4" i="3"/>
  <c r="AH55" i="3"/>
  <c r="AH47" i="3"/>
  <c r="AH39" i="3"/>
  <c r="AH31" i="3"/>
  <c r="AH23" i="3"/>
  <c r="AH15" i="3"/>
  <c r="AH7" i="3"/>
  <c r="AH50" i="3"/>
  <c r="AH42" i="3"/>
  <c r="AH34" i="3"/>
  <c r="AH26" i="3"/>
  <c r="AH18" i="3"/>
  <c r="AH10" i="3"/>
  <c r="AH61" i="3"/>
  <c r="AH53" i="3"/>
  <c r="AH45" i="3"/>
  <c r="AH37" i="3"/>
  <c r="AH29" i="3"/>
  <c r="AH21" i="3"/>
  <c r="AH13" i="3"/>
  <c r="AH5" i="3"/>
  <c r="AH69" i="3"/>
  <c r="AH48" i="3"/>
  <c r="AH40" i="3"/>
  <c r="AH32" i="3"/>
  <c r="AH24" i="3"/>
  <c r="AH16" i="3"/>
  <c r="AH8" i="3"/>
  <c r="AH51" i="3"/>
  <c r="AH43" i="3"/>
  <c r="AH35" i="3"/>
  <c r="AH27" i="3"/>
  <c r="AH19" i="3"/>
  <c r="AH11" i="3"/>
  <c r="AH64" i="3"/>
  <c r="AH54" i="3"/>
  <c r="AH46" i="3"/>
  <c r="AH38" i="3"/>
  <c r="AH30" i="3"/>
  <c r="AH22" i="3"/>
  <c r="AH14" i="3"/>
  <c r="AH6" i="3"/>
  <c r="AE19" i="7" a="1"/>
  <c r="AE19" i="7" s="1"/>
  <c r="AE26" i="7" a="1"/>
  <c r="AE26" i="7" s="1"/>
  <c r="AE35" i="7" a="1"/>
  <c r="AE35" i="7" s="1"/>
  <c r="AE44" i="7" a="1"/>
  <c r="AE44" i="7" s="1"/>
  <c r="AE53" i="7" a="1"/>
  <c r="AE53" i="7" s="1"/>
  <c r="AE55" i="7" a="1"/>
  <c r="AE55" i="7" s="1"/>
  <c r="AE66" i="7" a="1"/>
  <c r="AE66" i="7" s="1"/>
  <c r="AE86" i="7" a="1"/>
  <c r="AE86" i="7" s="1"/>
  <c r="AE88" i="7" a="1"/>
  <c r="AE88" i="7" s="1"/>
  <c r="AE92" i="7" a="1"/>
  <c r="AE92" i="7" s="1"/>
  <c r="AE96" i="7" a="1"/>
  <c r="AE96" i="7" s="1"/>
  <c r="AE102" i="7" a="1"/>
  <c r="AE102" i="7" s="1"/>
  <c r="AE101" i="7" a="1"/>
  <c r="AE101" i="7" s="1"/>
  <c r="AE10" i="7" a="1"/>
  <c r="AE10" i="7" s="1"/>
  <c r="AE28" i="7" a="1"/>
  <c r="AE28" i="7" s="1"/>
  <c r="AE46" i="7" a="1"/>
  <c r="AE46" i="7" s="1"/>
  <c r="AE48" i="7" a="1"/>
  <c r="AE48" i="7" s="1"/>
  <c r="AE57" i="7" a="1"/>
  <c r="AE57" i="7" s="1"/>
  <c r="AE59" i="7" a="1"/>
  <c r="AE59" i="7" s="1"/>
  <c r="AE68" i="7" a="1"/>
  <c r="AE68" i="7" s="1"/>
  <c r="AE77" i="7" a="1"/>
  <c r="AE77" i="7" s="1"/>
  <c r="AE79" i="7" a="1"/>
  <c r="AE79" i="7" s="1"/>
  <c r="AE99" i="7" a="1"/>
  <c r="AE99" i="7" s="1"/>
  <c r="AE104" i="7" a="1"/>
  <c r="AE104" i="7" s="1"/>
  <c r="AE64" i="7" a="1"/>
  <c r="AE64" i="7" s="1"/>
  <c r="AE73" i="7" a="1"/>
  <c r="AE73" i="7" s="1"/>
  <c r="AE12" i="7" a="1"/>
  <c r="AE12" i="7" s="1"/>
  <c r="AE14" i="7" a="1"/>
  <c r="AE14" i="7" s="1"/>
  <c r="AE16" i="7" a="1"/>
  <c r="AE16" i="7" s="1"/>
  <c r="AE21" i="7" a="1"/>
  <c r="AE21" i="7" s="1"/>
  <c r="AE23" i="7" a="1"/>
  <c r="AE23" i="7" s="1"/>
  <c r="AE30" i="7" a="1"/>
  <c r="AE30" i="7" s="1"/>
  <c r="AE32" i="7" a="1"/>
  <c r="AE32" i="7" s="1"/>
  <c r="AE37" i="7" a="1"/>
  <c r="AE37" i="7" s="1"/>
  <c r="AE39" i="7" a="1"/>
  <c r="AE39" i="7" s="1"/>
  <c r="AE50" i="7" a="1"/>
  <c r="AE50" i="7" s="1"/>
  <c r="AE70" i="7" a="1"/>
  <c r="AE70" i="7" s="1"/>
  <c r="AE72" i="7" a="1"/>
  <c r="AE72" i="7" s="1"/>
  <c r="AE81" i="7" a="1"/>
  <c r="AE81" i="7" s="1"/>
  <c r="AE83" i="7" a="1"/>
  <c r="AE83" i="7" s="1"/>
  <c r="AE91" i="7" a="1"/>
  <c r="AE91" i="7" s="1"/>
  <c r="AE95" i="7" a="1"/>
  <c r="AE95" i="7" s="1"/>
  <c r="AE5" i="7" a="1"/>
  <c r="AE5" i="7" s="1"/>
  <c r="AE7" i="7" a="1"/>
  <c r="AE7" i="7" s="1"/>
  <c r="AE25" i="7" a="1"/>
  <c r="AE25" i="7" s="1"/>
  <c r="AE41" i="7" a="1"/>
  <c r="AE41" i="7" s="1"/>
  <c r="AE43" i="7" a="1"/>
  <c r="AE43" i="7" s="1"/>
  <c r="AE52" i="7" a="1"/>
  <c r="AE52" i="7" s="1"/>
  <c r="AE61" i="7" a="1"/>
  <c r="AE61" i="7" s="1"/>
  <c r="AE63" i="7" a="1"/>
  <c r="AE63" i="7" s="1"/>
  <c r="AE74" i="7" a="1"/>
  <c r="AE74" i="7" s="1"/>
  <c r="AE17" i="7" a="1"/>
  <c r="AE17" i="7" s="1"/>
  <c r="AE75" i="7" a="1"/>
  <c r="AE75" i="7" s="1"/>
  <c r="AE9" i="7" a="1"/>
  <c r="AE9" i="7" s="1"/>
  <c r="AE18" i="7" a="1"/>
  <c r="AE18" i="7" s="1"/>
  <c r="AE27" i="7" a="1"/>
  <c r="AE27" i="7" s="1"/>
  <c r="AE34" i="7" a="1"/>
  <c r="AE34" i="7" s="1"/>
  <c r="AE54" i="7" a="1"/>
  <c r="AE54" i="7" s="1"/>
  <c r="AE56" i="7" a="1"/>
  <c r="AE56" i="7" s="1"/>
  <c r="AE65" i="7" a="1"/>
  <c r="AE65" i="7" s="1"/>
  <c r="AE67" i="7" a="1"/>
  <c r="AE67" i="7" s="1"/>
  <c r="AE76" i="7" a="1"/>
  <c r="AE76" i="7" s="1"/>
  <c r="AE85" i="7" a="1"/>
  <c r="AE85" i="7" s="1"/>
  <c r="AE87" i="7" a="1"/>
  <c r="AE87" i="7" s="1"/>
  <c r="AE90" i="7" a="1"/>
  <c r="AE90" i="7" s="1"/>
  <c r="AE94" i="7" a="1"/>
  <c r="AE94" i="7" s="1"/>
  <c r="AE98" i="7" a="1"/>
  <c r="AE98" i="7" s="1"/>
  <c r="AE8" i="7" a="1"/>
  <c r="AE8" i="7" s="1"/>
  <c r="AE42" i="7" a="1"/>
  <c r="AE42" i="7" s="1"/>
  <c r="AE11" i="7" a="1"/>
  <c r="AE11" i="7" s="1"/>
  <c r="AE20" i="7" a="1"/>
  <c r="AE20" i="7" s="1"/>
  <c r="AE36" i="7" a="1"/>
  <c r="AE36" i="7" s="1"/>
  <c r="AE45" i="7" a="1"/>
  <c r="AE45" i="7" s="1"/>
  <c r="AE47" i="7" a="1"/>
  <c r="AE47" i="7" s="1"/>
  <c r="AE58" i="7" a="1"/>
  <c r="AE58" i="7" s="1"/>
  <c r="AE78" i="7" a="1"/>
  <c r="AE78" i="7" s="1"/>
  <c r="AE80" i="7" a="1"/>
  <c r="AE80" i="7" s="1"/>
  <c r="AE103" i="7" a="1"/>
  <c r="AE103" i="7" s="1"/>
  <c r="AE6" i="7" a="1"/>
  <c r="AE6" i="7" s="1"/>
  <c r="AE84" i="7" a="1"/>
  <c r="AE84" i="7" s="1"/>
  <c r="AE13" i="7" a="1"/>
  <c r="AE13" i="7" s="1"/>
  <c r="AE15" i="7" a="1"/>
  <c r="AE15" i="7" s="1"/>
  <c r="AE22" i="7" a="1"/>
  <c r="AE22" i="7" s="1"/>
  <c r="AE24" i="7" a="1"/>
  <c r="AE24" i="7" s="1"/>
  <c r="AE29" i="7" a="1"/>
  <c r="AE29" i="7" s="1"/>
  <c r="AE31" i="7" a="1"/>
  <c r="AE31" i="7" s="1"/>
  <c r="AE38" i="7" a="1"/>
  <c r="AE38" i="7" s="1"/>
  <c r="AE40" i="7" a="1"/>
  <c r="AE40" i="7" s="1"/>
  <c r="AE49" i="7" a="1"/>
  <c r="AE49" i="7" s="1"/>
  <c r="AE51" i="7" a="1"/>
  <c r="AE51" i="7" s="1"/>
  <c r="AE60" i="7" a="1"/>
  <c r="AE60" i="7" s="1"/>
  <c r="AE69" i="7" a="1"/>
  <c r="AE69" i="7" s="1"/>
  <c r="AE71" i="7" a="1"/>
  <c r="AE71" i="7" s="1"/>
  <c r="AE82" i="7" a="1"/>
  <c r="AE82" i="7" s="1"/>
  <c r="AE89" i="7" a="1"/>
  <c r="AE89" i="7" s="1"/>
  <c r="AE93" i="7" a="1"/>
  <c r="AE93" i="7" s="1"/>
  <c r="AE97" i="7" a="1"/>
  <c r="AE97" i="7" s="1"/>
  <c r="AE100" i="7" a="1"/>
  <c r="AE100" i="7" s="1"/>
  <c r="AE4" i="7" a="1"/>
  <c r="AE4" i="7" s="1"/>
  <c r="AE33" i="7" a="1"/>
  <c r="AE33" i="7" s="1"/>
  <c r="AE62" i="7" a="1"/>
  <c r="AE62" i="7" s="1"/>
  <c r="Y3" i="2"/>
  <c r="Y3" i="4"/>
  <c r="Y3" i="1"/>
  <c r="Y3" i="3"/>
  <c r="AK100" i="8" l="1"/>
  <c r="AK92" i="8"/>
  <c r="AK84" i="8"/>
  <c r="AK76" i="8"/>
  <c r="AK68" i="8"/>
  <c r="AK99" i="8"/>
  <c r="AK91" i="8"/>
  <c r="AK83" i="8"/>
  <c r="AK75" i="8"/>
  <c r="AK67" i="8"/>
  <c r="AK98" i="8"/>
  <c r="AK90" i="8"/>
  <c r="AK82" i="8"/>
  <c r="AK74" i="8"/>
  <c r="AK97" i="8"/>
  <c r="AK89" i="8"/>
  <c r="AK81" i="8"/>
  <c r="AK73" i="8"/>
  <c r="AK65" i="8"/>
  <c r="AK104" i="8"/>
  <c r="AK96" i="8"/>
  <c r="AK88" i="8"/>
  <c r="AK80" i="8"/>
  <c r="AK72" i="8"/>
  <c r="AK103" i="8"/>
  <c r="AK95" i="8"/>
  <c r="AK102" i="8"/>
  <c r="AK94" i="8"/>
  <c r="AK86" i="8"/>
  <c r="AK78" i="8"/>
  <c r="AK70" i="8"/>
  <c r="AK101" i="8"/>
  <c r="AK93" i="8"/>
  <c r="AK85" i="8"/>
  <c r="AK77" i="8"/>
  <c r="AK69" i="8"/>
  <c r="AK59" i="8"/>
  <c r="AK51" i="8"/>
  <c r="AK43" i="8"/>
  <c r="AK35" i="8"/>
  <c r="AK58" i="8"/>
  <c r="AK50" i="8"/>
  <c r="AK42" i="8"/>
  <c r="AK34" i="8"/>
  <c r="AK57" i="8"/>
  <c r="AK49" i="8"/>
  <c r="AK41" i="8"/>
  <c r="AK33" i="8"/>
  <c r="AK71" i="8"/>
  <c r="AK64" i="8"/>
  <c r="AK56" i="8"/>
  <c r="AK48" i="8"/>
  <c r="AK40" i="8"/>
  <c r="AK32" i="8"/>
  <c r="AK87" i="8"/>
  <c r="AK66" i="8"/>
  <c r="AK63" i="8"/>
  <c r="AK55" i="8"/>
  <c r="AK47" i="8"/>
  <c r="AK39" i="8"/>
  <c r="AK31" i="8"/>
  <c r="AK61" i="8"/>
  <c r="AK53" i="8"/>
  <c r="AK45" i="8"/>
  <c r="AK37" i="8"/>
  <c r="AK38" i="8"/>
  <c r="AK24" i="8"/>
  <c r="AK16" i="8"/>
  <c r="AK8" i="8"/>
  <c r="AK36" i="8"/>
  <c r="AK23" i="8"/>
  <c r="AK15" i="8"/>
  <c r="AK7" i="8"/>
  <c r="AK62" i="8"/>
  <c r="AK30" i="8"/>
  <c r="AK22" i="8"/>
  <c r="AK14" i="8"/>
  <c r="AK6" i="8"/>
  <c r="AK60" i="8"/>
  <c r="AK29" i="8"/>
  <c r="AK21" i="8"/>
  <c r="AK13" i="8"/>
  <c r="AK5" i="8"/>
  <c r="AK46" i="8"/>
  <c r="AK26" i="8"/>
  <c r="AK18" i="8"/>
  <c r="AK10" i="8"/>
  <c r="AK54" i="8"/>
  <c r="AK44" i="8"/>
  <c r="AK25" i="8"/>
  <c r="AK17" i="8"/>
  <c r="AK9" i="8"/>
  <c r="AK79" i="8"/>
  <c r="AK20" i="8"/>
  <c r="AB3" i="8"/>
  <c r="AK28" i="8"/>
  <c r="AK12" i="8"/>
  <c r="AK27" i="8"/>
  <c r="AK4" i="8"/>
  <c r="AK52" i="8"/>
  <c r="AK19" i="8"/>
  <c r="AK11" i="8"/>
  <c r="AJ3" i="8"/>
  <c r="AH3" i="2"/>
  <c r="AH3" i="4"/>
  <c r="AH3" i="1"/>
  <c r="AH3" i="3"/>
  <c r="AI97" i="3"/>
  <c r="AI89" i="3"/>
  <c r="AI81" i="3"/>
  <c r="AI73" i="3"/>
  <c r="AI65" i="3"/>
  <c r="AI100" i="3"/>
  <c r="AI92" i="3"/>
  <c r="AI84" i="3"/>
  <c r="AI76" i="3"/>
  <c r="AI68" i="3"/>
  <c r="AI60" i="3"/>
  <c r="AI103" i="3"/>
  <c r="AI95" i="3"/>
  <c r="AI87" i="3"/>
  <c r="AI79" i="3"/>
  <c r="AI71" i="3"/>
  <c r="AI63" i="3"/>
  <c r="AI55" i="3"/>
  <c r="AI98" i="3"/>
  <c r="AI90" i="3"/>
  <c r="AI82" i="3"/>
  <c r="AI101" i="3"/>
  <c r="AI93" i="3"/>
  <c r="AI85" i="3"/>
  <c r="AI77" i="3"/>
  <c r="AI69" i="3"/>
  <c r="AI61" i="3"/>
  <c r="AI104" i="3"/>
  <c r="AI96" i="3"/>
  <c r="AI88" i="3"/>
  <c r="AI80" i="3"/>
  <c r="AI72" i="3"/>
  <c r="AI99" i="3"/>
  <c r="AI91" i="3"/>
  <c r="AI83" i="3"/>
  <c r="AI102" i="3"/>
  <c r="AI94" i="3"/>
  <c r="AI86" i="3"/>
  <c r="AI78" i="3"/>
  <c r="AI70" i="3"/>
  <c r="AI62" i="3"/>
  <c r="AI59" i="3"/>
  <c r="AI52" i="3"/>
  <c r="AI44" i="3"/>
  <c r="AI36" i="3"/>
  <c r="AI28" i="3"/>
  <c r="AI20" i="3"/>
  <c r="AI12" i="3"/>
  <c r="AI4" i="3"/>
  <c r="AI67" i="3"/>
  <c r="AI47" i="3"/>
  <c r="AI39" i="3"/>
  <c r="AI31" i="3"/>
  <c r="AI23" i="3"/>
  <c r="AI15" i="3"/>
  <c r="AI7" i="3"/>
  <c r="AI66" i="3"/>
  <c r="AI58" i="3"/>
  <c r="AI50" i="3"/>
  <c r="AI42" i="3"/>
  <c r="AI34" i="3"/>
  <c r="AI26" i="3"/>
  <c r="AI18" i="3"/>
  <c r="AI10" i="3"/>
  <c r="AI53" i="3"/>
  <c r="AI45" i="3"/>
  <c r="AI37" i="3"/>
  <c r="AI29" i="3"/>
  <c r="AI21" i="3"/>
  <c r="AI13" i="3"/>
  <c r="AI5" i="3"/>
  <c r="AI75" i="3"/>
  <c r="AI48" i="3"/>
  <c r="AI40" i="3"/>
  <c r="AI32" i="3"/>
  <c r="AI24" i="3"/>
  <c r="AI16" i="3"/>
  <c r="AI8" i="3"/>
  <c r="AI74" i="3"/>
  <c r="AI57" i="3"/>
  <c r="AI51" i="3"/>
  <c r="AI43" i="3"/>
  <c r="AI35" i="3"/>
  <c r="AI27" i="3"/>
  <c r="AI19" i="3"/>
  <c r="AI11" i="3"/>
  <c r="AI64" i="3"/>
  <c r="AI54" i="3"/>
  <c r="AI46" i="3"/>
  <c r="AI38" i="3"/>
  <c r="AI30" i="3"/>
  <c r="AI22" i="3"/>
  <c r="AI14" i="3"/>
  <c r="AI6" i="3"/>
  <c r="AI56" i="3"/>
  <c r="AI49" i="3"/>
  <c r="AI41" i="3"/>
  <c r="AI33" i="3"/>
  <c r="AI25" i="3"/>
  <c r="AI17" i="3"/>
  <c r="AI9" i="3"/>
  <c r="AI102" i="1"/>
  <c r="AI94" i="1"/>
  <c r="AI86" i="1"/>
  <c r="AI78" i="1"/>
  <c r="AI70" i="1"/>
  <c r="AI62" i="1"/>
  <c r="AI54" i="1"/>
  <c r="AI46" i="1"/>
  <c r="AI38" i="1"/>
  <c r="AI30" i="1"/>
  <c r="AI22" i="1"/>
  <c r="AI14" i="1"/>
  <c r="AI6" i="1"/>
  <c r="AI97" i="1"/>
  <c r="AI89" i="1"/>
  <c r="AI81" i="1"/>
  <c r="AI73" i="1"/>
  <c r="AI65" i="1"/>
  <c r="AI57" i="1"/>
  <c r="AI49" i="1"/>
  <c r="AI41" i="1"/>
  <c r="AI33" i="1"/>
  <c r="AI25" i="1"/>
  <c r="AI17" i="1"/>
  <c r="AI9" i="1"/>
  <c r="AI100" i="1"/>
  <c r="AI92" i="1"/>
  <c r="AI84" i="1"/>
  <c r="AI76" i="1"/>
  <c r="AI68" i="1"/>
  <c r="AI60" i="1"/>
  <c r="AI52" i="1"/>
  <c r="AI44" i="1"/>
  <c r="AI36" i="1"/>
  <c r="AI28" i="1"/>
  <c r="AI20" i="1"/>
  <c r="AI12" i="1"/>
  <c r="AI4" i="1"/>
  <c r="AI103" i="1"/>
  <c r="AI95" i="1"/>
  <c r="AI87" i="1"/>
  <c r="AI79" i="1"/>
  <c r="AI71" i="1"/>
  <c r="AI63" i="1"/>
  <c r="AI55" i="1"/>
  <c r="AI47" i="1"/>
  <c r="AI39" i="1"/>
  <c r="AI31" i="1"/>
  <c r="AI23" i="1"/>
  <c r="AI15" i="1"/>
  <c r="AI7" i="1"/>
  <c r="AI98" i="1"/>
  <c r="AI90" i="1"/>
  <c r="AI82" i="1"/>
  <c r="AI74" i="1"/>
  <c r="AI66" i="1"/>
  <c r="AI58" i="1"/>
  <c r="AI50" i="1"/>
  <c r="AI42" i="1"/>
  <c r="AI34" i="1"/>
  <c r="AI26" i="1"/>
  <c r="AI18" i="1"/>
  <c r="AI10" i="1"/>
  <c r="AI101" i="1"/>
  <c r="AI93" i="1"/>
  <c r="AI85" i="1"/>
  <c r="AI77" i="1"/>
  <c r="AI69" i="1"/>
  <c r="AI61" i="1"/>
  <c r="AI53" i="1"/>
  <c r="AI45" i="1"/>
  <c r="AI37" i="1"/>
  <c r="AI29" i="1"/>
  <c r="AI21" i="1"/>
  <c r="AI13" i="1"/>
  <c r="AI5" i="1"/>
  <c r="AI104" i="1"/>
  <c r="AI96" i="1"/>
  <c r="AI88" i="1"/>
  <c r="AI80" i="1"/>
  <c r="AI72" i="1"/>
  <c r="AI64" i="1"/>
  <c r="AI56" i="1"/>
  <c r="AI48" i="1"/>
  <c r="AI40" i="1"/>
  <c r="AI32" i="1"/>
  <c r="AI24" i="1"/>
  <c r="AI16" i="1"/>
  <c r="AI8" i="1"/>
  <c r="AI99" i="1"/>
  <c r="AI91" i="1"/>
  <c r="AI83" i="1"/>
  <c r="AI75" i="1"/>
  <c r="AI67" i="1"/>
  <c r="AI11" i="1"/>
  <c r="AI35" i="1"/>
  <c r="AI59" i="1"/>
  <c r="AI19" i="1"/>
  <c r="AI43" i="1"/>
  <c r="AI27" i="1"/>
  <c r="AI51" i="1"/>
  <c r="AI97" i="4"/>
  <c r="AI89" i="4"/>
  <c r="AI81" i="4"/>
  <c r="AI73" i="4"/>
  <c r="AI65" i="4"/>
  <c r="AI57" i="4"/>
  <c r="AI49" i="4"/>
  <c r="AI41" i="4"/>
  <c r="AI33" i="4"/>
  <c r="AI25" i="4"/>
  <c r="AI17" i="4"/>
  <c r="AI9" i="4"/>
  <c r="AI100" i="4"/>
  <c r="AI92" i="4"/>
  <c r="AI84" i="4"/>
  <c r="AI76" i="4"/>
  <c r="AI68" i="4"/>
  <c r="AI60" i="4"/>
  <c r="AI52" i="4"/>
  <c r="AI44" i="4"/>
  <c r="AI36" i="4"/>
  <c r="AI28" i="4"/>
  <c r="AI20" i="4"/>
  <c r="AI12" i="4"/>
  <c r="AI4" i="4"/>
  <c r="AI103" i="4"/>
  <c r="AI95" i="4"/>
  <c r="AI87" i="4"/>
  <c r="AI79" i="4"/>
  <c r="AI71" i="4"/>
  <c r="AI63" i="4"/>
  <c r="AI55" i="4"/>
  <c r="AI47" i="4"/>
  <c r="AI39" i="4"/>
  <c r="AI31" i="4"/>
  <c r="AI23" i="4"/>
  <c r="AI15" i="4"/>
  <c r="AI7" i="4"/>
  <c r="AI98" i="4"/>
  <c r="AI90" i="4"/>
  <c r="AI82" i="4"/>
  <c r="AI74" i="4"/>
  <c r="AI66" i="4"/>
  <c r="AI58" i="4"/>
  <c r="AI50" i="4"/>
  <c r="AI42" i="4"/>
  <c r="AI34" i="4"/>
  <c r="AI26" i="4"/>
  <c r="AI18" i="4"/>
  <c r="AI10" i="4"/>
  <c r="AI101" i="4"/>
  <c r="AI93" i="4"/>
  <c r="AI85" i="4"/>
  <c r="AI77" i="4"/>
  <c r="AI69" i="4"/>
  <c r="AI61" i="4"/>
  <c r="AI53" i="4"/>
  <c r="AI45" i="4"/>
  <c r="AI37" i="4"/>
  <c r="AI29" i="4"/>
  <c r="AI21" i="4"/>
  <c r="AI13" i="4"/>
  <c r="AI5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I99" i="4"/>
  <c r="AI91" i="4"/>
  <c r="AI83" i="4"/>
  <c r="AI75" i="4"/>
  <c r="AI67" i="4"/>
  <c r="AI59" i="4"/>
  <c r="AI51" i="4"/>
  <c r="AI43" i="4"/>
  <c r="AI35" i="4"/>
  <c r="AI27" i="4"/>
  <c r="AI19" i="4"/>
  <c r="AI11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I100" i="2"/>
  <c r="AI92" i="2"/>
  <c r="AI84" i="2"/>
  <c r="AI76" i="2"/>
  <c r="AI68" i="2"/>
  <c r="AI60" i="2"/>
  <c r="AI52" i="2"/>
  <c r="AI44" i="2"/>
  <c r="AI36" i="2"/>
  <c r="AI28" i="2"/>
  <c r="AI20" i="2"/>
  <c r="AI12" i="2"/>
  <c r="AI4" i="2"/>
  <c r="AI103" i="2"/>
  <c r="AI95" i="2"/>
  <c r="AI87" i="2"/>
  <c r="AI79" i="2"/>
  <c r="AI71" i="2"/>
  <c r="AI63" i="2"/>
  <c r="AI55" i="2"/>
  <c r="AI47" i="2"/>
  <c r="AI39" i="2"/>
  <c r="AI31" i="2"/>
  <c r="AI23" i="2"/>
  <c r="AI15" i="2"/>
  <c r="AI7" i="2"/>
  <c r="AI98" i="2"/>
  <c r="AI90" i="2"/>
  <c r="AI82" i="2"/>
  <c r="AI74" i="2"/>
  <c r="AI66" i="2"/>
  <c r="AI58" i="2"/>
  <c r="AI50" i="2"/>
  <c r="AI42" i="2"/>
  <c r="AI34" i="2"/>
  <c r="AI26" i="2"/>
  <c r="AI18" i="2"/>
  <c r="AI10" i="2"/>
  <c r="AI101" i="2"/>
  <c r="AI93" i="2"/>
  <c r="AI85" i="2"/>
  <c r="AI77" i="2"/>
  <c r="AI69" i="2"/>
  <c r="AI61" i="2"/>
  <c r="AI53" i="2"/>
  <c r="AI45" i="2"/>
  <c r="AI37" i="2"/>
  <c r="AI29" i="2"/>
  <c r="AI21" i="2"/>
  <c r="AI13" i="2"/>
  <c r="AI5" i="2"/>
  <c r="AI104" i="2"/>
  <c r="AI96" i="2"/>
  <c r="AI88" i="2"/>
  <c r="AI80" i="2"/>
  <c r="AI72" i="2"/>
  <c r="AI64" i="2"/>
  <c r="AI56" i="2"/>
  <c r="AI48" i="2"/>
  <c r="AI40" i="2"/>
  <c r="AI32" i="2"/>
  <c r="AI24" i="2"/>
  <c r="AI16" i="2"/>
  <c r="AI8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I102" i="2"/>
  <c r="AI94" i="2"/>
  <c r="AI86" i="2"/>
  <c r="AI78" i="2"/>
  <c r="AI70" i="2"/>
  <c r="AI62" i="2"/>
  <c r="AI54" i="2"/>
  <c r="AI46" i="2"/>
  <c r="AI38" i="2"/>
  <c r="AI30" i="2"/>
  <c r="AI22" i="2"/>
  <c r="AI14" i="2"/>
  <c r="AI6" i="2"/>
  <c r="AI97" i="2"/>
  <c r="AI89" i="2"/>
  <c r="AI81" i="2"/>
  <c r="AI73" i="2"/>
  <c r="AI65" i="2"/>
  <c r="AI57" i="2"/>
  <c r="AI49" i="2"/>
  <c r="AI41" i="2"/>
  <c r="AI33" i="2"/>
  <c r="AI25" i="2"/>
  <c r="AI17" i="2"/>
  <c r="AI9" i="2"/>
  <c r="Z3" i="3"/>
  <c r="Z3" i="1"/>
  <c r="Z3" i="4"/>
  <c r="Z3" i="2"/>
  <c r="AL99" i="8" l="1"/>
  <c r="AL91" i="8"/>
  <c r="AL83" i="8"/>
  <c r="AL75" i="8"/>
  <c r="AL67" i="8"/>
  <c r="AL98" i="8"/>
  <c r="AL90" i="8"/>
  <c r="AL82" i="8"/>
  <c r="AL74" i="8"/>
  <c r="AL97" i="8"/>
  <c r="AL89" i="8"/>
  <c r="AL81" i="8"/>
  <c r="AL104" i="8"/>
  <c r="AL96" i="8"/>
  <c r="AL88" i="8"/>
  <c r="AL80" i="8"/>
  <c r="AL72" i="8"/>
  <c r="AL103" i="8"/>
  <c r="AL95" i="8"/>
  <c r="AL87" i="8"/>
  <c r="AL79" i="8"/>
  <c r="AL71" i="8"/>
  <c r="AL102" i="8"/>
  <c r="AL94" i="8"/>
  <c r="AL101" i="8"/>
  <c r="AL93" i="8"/>
  <c r="AL85" i="8"/>
  <c r="AL77" i="8"/>
  <c r="AL69" i="8"/>
  <c r="AL100" i="8"/>
  <c r="AL92" i="8"/>
  <c r="AL84" i="8"/>
  <c r="AL76" i="8"/>
  <c r="AL58" i="8"/>
  <c r="AL50" i="8"/>
  <c r="AL42" i="8"/>
  <c r="AL34" i="8"/>
  <c r="AL70" i="8"/>
  <c r="AL57" i="8"/>
  <c r="AL49" i="8"/>
  <c r="AL41" i="8"/>
  <c r="AL33" i="8"/>
  <c r="AL64" i="8"/>
  <c r="AL56" i="8"/>
  <c r="AL48" i="8"/>
  <c r="AL40" i="8"/>
  <c r="AL32" i="8"/>
  <c r="AL66" i="8"/>
  <c r="AL63" i="8"/>
  <c r="AL55" i="8"/>
  <c r="AL47" i="8"/>
  <c r="AL39" i="8"/>
  <c r="AL31" i="8"/>
  <c r="AL65" i="8"/>
  <c r="AL62" i="8"/>
  <c r="AL54" i="8"/>
  <c r="AL46" i="8"/>
  <c r="AL38" i="8"/>
  <c r="AL30" i="8"/>
  <c r="AL86" i="8"/>
  <c r="AL73" i="8"/>
  <c r="AL68" i="8"/>
  <c r="AL60" i="8"/>
  <c r="AL52" i="8"/>
  <c r="AL44" i="8"/>
  <c r="AL36" i="8"/>
  <c r="AL53" i="8"/>
  <c r="AL23" i="8"/>
  <c r="AL15" i="8"/>
  <c r="AL7" i="8"/>
  <c r="AL51" i="8"/>
  <c r="AL22" i="8"/>
  <c r="AL14" i="8"/>
  <c r="AL6" i="8"/>
  <c r="AL45" i="8"/>
  <c r="AL29" i="8"/>
  <c r="AL21" i="8"/>
  <c r="AL13" i="8"/>
  <c r="AL5" i="8"/>
  <c r="AL43" i="8"/>
  <c r="AL28" i="8"/>
  <c r="AL20" i="8"/>
  <c r="AL12" i="8"/>
  <c r="AL4" i="8"/>
  <c r="AC3" i="8"/>
  <c r="AL61" i="8"/>
  <c r="AL25" i="8"/>
  <c r="AL17" i="8"/>
  <c r="AL9" i="8"/>
  <c r="AL59" i="8"/>
  <c r="AL24" i="8"/>
  <c r="AL16" i="8"/>
  <c r="AL8" i="8"/>
  <c r="AL78" i="8"/>
  <c r="AL18" i="8"/>
  <c r="AL27" i="8"/>
  <c r="AL35" i="8"/>
  <c r="AL10" i="8"/>
  <c r="AL37" i="8"/>
  <c r="AL19" i="8"/>
  <c r="AL26" i="8"/>
  <c r="AL11" i="8"/>
  <c r="AK3" i="8"/>
  <c r="AI3" i="2"/>
  <c r="AI3" i="4"/>
  <c r="AI3" i="1"/>
  <c r="AI3" i="3"/>
  <c r="AJ100" i="4"/>
  <c r="AJ92" i="4"/>
  <c r="AJ84" i="4"/>
  <c r="AJ76" i="4"/>
  <c r="AJ68" i="4"/>
  <c r="AJ60" i="4"/>
  <c r="AJ52" i="4"/>
  <c r="AJ44" i="4"/>
  <c r="AJ36" i="4"/>
  <c r="AJ28" i="4"/>
  <c r="AJ20" i="4"/>
  <c r="AJ12" i="4"/>
  <c r="AJ4" i="4"/>
  <c r="AJ103" i="4"/>
  <c r="AJ95" i="4"/>
  <c r="AJ87" i="4"/>
  <c r="AJ79" i="4"/>
  <c r="AJ71" i="4"/>
  <c r="AJ63" i="4"/>
  <c r="AJ55" i="4"/>
  <c r="AJ47" i="4"/>
  <c r="AJ39" i="4"/>
  <c r="AJ31" i="4"/>
  <c r="AJ23" i="4"/>
  <c r="AJ15" i="4"/>
  <c r="AJ7" i="4"/>
  <c r="AJ98" i="4"/>
  <c r="AJ90" i="4"/>
  <c r="AJ82" i="4"/>
  <c r="AJ74" i="4"/>
  <c r="AJ66" i="4"/>
  <c r="AJ58" i="4"/>
  <c r="AJ50" i="4"/>
  <c r="AJ42" i="4"/>
  <c r="AJ34" i="4"/>
  <c r="AJ26" i="4"/>
  <c r="AJ18" i="4"/>
  <c r="AJ10" i="4"/>
  <c r="AJ101" i="4"/>
  <c r="AJ93" i="4"/>
  <c r="AJ85" i="4"/>
  <c r="AJ77" i="4"/>
  <c r="AJ69" i="4"/>
  <c r="AJ61" i="4"/>
  <c r="AJ53" i="4"/>
  <c r="AJ45" i="4"/>
  <c r="AJ37" i="4"/>
  <c r="AJ29" i="4"/>
  <c r="AJ21" i="4"/>
  <c r="AJ13" i="4"/>
  <c r="AJ5" i="4"/>
  <c r="AJ104" i="4"/>
  <c r="AJ96" i="4"/>
  <c r="AJ88" i="4"/>
  <c r="AJ80" i="4"/>
  <c r="AJ72" i="4"/>
  <c r="AJ64" i="4"/>
  <c r="AJ56" i="4"/>
  <c r="AJ48" i="4"/>
  <c r="AJ40" i="4"/>
  <c r="AJ32" i="4"/>
  <c r="AJ24" i="4"/>
  <c r="AJ16" i="4"/>
  <c r="AJ8" i="4"/>
  <c r="AJ99" i="4"/>
  <c r="AJ91" i="4"/>
  <c r="AJ83" i="4"/>
  <c r="AJ75" i="4"/>
  <c r="AJ67" i="4"/>
  <c r="AJ59" i="4"/>
  <c r="AJ51" i="4"/>
  <c r="AJ43" i="4"/>
  <c r="AJ35" i="4"/>
  <c r="AJ27" i="4"/>
  <c r="AJ19" i="4"/>
  <c r="AJ11" i="4"/>
  <c r="AJ102" i="4"/>
  <c r="AJ94" i="4"/>
  <c r="AJ86" i="4"/>
  <c r="AJ78" i="4"/>
  <c r="AJ70" i="4"/>
  <c r="AJ62" i="4"/>
  <c r="AJ54" i="4"/>
  <c r="AJ46" i="4"/>
  <c r="AJ38" i="4"/>
  <c r="AJ30" i="4"/>
  <c r="AJ22" i="4"/>
  <c r="AJ14" i="4"/>
  <c r="AJ6" i="4"/>
  <c r="AJ97" i="4"/>
  <c r="AJ89" i="4"/>
  <c r="AJ81" i="4"/>
  <c r="AJ73" i="4"/>
  <c r="AJ65" i="4"/>
  <c r="AJ57" i="4"/>
  <c r="AJ49" i="4"/>
  <c r="AJ41" i="4"/>
  <c r="AJ33" i="4"/>
  <c r="AJ25" i="4"/>
  <c r="AJ17" i="4"/>
  <c r="AJ9" i="4"/>
  <c r="AJ97" i="1"/>
  <c r="AJ89" i="1"/>
  <c r="AJ81" i="1"/>
  <c r="AJ73" i="1"/>
  <c r="AJ65" i="1"/>
  <c r="AJ57" i="1"/>
  <c r="AJ49" i="1"/>
  <c r="AJ41" i="1"/>
  <c r="AJ33" i="1"/>
  <c r="AJ25" i="1"/>
  <c r="AJ17" i="1"/>
  <c r="AJ9" i="1"/>
  <c r="AJ100" i="1"/>
  <c r="AJ92" i="1"/>
  <c r="AJ84" i="1"/>
  <c r="AJ76" i="1"/>
  <c r="AJ68" i="1"/>
  <c r="AJ60" i="1"/>
  <c r="AJ52" i="1"/>
  <c r="AJ44" i="1"/>
  <c r="AJ36" i="1"/>
  <c r="AJ28" i="1"/>
  <c r="AJ20" i="1"/>
  <c r="AJ12" i="1"/>
  <c r="AJ4" i="1"/>
  <c r="AJ103" i="1"/>
  <c r="AJ95" i="1"/>
  <c r="AJ87" i="1"/>
  <c r="AJ79" i="1"/>
  <c r="AJ71" i="1"/>
  <c r="AJ63" i="1"/>
  <c r="AJ55" i="1"/>
  <c r="AJ47" i="1"/>
  <c r="AJ39" i="1"/>
  <c r="AJ31" i="1"/>
  <c r="AJ23" i="1"/>
  <c r="AJ15" i="1"/>
  <c r="AJ7" i="1"/>
  <c r="AJ98" i="1"/>
  <c r="AJ90" i="1"/>
  <c r="AJ82" i="1"/>
  <c r="AJ74" i="1"/>
  <c r="AJ66" i="1"/>
  <c r="AJ58" i="1"/>
  <c r="AJ50" i="1"/>
  <c r="AJ42" i="1"/>
  <c r="AJ34" i="1"/>
  <c r="AJ26" i="1"/>
  <c r="AJ18" i="1"/>
  <c r="AJ10" i="1"/>
  <c r="AJ101" i="1"/>
  <c r="AJ93" i="1"/>
  <c r="AJ85" i="1"/>
  <c r="AJ77" i="1"/>
  <c r="AJ69" i="1"/>
  <c r="AJ61" i="1"/>
  <c r="AJ53" i="1"/>
  <c r="AJ45" i="1"/>
  <c r="AJ37" i="1"/>
  <c r="AJ29" i="1"/>
  <c r="AJ21" i="1"/>
  <c r="AJ13" i="1"/>
  <c r="AJ104" i="1"/>
  <c r="AJ96" i="1"/>
  <c r="AJ88" i="1"/>
  <c r="AJ80" i="1"/>
  <c r="AJ72" i="1"/>
  <c r="AJ64" i="1"/>
  <c r="AJ56" i="1"/>
  <c r="AJ48" i="1"/>
  <c r="AJ40" i="1"/>
  <c r="AJ32" i="1"/>
  <c r="AJ24" i="1"/>
  <c r="AJ16" i="1"/>
  <c r="AJ8" i="1"/>
  <c r="AJ99" i="1"/>
  <c r="AJ91" i="1"/>
  <c r="AJ83" i="1"/>
  <c r="AJ75" i="1"/>
  <c r="AJ67" i="1"/>
  <c r="AJ59" i="1"/>
  <c r="AJ51" i="1"/>
  <c r="AJ43" i="1"/>
  <c r="AJ35" i="1"/>
  <c r="AJ27" i="1"/>
  <c r="AJ19" i="1"/>
  <c r="AJ11" i="1"/>
  <c r="AJ102" i="1"/>
  <c r="AJ94" i="1"/>
  <c r="AJ86" i="1"/>
  <c r="AJ78" i="1"/>
  <c r="AJ70" i="1"/>
  <c r="AJ62" i="1"/>
  <c r="AJ22" i="1"/>
  <c r="AJ46" i="1"/>
  <c r="AJ30" i="1"/>
  <c r="AJ6" i="1"/>
  <c r="AJ54" i="1"/>
  <c r="AJ5" i="1"/>
  <c r="AJ38" i="1"/>
  <c r="AJ14" i="1"/>
  <c r="AJ100" i="3"/>
  <c r="AJ92" i="3"/>
  <c r="AJ84" i="3"/>
  <c r="AJ76" i="3"/>
  <c r="AJ68" i="3"/>
  <c r="AJ60" i="3"/>
  <c r="AJ103" i="3"/>
  <c r="AJ95" i="3"/>
  <c r="AJ87" i="3"/>
  <c r="AJ79" i="3"/>
  <c r="AJ71" i="3"/>
  <c r="AJ63" i="3"/>
  <c r="AJ55" i="3"/>
  <c r="AJ98" i="3"/>
  <c r="AJ90" i="3"/>
  <c r="AJ82" i="3"/>
  <c r="AJ74" i="3"/>
  <c r="AJ66" i="3"/>
  <c r="AJ58" i="3"/>
  <c r="AJ101" i="3"/>
  <c r="AJ93" i="3"/>
  <c r="AJ85" i="3"/>
  <c r="AJ77" i="3"/>
  <c r="AJ104" i="3"/>
  <c r="AJ96" i="3"/>
  <c r="AJ88" i="3"/>
  <c r="AJ80" i="3"/>
  <c r="AJ72" i="3"/>
  <c r="AJ64" i="3"/>
  <c r="AJ56" i="3"/>
  <c r="AJ99" i="3"/>
  <c r="AJ91" i="3"/>
  <c r="AJ83" i="3"/>
  <c r="AJ75" i="3"/>
  <c r="AJ102" i="3"/>
  <c r="AJ94" i="3"/>
  <c r="AJ86" i="3"/>
  <c r="AJ97" i="3"/>
  <c r="AJ89" i="3"/>
  <c r="AJ81" i="3"/>
  <c r="AJ73" i="3"/>
  <c r="AJ65" i="3"/>
  <c r="AJ57" i="3"/>
  <c r="AJ67" i="3"/>
  <c r="AJ47" i="3"/>
  <c r="AJ39" i="3"/>
  <c r="AJ31" i="3"/>
  <c r="AJ23" i="3"/>
  <c r="AJ15" i="3"/>
  <c r="AJ7" i="3"/>
  <c r="AJ50" i="3"/>
  <c r="AJ42" i="3"/>
  <c r="AJ34" i="3"/>
  <c r="AJ26" i="3"/>
  <c r="AJ18" i="3"/>
  <c r="AJ10" i="3"/>
  <c r="AJ78" i="3"/>
  <c r="AJ62" i="3"/>
  <c r="AJ53" i="3"/>
  <c r="AJ45" i="3"/>
  <c r="AJ37" i="3"/>
  <c r="AJ29" i="3"/>
  <c r="AJ21" i="3"/>
  <c r="AJ13" i="3"/>
  <c r="AJ5" i="3"/>
  <c r="AJ70" i="3"/>
  <c r="AJ61" i="3"/>
  <c r="AJ48" i="3"/>
  <c r="AJ40" i="3"/>
  <c r="AJ32" i="3"/>
  <c r="AJ24" i="3"/>
  <c r="AJ16" i="3"/>
  <c r="AJ8" i="3"/>
  <c r="AJ69" i="3"/>
  <c r="AJ51" i="3"/>
  <c r="AJ43" i="3"/>
  <c r="AJ35" i="3"/>
  <c r="AJ27" i="3"/>
  <c r="AJ19" i="3"/>
  <c r="AJ11" i="3"/>
  <c r="AJ54" i="3"/>
  <c r="AJ46" i="3"/>
  <c r="AJ38" i="3"/>
  <c r="AJ30" i="3"/>
  <c r="AJ22" i="3"/>
  <c r="AJ14" i="3"/>
  <c r="AJ6" i="3"/>
  <c r="AJ49" i="3"/>
  <c r="AJ41" i="3"/>
  <c r="AJ33" i="3"/>
  <c r="AJ25" i="3"/>
  <c r="AJ17" i="3"/>
  <c r="AJ9" i="3"/>
  <c r="AJ59" i="3"/>
  <c r="AJ52" i="3"/>
  <c r="AJ44" i="3"/>
  <c r="AJ36" i="3"/>
  <c r="AJ28" i="3"/>
  <c r="AJ20" i="3"/>
  <c r="AJ12" i="3"/>
  <c r="AJ4" i="3"/>
  <c r="AJ103" i="2"/>
  <c r="AJ95" i="2"/>
  <c r="AJ87" i="2"/>
  <c r="AJ79" i="2"/>
  <c r="AJ71" i="2"/>
  <c r="AJ63" i="2"/>
  <c r="AJ55" i="2"/>
  <c r="AJ47" i="2"/>
  <c r="AJ39" i="2"/>
  <c r="AJ31" i="2"/>
  <c r="AJ23" i="2"/>
  <c r="AJ15" i="2"/>
  <c r="AJ7" i="2"/>
  <c r="AJ98" i="2"/>
  <c r="AJ90" i="2"/>
  <c r="AJ82" i="2"/>
  <c r="AJ74" i="2"/>
  <c r="AJ66" i="2"/>
  <c r="AJ58" i="2"/>
  <c r="AJ50" i="2"/>
  <c r="AJ42" i="2"/>
  <c r="AJ34" i="2"/>
  <c r="AJ26" i="2"/>
  <c r="AJ18" i="2"/>
  <c r="AJ10" i="2"/>
  <c r="AJ101" i="2"/>
  <c r="AJ93" i="2"/>
  <c r="AJ85" i="2"/>
  <c r="AJ77" i="2"/>
  <c r="AJ69" i="2"/>
  <c r="AJ61" i="2"/>
  <c r="AJ53" i="2"/>
  <c r="AJ45" i="2"/>
  <c r="AJ37" i="2"/>
  <c r="AJ29" i="2"/>
  <c r="AJ21" i="2"/>
  <c r="AJ13" i="2"/>
  <c r="AJ5" i="2"/>
  <c r="AJ104" i="2"/>
  <c r="AJ96" i="2"/>
  <c r="AJ88" i="2"/>
  <c r="AJ80" i="2"/>
  <c r="AJ72" i="2"/>
  <c r="AJ64" i="2"/>
  <c r="AJ56" i="2"/>
  <c r="AJ48" i="2"/>
  <c r="AJ40" i="2"/>
  <c r="AJ32" i="2"/>
  <c r="AJ24" i="2"/>
  <c r="AJ16" i="2"/>
  <c r="AJ8" i="2"/>
  <c r="AJ99" i="2"/>
  <c r="AJ91" i="2"/>
  <c r="AJ83" i="2"/>
  <c r="AJ75" i="2"/>
  <c r="AJ67" i="2"/>
  <c r="AJ59" i="2"/>
  <c r="AJ51" i="2"/>
  <c r="AJ43" i="2"/>
  <c r="AJ35" i="2"/>
  <c r="AJ27" i="2"/>
  <c r="AJ19" i="2"/>
  <c r="AJ11" i="2"/>
  <c r="AJ102" i="2"/>
  <c r="AJ94" i="2"/>
  <c r="AJ86" i="2"/>
  <c r="AJ78" i="2"/>
  <c r="AJ70" i="2"/>
  <c r="AJ62" i="2"/>
  <c r="AJ54" i="2"/>
  <c r="AJ46" i="2"/>
  <c r="AJ38" i="2"/>
  <c r="AJ30" i="2"/>
  <c r="AJ22" i="2"/>
  <c r="AJ14" i="2"/>
  <c r="AJ6" i="2"/>
  <c r="AJ97" i="2"/>
  <c r="AJ89" i="2"/>
  <c r="AJ81" i="2"/>
  <c r="AJ73" i="2"/>
  <c r="AJ65" i="2"/>
  <c r="AJ57" i="2"/>
  <c r="AJ49" i="2"/>
  <c r="AJ41" i="2"/>
  <c r="AJ33" i="2"/>
  <c r="AJ25" i="2"/>
  <c r="AJ17" i="2"/>
  <c r="AJ9" i="2"/>
  <c r="AJ100" i="2"/>
  <c r="AJ92" i="2"/>
  <c r="AJ84" i="2"/>
  <c r="AJ76" i="2"/>
  <c r="AJ68" i="2"/>
  <c r="AJ60" i="2"/>
  <c r="AJ52" i="2"/>
  <c r="AJ44" i="2"/>
  <c r="AJ36" i="2"/>
  <c r="AJ28" i="2"/>
  <c r="AJ20" i="2"/>
  <c r="AJ12" i="2"/>
  <c r="AJ4" i="2"/>
  <c r="AA3" i="1"/>
  <c r="AA3" i="2"/>
  <c r="AA3" i="4"/>
  <c r="AA3" i="3"/>
  <c r="AJ3" i="2" l="1"/>
  <c r="AM98" i="8"/>
  <c r="AM90" i="8"/>
  <c r="AM82" i="8"/>
  <c r="AM74" i="8"/>
  <c r="AM66" i="8"/>
  <c r="AM97" i="8"/>
  <c r="AM89" i="8"/>
  <c r="AM81" i="8"/>
  <c r="AM73" i="8"/>
  <c r="AM104" i="8"/>
  <c r="AM96" i="8"/>
  <c r="AM88" i="8"/>
  <c r="AM80" i="8"/>
  <c r="AM103" i="8"/>
  <c r="AM95" i="8"/>
  <c r="AM87" i="8"/>
  <c r="AM79" i="8"/>
  <c r="AM71" i="8"/>
  <c r="AM102" i="8"/>
  <c r="AM94" i="8"/>
  <c r="AM86" i="8"/>
  <c r="AM78" i="8"/>
  <c r="AM70" i="8"/>
  <c r="AM101" i="8"/>
  <c r="AM93" i="8"/>
  <c r="AM100" i="8"/>
  <c r="AM92" i="8"/>
  <c r="AM84" i="8"/>
  <c r="AM76" i="8"/>
  <c r="AM68" i="8"/>
  <c r="AM99" i="8"/>
  <c r="AM91" i="8"/>
  <c r="AM83" i="8"/>
  <c r="AM75" i="8"/>
  <c r="AM85" i="8"/>
  <c r="AM57" i="8"/>
  <c r="AM49" i="8"/>
  <c r="AM41" i="8"/>
  <c r="AM33" i="8"/>
  <c r="AM77" i="8"/>
  <c r="AM64" i="8"/>
  <c r="AM56" i="8"/>
  <c r="AM48" i="8"/>
  <c r="AM40" i="8"/>
  <c r="AM32" i="8"/>
  <c r="AM63" i="8"/>
  <c r="AM55" i="8"/>
  <c r="AM47" i="8"/>
  <c r="AM39" i="8"/>
  <c r="AM31" i="8"/>
  <c r="AM65" i="8"/>
  <c r="AM62" i="8"/>
  <c r="AM54" i="8"/>
  <c r="AM46" i="8"/>
  <c r="AM38" i="8"/>
  <c r="AM72" i="8"/>
  <c r="AM67" i="8"/>
  <c r="AM61" i="8"/>
  <c r="AM53" i="8"/>
  <c r="AM45" i="8"/>
  <c r="AM37" i="8"/>
  <c r="AM59" i="8"/>
  <c r="AM51" i="8"/>
  <c r="AM43" i="8"/>
  <c r="AM35" i="8"/>
  <c r="AM36" i="8"/>
  <c r="AM22" i="8"/>
  <c r="AM14" i="8"/>
  <c r="AM6" i="8"/>
  <c r="AM34" i="8"/>
  <c r="AM30" i="8"/>
  <c r="AM29" i="8"/>
  <c r="AM21" i="8"/>
  <c r="AM13" i="8"/>
  <c r="AM5" i="8"/>
  <c r="AM60" i="8"/>
  <c r="AM28" i="8"/>
  <c r="AM20" i="8"/>
  <c r="AM12" i="8"/>
  <c r="AM4" i="8"/>
  <c r="AD3" i="8"/>
  <c r="AM58" i="8"/>
  <c r="AM27" i="8"/>
  <c r="AM19" i="8"/>
  <c r="AM11" i="8"/>
  <c r="AM52" i="8"/>
  <c r="AM44" i="8"/>
  <c r="AM24" i="8"/>
  <c r="AM16" i="8"/>
  <c r="AM8" i="8"/>
  <c r="AM69" i="8"/>
  <c r="AM42" i="8"/>
  <c r="AM23" i="8"/>
  <c r="AM15" i="8"/>
  <c r="AM7" i="8"/>
  <c r="AM18" i="8"/>
  <c r="AM9" i="8"/>
  <c r="AM10" i="8"/>
  <c r="AM25" i="8"/>
  <c r="AM50" i="8"/>
  <c r="AM17" i="8"/>
  <c r="AM26" i="8"/>
  <c r="AL3" i="8"/>
  <c r="AJ3" i="3"/>
  <c r="AJ3" i="1"/>
  <c r="AJ3" i="4"/>
  <c r="AK103" i="4"/>
  <c r="AK95" i="4"/>
  <c r="AK87" i="4"/>
  <c r="AK79" i="4"/>
  <c r="AK71" i="4"/>
  <c r="AK63" i="4"/>
  <c r="AK55" i="4"/>
  <c r="AK47" i="4"/>
  <c r="AK39" i="4"/>
  <c r="AK31" i="4"/>
  <c r="AK23" i="4"/>
  <c r="AK15" i="4"/>
  <c r="AK7" i="4"/>
  <c r="AK98" i="4"/>
  <c r="AK90" i="4"/>
  <c r="AK82" i="4"/>
  <c r="AK74" i="4"/>
  <c r="AK66" i="4"/>
  <c r="AK58" i="4"/>
  <c r="AK50" i="4"/>
  <c r="AK42" i="4"/>
  <c r="AK34" i="4"/>
  <c r="AK26" i="4"/>
  <c r="AK18" i="4"/>
  <c r="AK10" i="4"/>
  <c r="AB3" i="4"/>
  <c r="AK101" i="4"/>
  <c r="AK93" i="4"/>
  <c r="AK85" i="4"/>
  <c r="AK77" i="4"/>
  <c r="AK69" i="4"/>
  <c r="AK61" i="4"/>
  <c r="AK53" i="4"/>
  <c r="AK45" i="4"/>
  <c r="AK37" i="4"/>
  <c r="AK29" i="4"/>
  <c r="AK21" i="4"/>
  <c r="AK13" i="4"/>
  <c r="AK5" i="4"/>
  <c r="AK104" i="4"/>
  <c r="AK96" i="4"/>
  <c r="AK88" i="4"/>
  <c r="AK80" i="4"/>
  <c r="AK72" i="4"/>
  <c r="AK64" i="4"/>
  <c r="AK56" i="4"/>
  <c r="AK48" i="4"/>
  <c r="AK40" i="4"/>
  <c r="AK32" i="4"/>
  <c r="AK24" i="4"/>
  <c r="AK16" i="4"/>
  <c r="AK8" i="4"/>
  <c r="AK99" i="4"/>
  <c r="AK91" i="4"/>
  <c r="AK83" i="4"/>
  <c r="AK75" i="4"/>
  <c r="AK67" i="4"/>
  <c r="AK59" i="4"/>
  <c r="AK51" i="4"/>
  <c r="AK43" i="4"/>
  <c r="AK35" i="4"/>
  <c r="AK27" i="4"/>
  <c r="AK19" i="4"/>
  <c r="AK11" i="4"/>
  <c r="AK102" i="4"/>
  <c r="AK94" i="4"/>
  <c r="AK86" i="4"/>
  <c r="AK78" i="4"/>
  <c r="AK70" i="4"/>
  <c r="AK62" i="4"/>
  <c r="AK54" i="4"/>
  <c r="AK46" i="4"/>
  <c r="AK38" i="4"/>
  <c r="AK30" i="4"/>
  <c r="AK22" i="4"/>
  <c r="AK14" i="4"/>
  <c r="AK6" i="4"/>
  <c r="AK97" i="4"/>
  <c r="AK89" i="4"/>
  <c r="AK81" i="4"/>
  <c r="AK73" i="4"/>
  <c r="AK65" i="4"/>
  <c r="AK57" i="4"/>
  <c r="AK49" i="4"/>
  <c r="AK41" i="4"/>
  <c r="AK33" i="4"/>
  <c r="AK25" i="4"/>
  <c r="AK17" i="4"/>
  <c r="AK9" i="4"/>
  <c r="AK100" i="4"/>
  <c r="AK92" i="4"/>
  <c r="AK84" i="4"/>
  <c r="AK76" i="4"/>
  <c r="AK68" i="4"/>
  <c r="AK60" i="4"/>
  <c r="AK52" i="4"/>
  <c r="AK44" i="4"/>
  <c r="AK36" i="4"/>
  <c r="AK28" i="4"/>
  <c r="AK20" i="4"/>
  <c r="AK12" i="4"/>
  <c r="AK4" i="4"/>
  <c r="AK98" i="2"/>
  <c r="AK90" i="2"/>
  <c r="AK82" i="2"/>
  <c r="AK74" i="2"/>
  <c r="AK66" i="2"/>
  <c r="AK58" i="2"/>
  <c r="AK50" i="2"/>
  <c r="AK42" i="2"/>
  <c r="AK34" i="2"/>
  <c r="AK26" i="2"/>
  <c r="AK18" i="2"/>
  <c r="AK10" i="2"/>
  <c r="AK101" i="2"/>
  <c r="AK93" i="2"/>
  <c r="AK85" i="2"/>
  <c r="AK77" i="2"/>
  <c r="AK69" i="2"/>
  <c r="AK61" i="2"/>
  <c r="AK53" i="2"/>
  <c r="AK45" i="2"/>
  <c r="AK37" i="2"/>
  <c r="AK29" i="2"/>
  <c r="AK21" i="2"/>
  <c r="AK13" i="2"/>
  <c r="AK5" i="2"/>
  <c r="AK104" i="2"/>
  <c r="AK96" i="2"/>
  <c r="AK88" i="2"/>
  <c r="AK80" i="2"/>
  <c r="AK72" i="2"/>
  <c r="AK64" i="2"/>
  <c r="AK56" i="2"/>
  <c r="AK48" i="2"/>
  <c r="AK40" i="2"/>
  <c r="AK32" i="2"/>
  <c r="AK24" i="2"/>
  <c r="AK16" i="2"/>
  <c r="AK8" i="2"/>
  <c r="AK99" i="2"/>
  <c r="AK91" i="2"/>
  <c r="AK83" i="2"/>
  <c r="AK75" i="2"/>
  <c r="AK67" i="2"/>
  <c r="AK59" i="2"/>
  <c r="AK51" i="2"/>
  <c r="AK43" i="2"/>
  <c r="AK35" i="2"/>
  <c r="AK27" i="2"/>
  <c r="AK19" i="2"/>
  <c r="AK11" i="2"/>
  <c r="AK102" i="2"/>
  <c r="AK94" i="2"/>
  <c r="AK86" i="2"/>
  <c r="AK78" i="2"/>
  <c r="AK70" i="2"/>
  <c r="AK62" i="2"/>
  <c r="AK54" i="2"/>
  <c r="AK46" i="2"/>
  <c r="AK38" i="2"/>
  <c r="AK30" i="2"/>
  <c r="AK22" i="2"/>
  <c r="AK14" i="2"/>
  <c r="AK6" i="2"/>
  <c r="AK97" i="2"/>
  <c r="AK89" i="2"/>
  <c r="AK81" i="2"/>
  <c r="AK73" i="2"/>
  <c r="AK65" i="2"/>
  <c r="AK57" i="2"/>
  <c r="AK49" i="2"/>
  <c r="AK41" i="2"/>
  <c r="AK33" i="2"/>
  <c r="AK25" i="2"/>
  <c r="AK17" i="2"/>
  <c r="AK9" i="2"/>
  <c r="AK100" i="2"/>
  <c r="AK92" i="2"/>
  <c r="AK84" i="2"/>
  <c r="AK76" i="2"/>
  <c r="AK68" i="2"/>
  <c r="AK60" i="2"/>
  <c r="AK52" i="2"/>
  <c r="AK44" i="2"/>
  <c r="AK36" i="2"/>
  <c r="AK28" i="2"/>
  <c r="AK20" i="2"/>
  <c r="AK12" i="2"/>
  <c r="AK4" i="2"/>
  <c r="AK103" i="2"/>
  <c r="AK95" i="2"/>
  <c r="AK87" i="2"/>
  <c r="AK79" i="2"/>
  <c r="AK71" i="2"/>
  <c r="AK63" i="2"/>
  <c r="AK55" i="2"/>
  <c r="AK47" i="2"/>
  <c r="AK39" i="2"/>
  <c r="AK31" i="2"/>
  <c r="AK23" i="2"/>
  <c r="AK15" i="2"/>
  <c r="AK7" i="2"/>
  <c r="AB3" i="2"/>
  <c r="AK100" i="1"/>
  <c r="AK92" i="1"/>
  <c r="AK84" i="1"/>
  <c r="AK76" i="1"/>
  <c r="AK68" i="1"/>
  <c r="AK60" i="1"/>
  <c r="AK52" i="1"/>
  <c r="AK44" i="1"/>
  <c r="AK36" i="1"/>
  <c r="AK28" i="1"/>
  <c r="AK20" i="1"/>
  <c r="AK12" i="1"/>
  <c r="AK4" i="1"/>
  <c r="AK103" i="1"/>
  <c r="AK95" i="1"/>
  <c r="AK87" i="1"/>
  <c r="AK79" i="1"/>
  <c r="AK71" i="1"/>
  <c r="AK63" i="1"/>
  <c r="AK55" i="1"/>
  <c r="AK47" i="1"/>
  <c r="AK39" i="1"/>
  <c r="AK31" i="1"/>
  <c r="AK23" i="1"/>
  <c r="AK15" i="1"/>
  <c r="AK7" i="1"/>
  <c r="AK98" i="1"/>
  <c r="AK90" i="1"/>
  <c r="AK82" i="1"/>
  <c r="AK74" i="1"/>
  <c r="AK66" i="1"/>
  <c r="AK58" i="1"/>
  <c r="AK50" i="1"/>
  <c r="AK42" i="1"/>
  <c r="AK34" i="1"/>
  <c r="AK26" i="1"/>
  <c r="AK18" i="1"/>
  <c r="AK10" i="1"/>
  <c r="AB3" i="1"/>
  <c r="AK101" i="1"/>
  <c r="AK93" i="1"/>
  <c r="AK85" i="1"/>
  <c r="AK77" i="1"/>
  <c r="AK69" i="1"/>
  <c r="AK61" i="1"/>
  <c r="AK53" i="1"/>
  <c r="AK45" i="1"/>
  <c r="AK37" i="1"/>
  <c r="AK29" i="1"/>
  <c r="AK21" i="1"/>
  <c r="AK13" i="1"/>
  <c r="AK5" i="1"/>
  <c r="AK104" i="1"/>
  <c r="AK96" i="1"/>
  <c r="AK88" i="1"/>
  <c r="AK80" i="1"/>
  <c r="AK72" i="1"/>
  <c r="AK64" i="1"/>
  <c r="AK56" i="1"/>
  <c r="AK48" i="1"/>
  <c r="AK40" i="1"/>
  <c r="AK32" i="1"/>
  <c r="AK24" i="1"/>
  <c r="AK16" i="1"/>
  <c r="AK8" i="1"/>
  <c r="AK99" i="1"/>
  <c r="AK91" i="1"/>
  <c r="AK83" i="1"/>
  <c r="AK75" i="1"/>
  <c r="AK67" i="1"/>
  <c r="AK59" i="1"/>
  <c r="AK51" i="1"/>
  <c r="AK43" i="1"/>
  <c r="AK35" i="1"/>
  <c r="AK27" i="1"/>
  <c r="AK19" i="1"/>
  <c r="AK11" i="1"/>
  <c r="AK102" i="1"/>
  <c r="AK94" i="1"/>
  <c r="AK86" i="1"/>
  <c r="AK78" i="1"/>
  <c r="AK70" i="1"/>
  <c r="AK62" i="1"/>
  <c r="AK54" i="1"/>
  <c r="AK46" i="1"/>
  <c r="AK38" i="1"/>
  <c r="AK30" i="1"/>
  <c r="AK22" i="1"/>
  <c r="AK14" i="1"/>
  <c r="AK6" i="1"/>
  <c r="AK97" i="1"/>
  <c r="AK89" i="1"/>
  <c r="AK81" i="1"/>
  <c r="AK73" i="1"/>
  <c r="AK65" i="1"/>
  <c r="AK49" i="1"/>
  <c r="AK25" i="1"/>
  <c r="AK9" i="1"/>
  <c r="AK33" i="1"/>
  <c r="AK57" i="1"/>
  <c r="AK17" i="1"/>
  <c r="AK41" i="1"/>
  <c r="AK103" i="3"/>
  <c r="AK95" i="3"/>
  <c r="AK87" i="3"/>
  <c r="AK79" i="3"/>
  <c r="AK71" i="3"/>
  <c r="AK63" i="3"/>
  <c r="AK98" i="3"/>
  <c r="AK90" i="3"/>
  <c r="AK82" i="3"/>
  <c r="AK74" i="3"/>
  <c r="AK66" i="3"/>
  <c r="AK58" i="3"/>
  <c r="AK101" i="3"/>
  <c r="AK93" i="3"/>
  <c r="AK85" i="3"/>
  <c r="AK77" i="3"/>
  <c r="AK69" i="3"/>
  <c r="AK61" i="3"/>
  <c r="AK104" i="3"/>
  <c r="AK96" i="3"/>
  <c r="AK88" i="3"/>
  <c r="AK80" i="3"/>
  <c r="AK99" i="3"/>
  <c r="AK91" i="3"/>
  <c r="AK83" i="3"/>
  <c r="AK75" i="3"/>
  <c r="AK67" i="3"/>
  <c r="AK59" i="3"/>
  <c r="AK102" i="3"/>
  <c r="AK94" i="3"/>
  <c r="AK86" i="3"/>
  <c r="AK78" i="3"/>
  <c r="AK97" i="3"/>
  <c r="AK89" i="3"/>
  <c r="AK100" i="3"/>
  <c r="AK92" i="3"/>
  <c r="AK84" i="3"/>
  <c r="AK76" i="3"/>
  <c r="AK68" i="3"/>
  <c r="AK60" i="3"/>
  <c r="AK81" i="3"/>
  <c r="AK50" i="3"/>
  <c r="AK42" i="3"/>
  <c r="AK34" i="3"/>
  <c r="AK26" i="3"/>
  <c r="AK18" i="3"/>
  <c r="AK10" i="3"/>
  <c r="AK62" i="3"/>
  <c r="AK55" i="3"/>
  <c r="AK53" i="3"/>
  <c r="AK45" i="3"/>
  <c r="AK37" i="3"/>
  <c r="AK29" i="3"/>
  <c r="AK21" i="3"/>
  <c r="AK13" i="3"/>
  <c r="AK5" i="3"/>
  <c r="AK70" i="3"/>
  <c r="AK48" i="3"/>
  <c r="AK40" i="3"/>
  <c r="AK32" i="3"/>
  <c r="AK24" i="3"/>
  <c r="AK16" i="3"/>
  <c r="AK8" i="3"/>
  <c r="AK51" i="3"/>
  <c r="AK43" i="3"/>
  <c r="AK35" i="3"/>
  <c r="AK27" i="3"/>
  <c r="AK19" i="3"/>
  <c r="AK11" i="3"/>
  <c r="AK65" i="3"/>
  <c r="AK57" i="3"/>
  <c r="AK54" i="3"/>
  <c r="AK46" i="3"/>
  <c r="AK38" i="3"/>
  <c r="AK30" i="3"/>
  <c r="AK22" i="3"/>
  <c r="AK14" i="3"/>
  <c r="AK6" i="3"/>
  <c r="AK64" i="3"/>
  <c r="AK49" i="3"/>
  <c r="AK41" i="3"/>
  <c r="AK33" i="3"/>
  <c r="AK25" i="3"/>
  <c r="AK17" i="3"/>
  <c r="AK9" i="3"/>
  <c r="AB3" i="3"/>
  <c r="AK73" i="3"/>
  <c r="AK56" i="3"/>
  <c r="AK52" i="3"/>
  <c r="AK44" i="3"/>
  <c r="AK36" i="3"/>
  <c r="AK28" i="3"/>
  <c r="AK20" i="3"/>
  <c r="AK12" i="3"/>
  <c r="AK4" i="3"/>
  <c r="AK72" i="3"/>
  <c r="AK47" i="3"/>
  <c r="AK39" i="3"/>
  <c r="AK31" i="3"/>
  <c r="AK23" i="3"/>
  <c r="AK15" i="3"/>
  <c r="AK7" i="3"/>
  <c r="AM3" i="8" l="1"/>
  <c r="AN97" i="8"/>
  <c r="AN89" i="8"/>
  <c r="AN81" i="8"/>
  <c r="AN73" i="8"/>
  <c r="AN65" i="8"/>
  <c r="AN104" i="8"/>
  <c r="AN96" i="8"/>
  <c r="AN88" i="8"/>
  <c r="AN80" i="8"/>
  <c r="AN72" i="8"/>
  <c r="AN103" i="8"/>
  <c r="AN95" i="8"/>
  <c r="AN87" i="8"/>
  <c r="AN79" i="8"/>
  <c r="AN102" i="8"/>
  <c r="AN94" i="8"/>
  <c r="AN86" i="8"/>
  <c r="AN78" i="8"/>
  <c r="AN70" i="8"/>
  <c r="AN101" i="8"/>
  <c r="AN93" i="8"/>
  <c r="AN85" i="8"/>
  <c r="AN77" i="8"/>
  <c r="AN69" i="8"/>
  <c r="AN100" i="8"/>
  <c r="AN92" i="8"/>
  <c r="AN99" i="8"/>
  <c r="AN91" i="8"/>
  <c r="AN83" i="8"/>
  <c r="AN75" i="8"/>
  <c r="AN67" i="8"/>
  <c r="AN98" i="8"/>
  <c r="AN90" i="8"/>
  <c r="AN82" i="8"/>
  <c r="AN74" i="8"/>
  <c r="AN64" i="8"/>
  <c r="AN56" i="8"/>
  <c r="AN48" i="8"/>
  <c r="AN40" i="8"/>
  <c r="AN32" i="8"/>
  <c r="AN63" i="8"/>
  <c r="AN55" i="8"/>
  <c r="AN47" i="8"/>
  <c r="AN39" i="8"/>
  <c r="AN31" i="8"/>
  <c r="AN84" i="8"/>
  <c r="AN71" i="8"/>
  <c r="AN66" i="8"/>
  <c r="AN62" i="8"/>
  <c r="AN54" i="8"/>
  <c r="AN46" i="8"/>
  <c r="AN38" i="8"/>
  <c r="AN76" i="8"/>
  <c r="AN61" i="8"/>
  <c r="AN53" i="8"/>
  <c r="AN45" i="8"/>
  <c r="AN37" i="8"/>
  <c r="AN60" i="8"/>
  <c r="AN52" i="8"/>
  <c r="AN44" i="8"/>
  <c r="AN36" i="8"/>
  <c r="AN58" i="8"/>
  <c r="AN50" i="8"/>
  <c r="AN42" i="8"/>
  <c r="AN34" i="8"/>
  <c r="AN68" i="8"/>
  <c r="AN51" i="8"/>
  <c r="AN30" i="8"/>
  <c r="AN29" i="8"/>
  <c r="AN21" i="8"/>
  <c r="AN13" i="8"/>
  <c r="AN5" i="8"/>
  <c r="AN49" i="8"/>
  <c r="AN28" i="8"/>
  <c r="AN20" i="8"/>
  <c r="AN12" i="8"/>
  <c r="AN4" i="8"/>
  <c r="AE3" i="8"/>
  <c r="AN43" i="8"/>
  <c r="AN27" i="8"/>
  <c r="AN19" i="8"/>
  <c r="AN11" i="8"/>
  <c r="AN41" i="8"/>
  <c r="AN26" i="8"/>
  <c r="AN18" i="8"/>
  <c r="AN10" i="8"/>
  <c r="AN59" i="8"/>
  <c r="AN23" i="8"/>
  <c r="AN15" i="8"/>
  <c r="AN7" i="8"/>
  <c r="AN57" i="8"/>
  <c r="AN22" i="8"/>
  <c r="AN14" i="8"/>
  <c r="AN6" i="8"/>
  <c r="AN33" i="8"/>
  <c r="AN16" i="8"/>
  <c r="AN9" i="8"/>
  <c r="AN25" i="8"/>
  <c r="AN35" i="8"/>
  <c r="AN24" i="8"/>
  <c r="AN8" i="8"/>
  <c r="AN17" i="8"/>
  <c r="AK3" i="3"/>
  <c r="AK3" i="1"/>
  <c r="AK3" i="2"/>
  <c r="AK3" i="4"/>
  <c r="AL10" i="2"/>
  <c r="AL8" i="2"/>
  <c r="AL6" i="2"/>
  <c r="AL15" i="2"/>
  <c r="AL17" i="2"/>
  <c r="AL19" i="2"/>
  <c r="AL21" i="2"/>
  <c r="AL23" i="2"/>
  <c r="AL25" i="2"/>
  <c r="AL27" i="2"/>
  <c r="AL29" i="2"/>
  <c r="AL31" i="2"/>
  <c r="AL33" i="2"/>
  <c r="AL35" i="2"/>
  <c r="AL37" i="2"/>
  <c r="AL39" i="2"/>
  <c r="AL41" i="2"/>
  <c r="AL43" i="2"/>
  <c r="AL45" i="2"/>
  <c r="AL47" i="2"/>
  <c r="AL49" i="2"/>
  <c r="AL51" i="2"/>
  <c r="AL53" i="2"/>
  <c r="AL55" i="2"/>
  <c r="AL57" i="2"/>
  <c r="AL59" i="2"/>
  <c r="AL61" i="2"/>
  <c r="AL63" i="2"/>
  <c r="AL65" i="2"/>
  <c r="AL67" i="2"/>
  <c r="AL69" i="2"/>
  <c r="AL71" i="2"/>
  <c r="AL73" i="2"/>
  <c r="AL75" i="2"/>
  <c r="AL77" i="2"/>
  <c r="AL79" i="2"/>
  <c r="AL81" i="2"/>
  <c r="AL83" i="2"/>
  <c r="AL85" i="2"/>
  <c r="AL87" i="2"/>
  <c r="AL89" i="2"/>
  <c r="AL91" i="2"/>
  <c r="AL93" i="2"/>
  <c r="AL95" i="2"/>
  <c r="AL97" i="2"/>
  <c r="AL99" i="2"/>
  <c r="AL101" i="2"/>
  <c r="AL103" i="2"/>
  <c r="AL4" i="2"/>
  <c r="AL13" i="2"/>
  <c r="AL11" i="2"/>
  <c r="AL9" i="2"/>
  <c r="AL7" i="2"/>
  <c r="AL14" i="2"/>
  <c r="AL16" i="2"/>
  <c r="AL18" i="2"/>
  <c r="AL20" i="2"/>
  <c r="AL22" i="2"/>
  <c r="AL24" i="2"/>
  <c r="AL26" i="2"/>
  <c r="AL28" i="2"/>
  <c r="AL30" i="2"/>
  <c r="AL32" i="2"/>
  <c r="AL34" i="2"/>
  <c r="AL36" i="2"/>
  <c r="AL38" i="2"/>
  <c r="AL40" i="2"/>
  <c r="AL42" i="2"/>
  <c r="AL44" i="2"/>
  <c r="AL46" i="2"/>
  <c r="AL48" i="2"/>
  <c r="AL50" i="2"/>
  <c r="AL52" i="2"/>
  <c r="AL54" i="2"/>
  <c r="AL56" i="2"/>
  <c r="AL58" i="2"/>
  <c r="AL60" i="2"/>
  <c r="AL62" i="2"/>
  <c r="AL64" i="2"/>
  <c r="AL66" i="2"/>
  <c r="AL68" i="2"/>
  <c r="AL70" i="2"/>
  <c r="AL72" i="2"/>
  <c r="AL74" i="2"/>
  <c r="AL76" i="2"/>
  <c r="AL78" i="2"/>
  <c r="AL80" i="2"/>
  <c r="AL82" i="2"/>
  <c r="AL84" i="2"/>
  <c r="AL86" i="2"/>
  <c r="AL88" i="2"/>
  <c r="AL90" i="2"/>
  <c r="AL92" i="2"/>
  <c r="AL94" i="2"/>
  <c r="AL96" i="2"/>
  <c r="AL98" i="2"/>
  <c r="AL100" i="2"/>
  <c r="AL102" i="2"/>
  <c r="AL104" i="2"/>
  <c r="AL5" i="2"/>
  <c r="AL12" i="2"/>
  <c r="AC3" i="2"/>
  <c r="AL4" i="3"/>
  <c r="AL6" i="3"/>
  <c r="AL8" i="3"/>
  <c r="AL10" i="3"/>
  <c r="AL12" i="3"/>
  <c r="AL14" i="3"/>
  <c r="AL16" i="3"/>
  <c r="AL18" i="3"/>
  <c r="AL20" i="3"/>
  <c r="AL22" i="3"/>
  <c r="AL24" i="3"/>
  <c r="AL26" i="3"/>
  <c r="AL28" i="3"/>
  <c r="AL30" i="3"/>
  <c r="AL32" i="3"/>
  <c r="AL34" i="3"/>
  <c r="AL36" i="3"/>
  <c r="AL38" i="3"/>
  <c r="AL40" i="3"/>
  <c r="AL42" i="3"/>
  <c r="AL44" i="3"/>
  <c r="AL46" i="3"/>
  <c r="AL48" i="3"/>
  <c r="AL50" i="3"/>
  <c r="AL52" i="3"/>
  <c r="AL54" i="3"/>
  <c r="AL56" i="3"/>
  <c r="AL58" i="3"/>
  <c r="AL60" i="3"/>
  <c r="AL62" i="3"/>
  <c r="AL64" i="3"/>
  <c r="AL66" i="3"/>
  <c r="AL68" i="3"/>
  <c r="AL70" i="3"/>
  <c r="AL72" i="3"/>
  <c r="AL74" i="3"/>
  <c r="AL76" i="3"/>
  <c r="AL78" i="3"/>
  <c r="AL80" i="3"/>
  <c r="AL82" i="3"/>
  <c r="AL84" i="3"/>
  <c r="AL86" i="3"/>
  <c r="AL88" i="3"/>
  <c r="AL90" i="3"/>
  <c r="AL92" i="3"/>
  <c r="AL94" i="3"/>
  <c r="AL96" i="3"/>
  <c r="AL98" i="3"/>
  <c r="AL100" i="3"/>
  <c r="AL102" i="3"/>
  <c r="AL104" i="3"/>
  <c r="AL5" i="3"/>
  <c r="AL7" i="3"/>
  <c r="AL9" i="3"/>
  <c r="AL11" i="3"/>
  <c r="AL13" i="3"/>
  <c r="AL15" i="3"/>
  <c r="AL17" i="3"/>
  <c r="AL19" i="3"/>
  <c r="AL21" i="3"/>
  <c r="AL23" i="3"/>
  <c r="AL25" i="3"/>
  <c r="AL27" i="3"/>
  <c r="AL29" i="3"/>
  <c r="AL31" i="3"/>
  <c r="AL33" i="3"/>
  <c r="AL35" i="3"/>
  <c r="AL37" i="3"/>
  <c r="AL39" i="3"/>
  <c r="AL41" i="3"/>
  <c r="AL43" i="3"/>
  <c r="AL45" i="3"/>
  <c r="AL47" i="3"/>
  <c r="AL49" i="3"/>
  <c r="AL51" i="3"/>
  <c r="AL53" i="3"/>
  <c r="AL55" i="3"/>
  <c r="AL57" i="3"/>
  <c r="AL59" i="3"/>
  <c r="AL61" i="3"/>
  <c r="AL63" i="3"/>
  <c r="AL65" i="3"/>
  <c r="AL67" i="3"/>
  <c r="AL69" i="3"/>
  <c r="AL71" i="3"/>
  <c r="AL73" i="3"/>
  <c r="AL75" i="3"/>
  <c r="AL77" i="3"/>
  <c r="AL79" i="3"/>
  <c r="AL81" i="3"/>
  <c r="AL83" i="3"/>
  <c r="AL85" i="3"/>
  <c r="AL87" i="3"/>
  <c r="AL89" i="3"/>
  <c r="AL91" i="3"/>
  <c r="AL93" i="3"/>
  <c r="AL95" i="3"/>
  <c r="AL97" i="3"/>
  <c r="AL99" i="3"/>
  <c r="AL101" i="3"/>
  <c r="AL103" i="3"/>
  <c r="AC3" i="3"/>
  <c r="AC3" i="1"/>
  <c r="AL5" i="1"/>
  <c r="AL7" i="1"/>
  <c r="AL9" i="1"/>
  <c r="AL11" i="1"/>
  <c r="AL13" i="1"/>
  <c r="AL15" i="1"/>
  <c r="AL17" i="1"/>
  <c r="AL19" i="1"/>
  <c r="AL21" i="1"/>
  <c r="AL23" i="1"/>
  <c r="AL25" i="1"/>
  <c r="AL27" i="1"/>
  <c r="AL29" i="1"/>
  <c r="AL31" i="1"/>
  <c r="AL33" i="1"/>
  <c r="AL35" i="1"/>
  <c r="AL37" i="1"/>
  <c r="AL39" i="1"/>
  <c r="AL41" i="1"/>
  <c r="AL43" i="1"/>
  <c r="AL45" i="1"/>
  <c r="AL47" i="1"/>
  <c r="AL49" i="1"/>
  <c r="AL51" i="1"/>
  <c r="AL53" i="1"/>
  <c r="AL55" i="1"/>
  <c r="AL57" i="1"/>
  <c r="AL59" i="1"/>
  <c r="AL61" i="1"/>
  <c r="AL63" i="1"/>
  <c r="AL65" i="1"/>
  <c r="AL67" i="1"/>
  <c r="AL69" i="1"/>
  <c r="AL71" i="1"/>
  <c r="AL73" i="1"/>
  <c r="AL75" i="1"/>
  <c r="AL77" i="1"/>
  <c r="AL79" i="1"/>
  <c r="AL81" i="1"/>
  <c r="AL83" i="1"/>
  <c r="AL85" i="1"/>
  <c r="AL87" i="1"/>
  <c r="AL89" i="1"/>
  <c r="AL91" i="1"/>
  <c r="AL93" i="1"/>
  <c r="AL95" i="1"/>
  <c r="AL97" i="1"/>
  <c r="AL99" i="1"/>
  <c r="AL101" i="1"/>
  <c r="AL103" i="1"/>
  <c r="AL4" i="1"/>
  <c r="AL6" i="1"/>
  <c r="AL8" i="1"/>
  <c r="AL10" i="1"/>
  <c r="AL12" i="1"/>
  <c r="AL14" i="1"/>
  <c r="AL16" i="1"/>
  <c r="AL18" i="1"/>
  <c r="AL20" i="1"/>
  <c r="AL22" i="1"/>
  <c r="AL24" i="1"/>
  <c r="AL26" i="1"/>
  <c r="AL28" i="1"/>
  <c r="AL30" i="1"/>
  <c r="AL32" i="1"/>
  <c r="AL34" i="1"/>
  <c r="AL36" i="1"/>
  <c r="AL38" i="1"/>
  <c r="AL40" i="1"/>
  <c r="AL42" i="1"/>
  <c r="AL44" i="1"/>
  <c r="AL46" i="1"/>
  <c r="AL48" i="1"/>
  <c r="AL50" i="1"/>
  <c r="AL52" i="1"/>
  <c r="AL54" i="1"/>
  <c r="AL56" i="1"/>
  <c r="AL58" i="1"/>
  <c r="AL60" i="1"/>
  <c r="AL62" i="1"/>
  <c r="AL64" i="1"/>
  <c r="AL66" i="1"/>
  <c r="AL68" i="1"/>
  <c r="AL70" i="1"/>
  <c r="AL72" i="1"/>
  <c r="AL74" i="1"/>
  <c r="AL76" i="1"/>
  <c r="AL78" i="1"/>
  <c r="AL80" i="1"/>
  <c r="AL82" i="1"/>
  <c r="AL84" i="1"/>
  <c r="AL86" i="1"/>
  <c r="AL88" i="1"/>
  <c r="AL90" i="1"/>
  <c r="AL92" i="1"/>
  <c r="AL94" i="1"/>
  <c r="AL96" i="1"/>
  <c r="AL98" i="1"/>
  <c r="AL100" i="1"/>
  <c r="AL102" i="1"/>
  <c r="AL104" i="1"/>
  <c r="AL5" i="4"/>
  <c r="AL7" i="4"/>
  <c r="AL9" i="4"/>
  <c r="AL11" i="4"/>
  <c r="AL13" i="4"/>
  <c r="AL15" i="4"/>
  <c r="AL17" i="4"/>
  <c r="AL19" i="4"/>
  <c r="AL21" i="4"/>
  <c r="AL23" i="4"/>
  <c r="AL25" i="4"/>
  <c r="AL27" i="4"/>
  <c r="AL29" i="4"/>
  <c r="AL31" i="4"/>
  <c r="AL33" i="4"/>
  <c r="AL35" i="4"/>
  <c r="AL37" i="4"/>
  <c r="AL39" i="4"/>
  <c r="AL41" i="4"/>
  <c r="AL43" i="4"/>
  <c r="AL45" i="4"/>
  <c r="AL47" i="4"/>
  <c r="AL49" i="4"/>
  <c r="AL51" i="4"/>
  <c r="AL53" i="4"/>
  <c r="AL55" i="4"/>
  <c r="AL57" i="4"/>
  <c r="AL59" i="4"/>
  <c r="AL61" i="4"/>
  <c r="AL63" i="4"/>
  <c r="AL65" i="4"/>
  <c r="AL67" i="4"/>
  <c r="AL69" i="4"/>
  <c r="AL71" i="4"/>
  <c r="AL73" i="4"/>
  <c r="AL75" i="4"/>
  <c r="AL77" i="4"/>
  <c r="AL79" i="4"/>
  <c r="AL81" i="4"/>
  <c r="AL83" i="4"/>
  <c r="AL4" i="4"/>
  <c r="AL6" i="4"/>
  <c r="AL8" i="4"/>
  <c r="AL10" i="4"/>
  <c r="AL12" i="4"/>
  <c r="AL14" i="4"/>
  <c r="AL16" i="4"/>
  <c r="AL18" i="4"/>
  <c r="AL20" i="4"/>
  <c r="AL22" i="4"/>
  <c r="AL24" i="4"/>
  <c r="AL26" i="4"/>
  <c r="AL28" i="4"/>
  <c r="AL30" i="4"/>
  <c r="AL32" i="4"/>
  <c r="AL34" i="4"/>
  <c r="AL36" i="4"/>
  <c r="AL38" i="4"/>
  <c r="AL40" i="4"/>
  <c r="AL42" i="4"/>
  <c r="AL44" i="4"/>
  <c r="AL46" i="4"/>
  <c r="AL48" i="4"/>
  <c r="AL50" i="4"/>
  <c r="AL52" i="4"/>
  <c r="AL54" i="4"/>
  <c r="AL56" i="4"/>
  <c r="AL58" i="4"/>
  <c r="AL60" i="4"/>
  <c r="AL62" i="4"/>
  <c r="AL64" i="4"/>
  <c r="AL66" i="4"/>
  <c r="AL68" i="4"/>
  <c r="AL70" i="4"/>
  <c r="AL72" i="4"/>
  <c r="AL74" i="4"/>
  <c r="AL76" i="4"/>
  <c r="AL78" i="4"/>
  <c r="AL80" i="4"/>
  <c r="AL82" i="4"/>
  <c r="AL84" i="4"/>
  <c r="AL86" i="4"/>
  <c r="AL88" i="4"/>
  <c r="AL90" i="4"/>
  <c r="AL92" i="4"/>
  <c r="AL94" i="4"/>
  <c r="AL96" i="4"/>
  <c r="AL98" i="4"/>
  <c r="AL100" i="4"/>
  <c r="AL104" i="4"/>
  <c r="AL85" i="4"/>
  <c r="AL89" i="4"/>
  <c r="AL93" i="4"/>
  <c r="AL102" i="4"/>
  <c r="AL97" i="4"/>
  <c r="AL103" i="4"/>
  <c r="AL87" i="4"/>
  <c r="AL91" i="4"/>
  <c r="AL95" i="4"/>
  <c r="AL101" i="4"/>
  <c r="AL99" i="4"/>
  <c r="AC3" i="4"/>
  <c r="AN3" i="8" l="1"/>
  <c r="AL3" i="4"/>
  <c r="AL3" i="2"/>
  <c r="AL3" i="1"/>
  <c r="AL3" i="3"/>
  <c r="AD3" i="2"/>
  <c r="AM5" i="2"/>
  <c r="AM12" i="2"/>
  <c r="AM10" i="2"/>
  <c r="AM8" i="2"/>
  <c r="AM6" i="2"/>
  <c r="AM15" i="2"/>
  <c r="AM17" i="2"/>
  <c r="AM19" i="2"/>
  <c r="AM21" i="2"/>
  <c r="AM23" i="2"/>
  <c r="AM25" i="2"/>
  <c r="AM27" i="2"/>
  <c r="AM29" i="2"/>
  <c r="AM31" i="2"/>
  <c r="AM33" i="2"/>
  <c r="AM35" i="2"/>
  <c r="AM37" i="2"/>
  <c r="AM39" i="2"/>
  <c r="AM41" i="2"/>
  <c r="AM43" i="2"/>
  <c r="AM45" i="2"/>
  <c r="AM47" i="2"/>
  <c r="AM49" i="2"/>
  <c r="AM51" i="2"/>
  <c r="AM53" i="2"/>
  <c r="AM55" i="2"/>
  <c r="AM57" i="2"/>
  <c r="AM59" i="2"/>
  <c r="AM61" i="2"/>
  <c r="AM63" i="2"/>
  <c r="AM65" i="2"/>
  <c r="AM67" i="2"/>
  <c r="AM69" i="2"/>
  <c r="AM71" i="2"/>
  <c r="AM73" i="2"/>
  <c r="AM75" i="2"/>
  <c r="AM77" i="2"/>
  <c r="AM79" i="2"/>
  <c r="AM81" i="2"/>
  <c r="AM83" i="2"/>
  <c r="AM85" i="2"/>
  <c r="AM87" i="2"/>
  <c r="AM89" i="2"/>
  <c r="AM91" i="2"/>
  <c r="AM93" i="2"/>
  <c r="AM95" i="2"/>
  <c r="AM97" i="2"/>
  <c r="AM99" i="2"/>
  <c r="AM101" i="2"/>
  <c r="AM103" i="2"/>
  <c r="AM4" i="2"/>
  <c r="AM13" i="2"/>
  <c r="AM11" i="2"/>
  <c r="AM9" i="2"/>
  <c r="AM7" i="2"/>
  <c r="AM14" i="2"/>
  <c r="AM16" i="2"/>
  <c r="AM18" i="2"/>
  <c r="AM20" i="2"/>
  <c r="AM22" i="2"/>
  <c r="AM24" i="2"/>
  <c r="AM26" i="2"/>
  <c r="AM28" i="2"/>
  <c r="AM30" i="2"/>
  <c r="AM32" i="2"/>
  <c r="AM34" i="2"/>
  <c r="AM36" i="2"/>
  <c r="AM38" i="2"/>
  <c r="AM40" i="2"/>
  <c r="AM42" i="2"/>
  <c r="AM44" i="2"/>
  <c r="AM46" i="2"/>
  <c r="AM48" i="2"/>
  <c r="AM50" i="2"/>
  <c r="AM52" i="2"/>
  <c r="AM54" i="2"/>
  <c r="AM56" i="2"/>
  <c r="AM58" i="2"/>
  <c r="AM60" i="2"/>
  <c r="AM62" i="2"/>
  <c r="AM64" i="2"/>
  <c r="AM66" i="2"/>
  <c r="AM68" i="2"/>
  <c r="AM70" i="2"/>
  <c r="AM72" i="2"/>
  <c r="AM74" i="2"/>
  <c r="AM76" i="2"/>
  <c r="AM78" i="2"/>
  <c r="AM80" i="2"/>
  <c r="AM82" i="2"/>
  <c r="AM84" i="2"/>
  <c r="AM86" i="2"/>
  <c r="AM88" i="2"/>
  <c r="AM90" i="2"/>
  <c r="AM92" i="2"/>
  <c r="AM94" i="2"/>
  <c r="AM96" i="2"/>
  <c r="AM98" i="2"/>
  <c r="AM100" i="2"/>
  <c r="AM102" i="2"/>
  <c r="AM104" i="2"/>
  <c r="AD3" i="1"/>
  <c r="AM5" i="1"/>
  <c r="AM7" i="1"/>
  <c r="AM9" i="1"/>
  <c r="AM11" i="1"/>
  <c r="AM13" i="1"/>
  <c r="AM15" i="1"/>
  <c r="AM17" i="1"/>
  <c r="AM19" i="1"/>
  <c r="AM21" i="1"/>
  <c r="AM23" i="1"/>
  <c r="AM25" i="1"/>
  <c r="AM27" i="1"/>
  <c r="AM29" i="1"/>
  <c r="AM31" i="1"/>
  <c r="AM33" i="1"/>
  <c r="AM35" i="1"/>
  <c r="AM37" i="1"/>
  <c r="AM39" i="1"/>
  <c r="AM41" i="1"/>
  <c r="AM43" i="1"/>
  <c r="AM45" i="1"/>
  <c r="AM47" i="1"/>
  <c r="AM49" i="1"/>
  <c r="AM51" i="1"/>
  <c r="AM53" i="1"/>
  <c r="AM55" i="1"/>
  <c r="AM57" i="1"/>
  <c r="AM59" i="1"/>
  <c r="AM61" i="1"/>
  <c r="AM63" i="1"/>
  <c r="AM65" i="1"/>
  <c r="AM67" i="1"/>
  <c r="AM69" i="1"/>
  <c r="AM71" i="1"/>
  <c r="AM73" i="1"/>
  <c r="AM75" i="1"/>
  <c r="AM77" i="1"/>
  <c r="AM79" i="1"/>
  <c r="AM81" i="1"/>
  <c r="AM83" i="1"/>
  <c r="AM85" i="1"/>
  <c r="AM87" i="1"/>
  <c r="AM89" i="1"/>
  <c r="AM91" i="1"/>
  <c r="AM93" i="1"/>
  <c r="AM95" i="1"/>
  <c r="AM97" i="1"/>
  <c r="AM99" i="1"/>
  <c r="AM101" i="1"/>
  <c r="AM103" i="1"/>
  <c r="AM4" i="1"/>
  <c r="AM6" i="1"/>
  <c r="AM8" i="1"/>
  <c r="AM10" i="1"/>
  <c r="AM12" i="1"/>
  <c r="AM14" i="1"/>
  <c r="AM16" i="1"/>
  <c r="AM18" i="1"/>
  <c r="AM20" i="1"/>
  <c r="AM22" i="1"/>
  <c r="AM24" i="1"/>
  <c r="AM26" i="1"/>
  <c r="AM28" i="1"/>
  <c r="AM30" i="1"/>
  <c r="AM32" i="1"/>
  <c r="AM34" i="1"/>
  <c r="AM36" i="1"/>
  <c r="AM38" i="1"/>
  <c r="AM40" i="1"/>
  <c r="AM42" i="1"/>
  <c r="AM44" i="1"/>
  <c r="AM46" i="1"/>
  <c r="AM48" i="1"/>
  <c r="AM50" i="1"/>
  <c r="AM52" i="1"/>
  <c r="AM54" i="1"/>
  <c r="AM56" i="1"/>
  <c r="AM58" i="1"/>
  <c r="AM60" i="1"/>
  <c r="AM62" i="1"/>
  <c r="AM64" i="1"/>
  <c r="AM66" i="1"/>
  <c r="AM68" i="1"/>
  <c r="AM70" i="1"/>
  <c r="AM72" i="1"/>
  <c r="AM74" i="1"/>
  <c r="AM76" i="1"/>
  <c r="AM78" i="1"/>
  <c r="AM80" i="1"/>
  <c r="AM82" i="1"/>
  <c r="AM84" i="1"/>
  <c r="AM86" i="1"/>
  <c r="AM88" i="1"/>
  <c r="AM90" i="1"/>
  <c r="AM92" i="1"/>
  <c r="AM94" i="1"/>
  <c r="AM96" i="1"/>
  <c r="AM98" i="1"/>
  <c r="AM100" i="1"/>
  <c r="AM102" i="1"/>
  <c r="AM104" i="1"/>
  <c r="AM4" i="3"/>
  <c r="AM6" i="3"/>
  <c r="AM8" i="3"/>
  <c r="AM10" i="3"/>
  <c r="AM12" i="3"/>
  <c r="AM14" i="3"/>
  <c r="AM16" i="3"/>
  <c r="AM18" i="3"/>
  <c r="AM20" i="3"/>
  <c r="AM22" i="3"/>
  <c r="AM24" i="3"/>
  <c r="AM26" i="3"/>
  <c r="AM28" i="3"/>
  <c r="AM30" i="3"/>
  <c r="AM32" i="3"/>
  <c r="AM34" i="3"/>
  <c r="AM36" i="3"/>
  <c r="AM38" i="3"/>
  <c r="AM40" i="3"/>
  <c r="AM42" i="3"/>
  <c r="AM44" i="3"/>
  <c r="AM46" i="3"/>
  <c r="AM48" i="3"/>
  <c r="AM50" i="3"/>
  <c r="AM52" i="3"/>
  <c r="AM54" i="3"/>
  <c r="AM56" i="3"/>
  <c r="AM58" i="3"/>
  <c r="AM60" i="3"/>
  <c r="AM62" i="3"/>
  <c r="AM64" i="3"/>
  <c r="AM66" i="3"/>
  <c r="AM68" i="3"/>
  <c r="AM70" i="3"/>
  <c r="AM72" i="3"/>
  <c r="AM74" i="3"/>
  <c r="AM76" i="3"/>
  <c r="AM78" i="3"/>
  <c r="AM80" i="3"/>
  <c r="AM82" i="3"/>
  <c r="AM84" i="3"/>
  <c r="AM86" i="3"/>
  <c r="AM88" i="3"/>
  <c r="AM90" i="3"/>
  <c r="AM92" i="3"/>
  <c r="AM94" i="3"/>
  <c r="AM96" i="3"/>
  <c r="AM98" i="3"/>
  <c r="AM100" i="3"/>
  <c r="AM102" i="3"/>
  <c r="AM104" i="3"/>
  <c r="AM5" i="3"/>
  <c r="AM7" i="3"/>
  <c r="AM9" i="3"/>
  <c r="AM11" i="3"/>
  <c r="AM13" i="3"/>
  <c r="AM15" i="3"/>
  <c r="AM17" i="3"/>
  <c r="AM19" i="3"/>
  <c r="AM21" i="3"/>
  <c r="AM23" i="3"/>
  <c r="AM25" i="3"/>
  <c r="AM27" i="3"/>
  <c r="AM29" i="3"/>
  <c r="AM31" i="3"/>
  <c r="AM33" i="3"/>
  <c r="AM35" i="3"/>
  <c r="AM37" i="3"/>
  <c r="AM39" i="3"/>
  <c r="AM41" i="3"/>
  <c r="AM43" i="3"/>
  <c r="AM45" i="3"/>
  <c r="AM47" i="3"/>
  <c r="AM49" i="3"/>
  <c r="AM51" i="3"/>
  <c r="AM53" i="3"/>
  <c r="AM55" i="3"/>
  <c r="AM57" i="3"/>
  <c r="AM59" i="3"/>
  <c r="AM61" i="3"/>
  <c r="AM63" i="3"/>
  <c r="AM65" i="3"/>
  <c r="AM67" i="3"/>
  <c r="AM69" i="3"/>
  <c r="AM71" i="3"/>
  <c r="AM73" i="3"/>
  <c r="AM75" i="3"/>
  <c r="AM77" i="3"/>
  <c r="AM79" i="3"/>
  <c r="AM81" i="3"/>
  <c r="AM83" i="3"/>
  <c r="AM85" i="3"/>
  <c r="AM87" i="3"/>
  <c r="AM89" i="3"/>
  <c r="AM91" i="3"/>
  <c r="AM93" i="3"/>
  <c r="AM95" i="3"/>
  <c r="AM97" i="3"/>
  <c r="AM99" i="3"/>
  <c r="AM101" i="3"/>
  <c r="AM103" i="3"/>
  <c r="AD3" i="3"/>
  <c r="AD3" i="4"/>
  <c r="AM5" i="4"/>
  <c r="AM7" i="4"/>
  <c r="AM9" i="4"/>
  <c r="AM11" i="4"/>
  <c r="AM13" i="4"/>
  <c r="AM15" i="4"/>
  <c r="AM17" i="4"/>
  <c r="AM19" i="4"/>
  <c r="AM21" i="4"/>
  <c r="AM23" i="4"/>
  <c r="AM25" i="4"/>
  <c r="AM27" i="4"/>
  <c r="AM29" i="4"/>
  <c r="AM31" i="4"/>
  <c r="AM33" i="4"/>
  <c r="AM35" i="4"/>
  <c r="AM37" i="4"/>
  <c r="AM39" i="4"/>
  <c r="AM41" i="4"/>
  <c r="AM43" i="4"/>
  <c r="AM45" i="4"/>
  <c r="AM47" i="4"/>
  <c r="AM49" i="4"/>
  <c r="AM51" i="4"/>
  <c r="AM53" i="4"/>
  <c r="AM55" i="4"/>
  <c r="AM57" i="4"/>
  <c r="AM59" i="4"/>
  <c r="AM61" i="4"/>
  <c r="AM63" i="4"/>
  <c r="AM65" i="4"/>
  <c r="AM67" i="4"/>
  <c r="AM69" i="4"/>
  <c r="AM71" i="4"/>
  <c r="AM73" i="4"/>
  <c r="AM75" i="4"/>
  <c r="AM77" i="4"/>
  <c r="AM79" i="4"/>
  <c r="AM81" i="4"/>
  <c r="AM83" i="4"/>
  <c r="AM4" i="4"/>
  <c r="AM6" i="4"/>
  <c r="AM8" i="4"/>
  <c r="AM10" i="4"/>
  <c r="AM12" i="4"/>
  <c r="AM14" i="4"/>
  <c r="AM16" i="4"/>
  <c r="AM18" i="4"/>
  <c r="AM20" i="4"/>
  <c r="AM22" i="4"/>
  <c r="AM24" i="4"/>
  <c r="AM26" i="4"/>
  <c r="AM28" i="4"/>
  <c r="AM30" i="4"/>
  <c r="AM32" i="4"/>
  <c r="AM34" i="4"/>
  <c r="AM36" i="4"/>
  <c r="AM38" i="4"/>
  <c r="AM40" i="4"/>
  <c r="AM42" i="4"/>
  <c r="AM44" i="4"/>
  <c r="AM46" i="4"/>
  <c r="AM48" i="4"/>
  <c r="AM50" i="4"/>
  <c r="AM52" i="4"/>
  <c r="AM54" i="4"/>
  <c r="AM56" i="4"/>
  <c r="AM58" i="4"/>
  <c r="AM60" i="4"/>
  <c r="AM62" i="4"/>
  <c r="AM64" i="4"/>
  <c r="AM66" i="4"/>
  <c r="AM68" i="4"/>
  <c r="AM70" i="4"/>
  <c r="AM72" i="4"/>
  <c r="AM74" i="4"/>
  <c r="AM76" i="4"/>
  <c r="AM78" i="4"/>
  <c r="AM80" i="4"/>
  <c r="AM82" i="4"/>
  <c r="AM84" i="4"/>
  <c r="AM86" i="4"/>
  <c r="AM88" i="4"/>
  <c r="AM90" i="4"/>
  <c r="AM92" i="4"/>
  <c r="AM94" i="4"/>
  <c r="AM99" i="4"/>
  <c r="AM96" i="4"/>
  <c r="AM104" i="4"/>
  <c r="AM85" i="4"/>
  <c r="AM89" i="4"/>
  <c r="AM93" i="4"/>
  <c r="AM102" i="4"/>
  <c r="AM97" i="4"/>
  <c r="AM100" i="4"/>
  <c r="AM103" i="4"/>
  <c r="AM87" i="4"/>
  <c r="AM91" i="4"/>
  <c r="AM95" i="4"/>
  <c r="AM98" i="4"/>
  <c r="AM101" i="4"/>
  <c r="AM3" i="2" l="1"/>
  <c r="AM3" i="1"/>
  <c r="AM3" i="4"/>
  <c r="AM3" i="3"/>
  <c r="AE3" i="1"/>
  <c r="AN4" i="1"/>
  <c r="AN6" i="1"/>
  <c r="AN8" i="1"/>
  <c r="AN10" i="1"/>
  <c r="AN12" i="1"/>
  <c r="AN14" i="1"/>
  <c r="AN16" i="1"/>
  <c r="AN18" i="1"/>
  <c r="AN20" i="1"/>
  <c r="AN22" i="1"/>
  <c r="AN24" i="1"/>
  <c r="AN26" i="1"/>
  <c r="AN28" i="1"/>
  <c r="AN30" i="1"/>
  <c r="AN32" i="1"/>
  <c r="AN34" i="1"/>
  <c r="AN36" i="1"/>
  <c r="AN38" i="1"/>
  <c r="AN40" i="1"/>
  <c r="AN42" i="1"/>
  <c r="AN44" i="1"/>
  <c r="AN46" i="1"/>
  <c r="AN48" i="1"/>
  <c r="AN50" i="1"/>
  <c r="AN52" i="1"/>
  <c r="AN54" i="1"/>
  <c r="AN56" i="1"/>
  <c r="AN58" i="1"/>
  <c r="AN60" i="1"/>
  <c r="AN62" i="1"/>
  <c r="AN64" i="1"/>
  <c r="AN66" i="1"/>
  <c r="AN68" i="1"/>
  <c r="AN70" i="1"/>
  <c r="AN72" i="1"/>
  <c r="AN74" i="1"/>
  <c r="AN76" i="1"/>
  <c r="AN78" i="1"/>
  <c r="AN80" i="1"/>
  <c r="AN82" i="1"/>
  <c r="AN84" i="1"/>
  <c r="AN86" i="1"/>
  <c r="AN88" i="1"/>
  <c r="AN90" i="1"/>
  <c r="AN92" i="1"/>
  <c r="AN94" i="1"/>
  <c r="AN96" i="1"/>
  <c r="AN98" i="1"/>
  <c r="AN100" i="1"/>
  <c r="AN102" i="1"/>
  <c r="AN104" i="1"/>
  <c r="AN13" i="1"/>
  <c r="AN29" i="1"/>
  <c r="AN45" i="1"/>
  <c r="AN61" i="1"/>
  <c r="AN77" i="1"/>
  <c r="AN93" i="1"/>
  <c r="AN15" i="1"/>
  <c r="AN31" i="1"/>
  <c r="AN47" i="1"/>
  <c r="AN63" i="1"/>
  <c r="AN79" i="1"/>
  <c r="AN95" i="1"/>
  <c r="AN17" i="1"/>
  <c r="AN33" i="1"/>
  <c r="AN49" i="1"/>
  <c r="AN65" i="1"/>
  <c r="AN81" i="1"/>
  <c r="AN97" i="1"/>
  <c r="AN19" i="1"/>
  <c r="AN35" i="1"/>
  <c r="AN51" i="1"/>
  <c r="AN67" i="1"/>
  <c r="AN83" i="1"/>
  <c r="AN99" i="1"/>
  <c r="AN5" i="1"/>
  <c r="AN21" i="1"/>
  <c r="AN37" i="1"/>
  <c r="AN53" i="1"/>
  <c r="AN69" i="1"/>
  <c r="AN85" i="1"/>
  <c r="AN101" i="1"/>
  <c r="AN7" i="1"/>
  <c r="AN23" i="1"/>
  <c r="AN39" i="1"/>
  <c r="AN55" i="1"/>
  <c r="AN71" i="1"/>
  <c r="AN87" i="1"/>
  <c r="AN103" i="1"/>
  <c r="AN9" i="1"/>
  <c r="AN25" i="1"/>
  <c r="AN41" i="1"/>
  <c r="AN57" i="1"/>
  <c r="AN73" i="1"/>
  <c r="AN89" i="1"/>
  <c r="AN11" i="1"/>
  <c r="AN27" i="1"/>
  <c r="AN43" i="1"/>
  <c r="AN59" i="1"/>
  <c r="AN75" i="1"/>
  <c r="AN91" i="1"/>
  <c r="AE3" i="4"/>
  <c r="AN4" i="4"/>
  <c r="AN6" i="4"/>
  <c r="AN8" i="4"/>
  <c r="AN10" i="4"/>
  <c r="AN12" i="4"/>
  <c r="AN14" i="4"/>
  <c r="AN16" i="4"/>
  <c r="AN18" i="4"/>
  <c r="AN20" i="4"/>
  <c r="AN22" i="4"/>
  <c r="AN24" i="4"/>
  <c r="AN26" i="4"/>
  <c r="AN28" i="4"/>
  <c r="AN30" i="4"/>
  <c r="AN32" i="4"/>
  <c r="AN34" i="4"/>
  <c r="AN36" i="4"/>
  <c r="AN38" i="4"/>
  <c r="AN40" i="4"/>
  <c r="AN42" i="4"/>
  <c r="AN44" i="4"/>
  <c r="AN46" i="4"/>
  <c r="AN48" i="4"/>
  <c r="AN50" i="4"/>
  <c r="AN52" i="4"/>
  <c r="AN54" i="4"/>
  <c r="AN56" i="4"/>
  <c r="AN58" i="4"/>
  <c r="AN60" i="4"/>
  <c r="AN62" i="4"/>
  <c r="AN64" i="4"/>
  <c r="AN66" i="4"/>
  <c r="AN68" i="4"/>
  <c r="AN70" i="4"/>
  <c r="AN72" i="4"/>
  <c r="AN74" i="4"/>
  <c r="AN76" i="4"/>
  <c r="AN78" i="4"/>
  <c r="AN80" i="4"/>
  <c r="AN82" i="4"/>
  <c r="AN84" i="4"/>
  <c r="AN86" i="4"/>
  <c r="AN88" i="4"/>
  <c r="AN90" i="4"/>
  <c r="AN92" i="4"/>
  <c r="AN94" i="4"/>
  <c r="AN96" i="4"/>
  <c r="AN98" i="4"/>
  <c r="AN19" i="4"/>
  <c r="AN35" i="4"/>
  <c r="AN51" i="4"/>
  <c r="AN67" i="4"/>
  <c r="AN83" i="4"/>
  <c r="AN5" i="4"/>
  <c r="AN21" i="4"/>
  <c r="AN37" i="4"/>
  <c r="AN53" i="4"/>
  <c r="AN69" i="4"/>
  <c r="AN99" i="4"/>
  <c r="AN7" i="4"/>
  <c r="AN23" i="4"/>
  <c r="AN39" i="4"/>
  <c r="AN55" i="4"/>
  <c r="AN71" i="4"/>
  <c r="AN104" i="4"/>
  <c r="AN9" i="4"/>
  <c r="AN25" i="4"/>
  <c r="AN41" i="4"/>
  <c r="AN57" i="4"/>
  <c r="AN73" i="4"/>
  <c r="AN85" i="4"/>
  <c r="AN89" i="4"/>
  <c r="AN93" i="4"/>
  <c r="AN102" i="4"/>
  <c r="AN11" i="4"/>
  <c r="AN27" i="4"/>
  <c r="AN43" i="4"/>
  <c r="AN59" i="4"/>
  <c r="AN75" i="4"/>
  <c r="AN97" i="4"/>
  <c r="AN100" i="4"/>
  <c r="AN13" i="4"/>
  <c r="AN29" i="4"/>
  <c r="AN45" i="4"/>
  <c r="AN61" i="4"/>
  <c r="AN77" i="4"/>
  <c r="AN15" i="4"/>
  <c r="AN31" i="4"/>
  <c r="AN47" i="4"/>
  <c r="AN63" i="4"/>
  <c r="AN79" i="4"/>
  <c r="AN103" i="4"/>
  <c r="AN17" i="4"/>
  <c r="AN33" i="4"/>
  <c r="AN49" i="4"/>
  <c r="AN65" i="4"/>
  <c r="AN81" i="4"/>
  <c r="AN87" i="4"/>
  <c r="AN91" i="4"/>
  <c r="AN95" i="4"/>
  <c r="AN101" i="4"/>
  <c r="AN5" i="3"/>
  <c r="AN7" i="3"/>
  <c r="AN9" i="3"/>
  <c r="AN11" i="3"/>
  <c r="AN13" i="3"/>
  <c r="AN15" i="3"/>
  <c r="AN17" i="3"/>
  <c r="AN19" i="3"/>
  <c r="AN21" i="3"/>
  <c r="AN23" i="3"/>
  <c r="AN25" i="3"/>
  <c r="AN27" i="3"/>
  <c r="AN29" i="3"/>
  <c r="AN31" i="3"/>
  <c r="AN33" i="3"/>
  <c r="AN35" i="3"/>
  <c r="AN37" i="3"/>
  <c r="AN39" i="3"/>
  <c r="AN41" i="3"/>
  <c r="AN43" i="3"/>
  <c r="AN45" i="3"/>
  <c r="AN47" i="3"/>
  <c r="AN49" i="3"/>
  <c r="AN51" i="3"/>
  <c r="AN53" i="3"/>
  <c r="AN55" i="3"/>
  <c r="AN57" i="3"/>
  <c r="AN59" i="3"/>
  <c r="AN61" i="3"/>
  <c r="AN63" i="3"/>
  <c r="AN65" i="3"/>
  <c r="AN67" i="3"/>
  <c r="AN69" i="3"/>
  <c r="AN71" i="3"/>
  <c r="AN73" i="3"/>
  <c r="AN75" i="3"/>
  <c r="AN77" i="3"/>
  <c r="AN79" i="3"/>
  <c r="AN81" i="3"/>
  <c r="AN83" i="3"/>
  <c r="AN85" i="3"/>
  <c r="AN87" i="3"/>
  <c r="AN89" i="3"/>
  <c r="AN91" i="3"/>
  <c r="AN93" i="3"/>
  <c r="AN95" i="3"/>
  <c r="AN97" i="3"/>
  <c r="AN99" i="3"/>
  <c r="AN101" i="3"/>
  <c r="AN103" i="3"/>
  <c r="AN8" i="3"/>
  <c r="AN24" i="3"/>
  <c r="AN40" i="3"/>
  <c r="AN56" i="3"/>
  <c r="AN72" i="3"/>
  <c r="AN88" i="3"/>
  <c r="AN104" i="3"/>
  <c r="AN10" i="3"/>
  <c r="AN26" i="3"/>
  <c r="AN42" i="3"/>
  <c r="AN58" i="3"/>
  <c r="AN74" i="3"/>
  <c r="AN90" i="3"/>
  <c r="AN12" i="3"/>
  <c r="AN28" i="3"/>
  <c r="AN44" i="3"/>
  <c r="AN60" i="3"/>
  <c r="AN76" i="3"/>
  <c r="AN92" i="3"/>
  <c r="AN14" i="3"/>
  <c r="AN30" i="3"/>
  <c r="AN46" i="3"/>
  <c r="AN62" i="3"/>
  <c r="AN78" i="3"/>
  <c r="AN94" i="3"/>
  <c r="AN16" i="3"/>
  <c r="AN32" i="3"/>
  <c r="AN48" i="3"/>
  <c r="AN64" i="3"/>
  <c r="AN80" i="3"/>
  <c r="AN96" i="3"/>
  <c r="AN18" i="3"/>
  <c r="AN34" i="3"/>
  <c r="AN50" i="3"/>
  <c r="AN66" i="3"/>
  <c r="AN82" i="3"/>
  <c r="AN98" i="3"/>
  <c r="AN4" i="3"/>
  <c r="AN20" i="3"/>
  <c r="AN36" i="3"/>
  <c r="AN52" i="3"/>
  <c r="AN68" i="3"/>
  <c r="AN84" i="3"/>
  <c r="AN100" i="3"/>
  <c r="AN6" i="3"/>
  <c r="AN22" i="3"/>
  <c r="AN38" i="3"/>
  <c r="AN54" i="3"/>
  <c r="AN70" i="3"/>
  <c r="AN86" i="3"/>
  <c r="AN102" i="3"/>
  <c r="AE3" i="3"/>
  <c r="AE3" i="2"/>
  <c r="AN7" i="2"/>
  <c r="AN14" i="2"/>
  <c r="AN16" i="2"/>
  <c r="AN18" i="2"/>
  <c r="AN20" i="2"/>
  <c r="AN22" i="2"/>
  <c r="AN24" i="2"/>
  <c r="AN26" i="2"/>
  <c r="AN28" i="2"/>
  <c r="AN30" i="2"/>
  <c r="AN32" i="2"/>
  <c r="AN34" i="2"/>
  <c r="AN36" i="2"/>
  <c r="AN38" i="2"/>
  <c r="AN40" i="2"/>
  <c r="AN42" i="2"/>
  <c r="AN44" i="2"/>
  <c r="AN46" i="2"/>
  <c r="AN48" i="2"/>
  <c r="AN50" i="2"/>
  <c r="AN52" i="2"/>
  <c r="AN54" i="2"/>
  <c r="AN56" i="2"/>
  <c r="AN58" i="2"/>
  <c r="AN60" i="2"/>
  <c r="AN62" i="2"/>
  <c r="AN64" i="2"/>
  <c r="AN66" i="2"/>
  <c r="AN68" i="2"/>
  <c r="AN70" i="2"/>
  <c r="AN72" i="2"/>
  <c r="AN74" i="2"/>
  <c r="AN76" i="2"/>
  <c r="AN78" i="2"/>
  <c r="AN80" i="2"/>
  <c r="AN82" i="2"/>
  <c r="AN84" i="2"/>
  <c r="AN86" i="2"/>
  <c r="AN88" i="2"/>
  <c r="AN90" i="2"/>
  <c r="AN92" i="2"/>
  <c r="AN94" i="2"/>
  <c r="AN96" i="2"/>
  <c r="AN98" i="2"/>
  <c r="AN100" i="2"/>
  <c r="AN102" i="2"/>
  <c r="AN104" i="2"/>
  <c r="AN5" i="2"/>
  <c r="AN12" i="2"/>
  <c r="AN10" i="2"/>
  <c r="AN8" i="2"/>
  <c r="AN6" i="2"/>
  <c r="AN15" i="2"/>
  <c r="AN17" i="2"/>
  <c r="AN19" i="2"/>
  <c r="AN21" i="2"/>
  <c r="AN23" i="2"/>
  <c r="AN25" i="2"/>
  <c r="AN27" i="2"/>
  <c r="AN29" i="2"/>
  <c r="AN31" i="2"/>
  <c r="AN33" i="2"/>
  <c r="AN35" i="2"/>
  <c r="AN37" i="2"/>
  <c r="AN39" i="2"/>
  <c r="AN41" i="2"/>
  <c r="AN43" i="2"/>
  <c r="AN45" i="2"/>
  <c r="AN47" i="2"/>
  <c r="AN49" i="2"/>
  <c r="AN51" i="2"/>
  <c r="AN53" i="2"/>
  <c r="AN55" i="2"/>
  <c r="AN57" i="2"/>
  <c r="AN59" i="2"/>
  <c r="AN61" i="2"/>
  <c r="AN63" i="2"/>
  <c r="AN65" i="2"/>
  <c r="AN67" i="2"/>
  <c r="AN69" i="2"/>
  <c r="AN71" i="2"/>
  <c r="AN73" i="2"/>
  <c r="AN75" i="2"/>
  <c r="AN77" i="2"/>
  <c r="AN79" i="2"/>
  <c r="AN81" i="2"/>
  <c r="AN83" i="2"/>
  <c r="AN85" i="2"/>
  <c r="AN87" i="2"/>
  <c r="AN89" i="2"/>
  <c r="AN91" i="2"/>
  <c r="AN93" i="2"/>
  <c r="AN95" i="2"/>
  <c r="AN97" i="2"/>
  <c r="AN99" i="2"/>
  <c r="AN101" i="2"/>
  <c r="AN103" i="2"/>
  <c r="AN4" i="2"/>
  <c r="AN13" i="2"/>
  <c r="AN11" i="2"/>
  <c r="AN9" i="2"/>
  <c r="AN3" i="3" l="1"/>
  <c r="AN3" i="1"/>
  <c r="AN3" i="4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<sst xmlns="http://schemas.openxmlformats.org/spreadsheetml/2006/main" count="8" uniqueCount="8">
  <si>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age</t>
  </si>
  <si>
    <t>year</t>
  </si>
  <si>
    <t>ARIMA0</t>
  </si>
  <si>
    <t>ARIMA1</t>
  </si>
  <si>
    <t>ARIMA2</t>
  </si>
  <si>
    <t>GLM_deg1</t>
  </si>
  <si>
    <t>GLM_deg2</t>
  </si>
  <si>
    <t>apc_pred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</si>
</sst>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/>
    <xf numFmtId="41" fontId="0" fillId="2" borderId="0" xfId="1" applyFont="1" applyFill="1" applyAlignment="1"/>
    <xf numFmtId="41" fontId="0" fillId="0" borderId="0" xfId="0" applyNumberFormat="1">
      <alignment vertical="center"/>
    </xf>
    <xf numFmtId="4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CF52-4E7A-4CA4-BF40-BA20B8584659}">
  <sheetPr>
    <tabColor rgb="FFFFFF00"/>
  </sheetPr>
  <dimension ref="A3:AE104"/>
  <sheetViews>
    <sheetView zoomScale="70" zoomScaleNormal="70" workbookViewId="0">
      <selection activeCell="B4" sqref="B4"/>
    </sheetView>
  </sheetViews>
  <sheetFormatPr defaultRowHeight="16.5" x14ac:dyDescent="0.3"/>
  <cols>
    <col min="2" max="16" width="10.875" customWidth="1"/>
    <col min="17" max="31" width="10.875" bestFit="1" customWidth="1"/>
  </cols>
  <sheetData>
    <row r="3" spans="1:3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</row>
    <row r="4" spans="1:31" x14ac:dyDescent="0.3">
      <c r="A4" s="1">
        <v>0</v>
      </c>
      <c r="B4" s="2">
        <v>69882.930775244342</v>
      </c>
      <c r="C4" s="2">
        <v>68262.338095319952</v>
      </c>
      <c r="D4" s="2">
        <v>67083.590113724247</v>
      </c>
      <c r="E4" s="2">
        <v>68760.214579767286</v>
      </c>
      <c r="F4" s="2">
        <v>66721.234498699312</v>
      </c>
      <c r="G4" s="2">
        <v>66012.763766348988</v>
      </c>
      <c r="H4" s="2">
        <v>62918.283491260947</v>
      </c>
      <c r="I4" s="2">
        <v>63251.914856500851</v>
      </c>
      <c r="J4" s="2">
        <v>62564.203614472492</v>
      </c>
      <c r="K4" s="2">
        <v>62632.582657020437</v>
      </c>
      <c r="L4" s="2">
        <v>63444.203399558639</v>
      </c>
      <c r="M4" s="2">
        <v>63827.079409509148</v>
      </c>
      <c r="N4" s="2">
        <v>64210.282607956469</v>
      </c>
      <c r="O4" s="2">
        <v>61166.77472766416</v>
      </c>
      <c r="P4" s="2">
        <v>58212.352183831645</v>
      </c>
      <c r="Q4" s="2">
        <v>55930.764603932832</v>
      </c>
      <c r="R4" s="2">
        <v>55113.880446210278</v>
      </c>
      <c r="S4" s="2">
        <v>54444.515834980186</v>
      </c>
      <c r="T4" s="2">
        <v>53749.252083064799</v>
      </c>
      <c r="U4" s="2">
        <v>53631.269809832156</v>
      </c>
      <c r="V4" s="2">
        <v>53896.264745195258</v>
      </c>
      <c r="W4" s="8">
        <v>53014.446125130184</v>
      </c>
      <c r="X4" s="8">
        <v>51473.94264645104</v>
      </c>
      <c r="Y4" s="8">
        <v>49891.614177992837</v>
      </c>
      <c r="Z4" s="8">
        <v>49825.523658533311</v>
      </c>
      <c r="AA4" s="8">
        <v>47769.416901456105</v>
      </c>
      <c r="AB4" s="8">
        <v>50601.076459297452</v>
      </c>
      <c r="AC4" s="8">
        <v>51641.982895958485</v>
      </c>
      <c r="AD4" s="8">
        <v>50380.824837852822</v>
      </c>
      <c r="AE4" s="8"/>
    </row>
    <row r="5" spans="1:31" x14ac:dyDescent="0.3">
      <c r="A5" s="1">
        <v>1</v>
      </c>
      <c r="B5" s="2">
        <v>5782.0753994827128</v>
      </c>
      <c r="C5" s="2">
        <v>5466.0327367213977</v>
      </c>
      <c r="D5" s="2">
        <v>5036.5320556749766</v>
      </c>
      <c r="E5" s="2">
        <v>5067.9523581920657</v>
      </c>
      <c r="F5" s="2">
        <v>4800.7596953256261</v>
      </c>
      <c r="G5" s="2">
        <v>4626.7475284258044</v>
      </c>
      <c r="H5" s="2">
        <v>4749.171171202207</v>
      </c>
      <c r="I5" s="2">
        <v>4298.9755698125446</v>
      </c>
      <c r="J5" s="2">
        <v>4132.1158630386362</v>
      </c>
      <c r="K5" s="2">
        <v>4695.00972259019</v>
      </c>
      <c r="L5" s="2">
        <v>4254.1705500187145</v>
      </c>
      <c r="M5" s="2">
        <v>4444.0640250381675</v>
      </c>
      <c r="N5" s="2">
        <v>4522.4426814115022</v>
      </c>
      <c r="O5" s="2">
        <v>4379.7559579373892</v>
      </c>
      <c r="P5" s="2">
        <v>3876.8078319151523</v>
      </c>
      <c r="Q5" s="2">
        <v>4096.3193578025075</v>
      </c>
      <c r="R5" s="2">
        <v>3887.9065625327971</v>
      </c>
      <c r="S5" s="2">
        <v>3743.7916305128647</v>
      </c>
      <c r="T5" s="2">
        <v>3762.4502544612674</v>
      </c>
      <c r="U5" s="2">
        <v>3442.3202164117979</v>
      </c>
      <c r="V5" s="2">
        <v>3503.49061385711</v>
      </c>
      <c r="W5" s="8">
        <v>3562.5917578355024</v>
      </c>
      <c r="X5" s="8">
        <v>3371.9512331668197</v>
      </c>
      <c r="Y5" s="8">
        <v>3204.3423590794082</v>
      </c>
      <c r="Z5" s="8">
        <v>3441.2949451953873</v>
      </c>
      <c r="AA5" s="8">
        <v>3093.8618698452956</v>
      </c>
      <c r="AB5" s="8">
        <v>3758.3016347612506</v>
      </c>
      <c r="AC5" s="8">
        <v>3817.4319160602026</v>
      </c>
      <c r="AD5" s="8">
        <v>3904.0151121609042</v>
      </c>
      <c r="AE5" s="8"/>
    </row>
    <row r="6" spans="1:31" x14ac:dyDescent="0.3">
      <c r="A6" s="1">
        <v>2</v>
      </c>
      <c r="B6" s="2">
        <v>3573.9818807500501</v>
      </c>
      <c r="C6" s="2">
        <v>3293.7581115551034</v>
      </c>
      <c r="D6" s="2">
        <v>3129.4480424247113</v>
      </c>
      <c r="E6" s="2">
        <v>3168.9626837045844</v>
      </c>
      <c r="F6" s="2">
        <v>3119.141896145657</v>
      </c>
      <c r="G6" s="2">
        <v>3065.5800173833127</v>
      </c>
      <c r="H6" s="2">
        <v>2985.5552342045539</v>
      </c>
      <c r="I6" s="2">
        <v>2825.6016976987107</v>
      </c>
      <c r="J6" s="2">
        <v>3050.1394437939252</v>
      </c>
      <c r="K6" s="2">
        <v>2687.7300650958614</v>
      </c>
      <c r="L6" s="2">
        <v>2623.4419191956767</v>
      </c>
      <c r="M6" s="2">
        <v>2827.9544414283387</v>
      </c>
      <c r="N6" s="2">
        <v>2635.8008912245891</v>
      </c>
      <c r="O6" s="2">
        <v>2502.5193003634558</v>
      </c>
      <c r="P6" s="2">
        <v>2533.4585172560096</v>
      </c>
      <c r="Q6" s="2">
        <v>2215.9901802918271</v>
      </c>
      <c r="R6" s="2">
        <v>2250.0980256152493</v>
      </c>
      <c r="S6" s="2">
        <v>2358.2761183447092</v>
      </c>
      <c r="T6" s="2">
        <v>2190.8110319643442</v>
      </c>
      <c r="U6" s="2">
        <v>2182.4772513728522</v>
      </c>
      <c r="V6" s="2">
        <v>2281.3024140351763</v>
      </c>
      <c r="W6" s="8">
        <v>2437.904587011958</v>
      </c>
      <c r="X6" s="8">
        <v>2069.3764404000935</v>
      </c>
      <c r="Y6" s="8">
        <v>2219.9113638820154</v>
      </c>
      <c r="Z6" s="8">
        <v>2064.4143103925194</v>
      </c>
      <c r="AA6" s="8">
        <v>1960.3218398227775</v>
      </c>
      <c r="AB6" s="8">
        <v>2233.0965293623931</v>
      </c>
      <c r="AC6" s="8">
        <v>2291.2113110598525</v>
      </c>
      <c r="AD6" s="8">
        <v>2323.0265818498428</v>
      </c>
      <c r="AE6" s="8"/>
    </row>
    <row r="7" spans="1:31" x14ac:dyDescent="0.3">
      <c r="A7" s="1">
        <v>3</v>
      </c>
      <c r="B7" s="2">
        <v>2832.8901813518328</v>
      </c>
      <c r="C7" s="2">
        <v>2739.5041104477923</v>
      </c>
      <c r="D7" s="2">
        <v>2523.6500574187453</v>
      </c>
      <c r="E7" s="2">
        <v>2371.7702298468462</v>
      </c>
      <c r="F7" s="2">
        <v>2364.8975261136284</v>
      </c>
      <c r="G7" s="2">
        <v>2001.3507539067741</v>
      </c>
      <c r="H7" s="2">
        <v>2254.7495775941061</v>
      </c>
      <c r="I7" s="2">
        <v>2021.0996649330889</v>
      </c>
      <c r="J7" s="2">
        <v>2258.9673868218597</v>
      </c>
      <c r="K7" s="2">
        <v>1985.4287965944045</v>
      </c>
      <c r="L7" s="2">
        <v>1818.9410126657369</v>
      </c>
      <c r="M7" s="2">
        <v>1870.9687888999179</v>
      </c>
      <c r="N7" s="2">
        <v>1954.7671137803538</v>
      </c>
      <c r="O7" s="2">
        <v>1922.7699963937707</v>
      </c>
      <c r="P7" s="2">
        <v>1927.7771513683458</v>
      </c>
      <c r="Q7" s="2">
        <v>1698.5340794642502</v>
      </c>
      <c r="R7" s="2">
        <v>1716.9582333897692</v>
      </c>
      <c r="S7" s="2">
        <v>1813.8014904757893</v>
      </c>
      <c r="T7" s="2">
        <v>1633.5943777888153</v>
      </c>
      <c r="U7" s="2">
        <v>1589.9112173987303</v>
      </c>
      <c r="V7" s="2">
        <v>1620.0903756358093</v>
      </c>
      <c r="W7" s="8">
        <v>1659.9298469585381</v>
      </c>
      <c r="X7" s="8">
        <v>1597.7048682799618</v>
      </c>
      <c r="Y7" s="8">
        <v>1481.0598629280623</v>
      </c>
      <c r="Z7" s="8">
        <v>1627.5119200333988</v>
      </c>
      <c r="AA7" s="8">
        <v>1574.2650459215038</v>
      </c>
      <c r="AB7" s="8">
        <v>1492.5885000243989</v>
      </c>
      <c r="AC7" s="8">
        <v>1939.218827471095</v>
      </c>
      <c r="AD7" s="8">
        <v>1861.2655595866311</v>
      </c>
      <c r="AE7" s="8"/>
    </row>
    <row r="8" spans="1:31" x14ac:dyDescent="0.3">
      <c r="A8" s="1">
        <v>4</v>
      </c>
      <c r="B8" s="2">
        <v>2292.3044638337474</v>
      </c>
      <c r="C8" s="2">
        <v>2145.2555240329743</v>
      </c>
      <c r="D8" s="2">
        <v>1941.0319134619008</v>
      </c>
      <c r="E8" s="2">
        <v>1850.7894489539715</v>
      </c>
      <c r="F8" s="2">
        <v>1882.7197872866959</v>
      </c>
      <c r="G8" s="2">
        <v>1848.1449045837899</v>
      </c>
      <c r="H8" s="2">
        <v>1805.9884760331847</v>
      </c>
      <c r="I8" s="2">
        <v>1709.1094898280312</v>
      </c>
      <c r="J8" s="2">
        <v>1765.6884331297372</v>
      </c>
      <c r="K8" s="2">
        <v>1714.8396960198479</v>
      </c>
      <c r="L8" s="2">
        <v>1573.2832431522706</v>
      </c>
      <c r="M8" s="2">
        <v>1599.2843184792575</v>
      </c>
      <c r="N8" s="2">
        <v>1493.7391097028496</v>
      </c>
      <c r="O8" s="2">
        <v>1552.487807885841</v>
      </c>
      <c r="P8" s="2">
        <v>1515.5231981965121</v>
      </c>
      <c r="Q8" s="2">
        <v>1352.1846235346713</v>
      </c>
      <c r="R8" s="2">
        <v>1486.5428661795554</v>
      </c>
      <c r="S8" s="2">
        <v>1379.8253492801723</v>
      </c>
      <c r="T8" s="2">
        <v>1365.1873694476608</v>
      </c>
      <c r="U8" s="2">
        <v>1322.0923126074256</v>
      </c>
      <c r="V8" s="2">
        <v>1263.1215730219317</v>
      </c>
      <c r="W8" s="8">
        <v>1521.6572575483747</v>
      </c>
      <c r="X8" s="8">
        <v>1397.2941148669222</v>
      </c>
      <c r="Y8" s="8">
        <v>1244.9684523463477</v>
      </c>
      <c r="Z8" s="8">
        <v>1344.6029939407217</v>
      </c>
      <c r="AA8" s="8">
        <v>1189.0082698787398</v>
      </c>
      <c r="AB8" s="8">
        <v>1380.3819312195351</v>
      </c>
      <c r="AC8" s="8">
        <v>1365.3484335597152</v>
      </c>
      <c r="AD8" s="8">
        <v>1412.9965923602631</v>
      </c>
      <c r="AE8" s="8"/>
    </row>
    <row r="9" spans="1:31" x14ac:dyDescent="0.3">
      <c r="A9" s="1">
        <v>5</v>
      </c>
      <c r="B9" s="2">
        <v>1846.9632533774472</v>
      </c>
      <c r="C9" s="2">
        <v>1725.221651531727</v>
      </c>
      <c r="D9" s="2">
        <v>2018.0736449447375</v>
      </c>
      <c r="E9" s="2">
        <v>1711.9825369523919</v>
      </c>
      <c r="F9" s="2">
        <v>1624.2574520280193</v>
      </c>
      <c r="G9" s="2">
        <v>1617.2362507816249</v>
      </c>
      <c r="H9" s="2">
        <v>1487.9305562489642</v>
      </c>
      <c r="I9" s="2">
        <v>1616.7382521057655</v>
      </c>
      <c r="J9" s="2">
        <v>1431.7077793077744</v>
      </c>
      <c r="K9" s="2">
        <v>1625.1004375983389</v>
      </c>
      <c r="L9" s="2">
        <v>1378.1455751374206</v>
      </c>
      <c r="M9" s="2">
        <v>1436.519445287259</v>
      </c>
      <c r="N9" s="2">
        <v>1269.7150496851434</v>
      </c>
      <c r="O9" s="2">
        <v>1294.8692721903813</v>
      </c>
      <c r="P9" s="2">
        <v>1353.7207387254373</v>
      </c>
      <c r="Q9" s="2">
        <v>1045.3187017662374</v>
      </c>
      <c r="R9" s="2">
        <v>1229.1477159472943</v>
      </c>
      <c r="S9" s="2">
        <v>1233.9882744344345</v>
      </c>
      <c r="T9" s="2">
        <v>1237.5677777507274</v>
      </c>
      <c r="U9" s="2">
        <v>1210.4551643414131</v>
      </c>
      <c r="V9" s="2">
        <v>1129.2872149187549</v>
      </c>
      <c r="W9" s="8">
        <v>1299.021197169106</v>
      </c>
      <c r="X9" s="8">
        <v>1073.2946671553768</v>
      </c>
      <c r="Y9" s="8">
        <v>1173.0913411149481</v>
      </c>
      <c r="Z9" s="8">
        <v>1246.434326593785</v>
      </c>
      <c r="AA9" s="8">
        <v>1047.1851387995375</v>
      </c>
      <c r="AB9" s="8">
        <v>1102.964823460667</v>
      </c>
      <c r="AC9" s="8">
        <v>1297.9229654256271</v>
      </c>
      <c r="AD9" s="8">
        <v>1405.898451622819</v>
      </c>
      <c r="AE9" s="8"/>
    </row>
    <row r="10" spans="1:31" x14ac:dyDescent="0.3">
      <c r="A10" s="1">
        <v>6</v>
      </c>
      <c r="B10" s="2">
        <v>1838.3638794552639</v>
      </c>
      <c r="C10" s="2">
        <v>1694.2594575339886</v>
      </c>
      <c r="D10" s="2">
        <v>1581.1382367883737</v>
      </c>
      <c r="E10" s="2">
        <v>1436.2105746482148</v>
      </c>
      <c r="F10" s="2">
        <v>1567.4422600578305</v>
      </c>
      <c r="G10" s="2">
        <v>1390.951019429235</v>
      </c>
      <c r="H10" s="2">
        <v>1454.4105276752171</v>
      </c>
      <c r="I10" s="2">
        <v>1262.7522794040074</v>
      </c>
      <c r="J10" s="2">
        <v>1267.2506420769146</v>
      </c>
      <c r="K10" s="2">
        <v>1335.3576590613025</v>
      </c>
      <c r="L10" s="2">
        <v>1540.5263752161065</v>
      </c>
      <c r="M10" s="2">
        <v>1378.1827933965701</v>
      </c>
      <c r="N10" s="2">
        <v>1318.3465347199538</v>
      </c>
      <c r="O10" s="2">
        <v>1153.5955859265709</v>
      </c>
      <c r="P10" s="2">
        <v>1260.2110665285327</v>
      </c>
      <c r="Q10" s="2">
        <v>1065.6209975928559</v>
      </c>
      <c r="R10" s="2">
        <v>1098.5807360226067</v>
      </c>
      <c r="S10" s="2">
        <v>1015.8221963274856</v>
      </c>
      <c r="T10" s="2">
        <v>1121.6538076667659</v>
      </c>
      <c r="U10" s="2">
        <v>997.17367412530189</v>
      </c>
      <c r="V10" s="2">
        <v>1166.59188462208</v>
      </c>
      <c r="W10" s="8">
        <v>1044.2505848994531</v>
      </c>
      <c r="X10" s="8">
        <v>1076.9343277559528</v>
      </c>
      <c r="Y10" s="8">
        <v>1074.8142780498604</v>
      </c>
      <c r="Z10" s="8">
        <v>1139.3893126594805</v>
      </c>
      <c r="AA10" s="8">
        <v>992.76452264949216</v>
      </c>
      <c r="AB10" s="8">
        <v>1050.8249208942907</v>
      </c>
      <c r="AC10" s="8">
        <v>1119.0311708075963</v>
      </c>
      <c r="AD10" s="8">
        <v>1120.8724733378926</v>
      </c>
      <c r="AE10" s="8"/>
    </row>
    <row r="11" spans="1:31" x14ac:dyDescent="0.3">
      <c r="A11" s="1">
        <v>7</v>
      </c>
      <c r="B11" s="2">
        <v>1792.4010266673904</v>
      </c>
      <c r="C11" s="2">
        <v>1635.6343351265155</v>
      </c>
      <c r="D11" s="2">
        <v>1659.5676076080747</v>
      </c>
      <c r="E11" s="2">
        <v>1536.9617554587842</v>
      </c>
      <c r="F11" s="2">
        <v>1461.958741564046</v>
      </c>
      <c r="G11" s="2">
        <v>1459.0777328550253</v>
      </c>
      <c r="H11" s="2">
        <v>1391.7039536501757</v>
      </c>
      <c r="I11" s="2">
        <v>1225.4265373350686</v>
      </c>
      <c r="J11" s="2">
        <v>1326.5978722918394</v>
      </c>
      <c r="K11" s="2">
        <v>1194.6532494473663</v>
      </c>
      <c r="L11" s="2">
        <v>1361.745562386848</v>
      </c>
      <c r="M11" s="2">
        <v>1181.3343804000151</v>
      </c>
      <c r="N11" s="2">
        <v>1217.1223700152432</v>
      </c>
      <c r="O11" s="2">
        <v>1104.9888815609481</v>
      </c>
      <c r="P11" s="2">
        <v>943.53136323829972</v>
      </c>
      <c r="Q11" s="2">
        <v>977.59377358065092</v>
      </c>
      <c r="R11" s="2">
        <v>1015.3350271333206</v>
      </c>
      <c r="S11" s="2">
        <v>865.5206279681355</v>
      </c>
      <c r="T11" s="2">
        <v>948.22086740979194</v>
      </c>
      <c r="U11" s="2">
        <v>930.39891585959185</v>
      </c>
      <c r="V11" s="2">
        <v>1018.7314145187563</v>
      </c>
      <c r="W11" s="8">
        <v>1197.6705607012002</v>
      </c>
      <c r="X11" s="8">
        <v>1106.3621232653209</v>
      </c>
      <c r="Y11" s="8">
        <v>887.10280148476011</v>
      </c>
      <c r="Z11" s="8">
        <v>991.18624046588832</v>
      </c>
      <c r="AA11" s="8">
        <v>1010.7913534324128</v>
      </c>
      <c r="AB11" s="8">
        <v>1015.1356145036787</v>
      </c>
      <c r="AC11" s="8">
        <v>1057.8014859841919</v>
      </c>
      <c r="AD11" s="8">
        <v>1021.4632040851193</v>
      </c>
      <c r="AE11" s="8"/>
    </row>
    <row r="12" spans="1:31" x14ac:dyDescent="0.3">
      <c r="A12" s="1">
        <v>8</v>
      </c>
      <c r="B12" s="2">
        <v>1477.3005893030725</v>
      </c>
      <c r="C12" s="2">
        <v>1647.7453081643139</v>
      </c>
      <c r="D12" s="2">
        <v>1455.2645733116331</v>
      </c>
      <c r="E12" s="2">
        <v>1455.3874811936757</v>
      </c>
      <c r="F12" s="2">
        <v>1491.4334501106005</v>
      </c>
      <c r="G12" s="2">
        <v>1276.7127105676816</v>
      </c>
      <c r="H12" s="2">
        <v>1220.2597037232058</v>
      </c>
      <c r="I12" s="2">
        <v>1328.3499922943884</v>
      </c>
      <c r="J12" s="2">
        <v>1207.6550038398641</v>
      </c>
      <c r="K12" s="2">
        <v>1158.5859366068551</v>
      </c>
      <c r="L12" s="2">
        <v>1234.0664189869474</v>
      </c>
      <c r="M12" s="2">
        <v>1124.6882796457194</v>
      </c>
      <c r="N12" s="2">
        <v>1215.0203532622334</v>
      </c>
      <c r="O12" s="2">
        <v>1092.5566166252975</v>
      </c>
      <c r="P12" s="2">
        <v>984.30478041369963</v>
      </c>
      <c r="Q12" s="2">
        <v>1047.0684369084913</v>
      </c>
      <c r="R12" s="2">
        <v>1061.5978866472979</v>
      </c>
      <c r="S12" s="2">
        <v>942.4330747569345</v>
      </c>
      <c r="T12" s="2">
        <v>972.86911990233227</v>
      </c>
      <c r="U12" s="2">
        <v>935.4397033828177</v>
      </c>
      <c r="V12" s="2">
        <v>962.05725613209006</v>
      </c>
      <c r="W12" s="8">
        <v>951.7543830815905</v>
      </c>
      <c r="X12" s="8">
        <v>1024.7833251117686</v>
      </c>
      <c r="Y12" s="8">
        <v>1113.2777152212532</v>
      </c>
      <c r="Z12" s="8">
        <v>925.2713029976735</v>
      </c>
      <c r="AA12" s="8">
        <v>964.07071019442913</v>
      </c>
      <c r="AB12" s="8">
        <v>952.78602337105497</v>
      </c>
      <c r="AC12" s="8">
        <v>1050.889910751622</v>
      </c>
      <c r="AD12" s="8">
        <v>1044.841731305137</v>
      </c>
      <c r="AE12" s="8"/>
    </row>
    <row r="13" spans="1:31" x14ac:dyDescent="0.3">
      <c r="A13" s="1">
        <v>9</v>
      </c>
      <c r="B13" s="2">
        <v>1380.1182074281751</v>
      </c>
      <c r="C13" s="2">
        <v>1536.1974549523761</v>
      </c>
      <c r="D13" s="2">
        <v>1449.93447240406</v>
      </c>
      <c r="E13" s="2">
        <v>1367.7305425155803</v>
      </c>
      <c r="F13" s="2">
        <v>1392.8857638435691</v>
      </c>
      <c r="G13" s="2">
        <v>1275.4460321139195</v>
      </c>
      <c r="H13" s="2">
        <v>1343.9953000189284</v>
      </c>
      <c r="I13" s="2">
        <v>1309.3518944776004</v>
      </c>
      <c r="J13" s="2">
        <v>1286.4747061414587</v>
      </c>
      <c r="K13" s="2">
        <v>1215.6259412683921</v>
      </c>
      <c r="L13" s="2">
        <v>1237.2996588223584</v>
      </c>
      <c r="M13" s="2">
        <v>1092.8951055723142</v>
      </c>
      <c r="N13" s="2">
        <v>1181.343126755361</v>
      </c>
      <c r="O13" s="2">
        <v>1054.1097892055748</v>
      </c>
      <c r="P13" s="2">
        <v>1187.4575119178178</v>
      </c>
      <c r="Q13" s="2">
        <v>938.32162733382154</v>
      </c>
      <c r="R13" s="2">
        <v>976.25265418690356</v>
      </c>
      <c r="S13" s="2">
        <v>1013.2634777729162</v>
      </c>
      <c r="T13" s="2">
        <v>914.77834463320357</v>
      </c>
      <c r="U13" s="2">
        <v>900.32255423398817</v>
      </c>
      <c r="V13" s="2">
        <v>833.31064876567257</v>
      </c>
      <c r="W13" s="8">
        <v>1067.232284695317</v>
      </c>
      <c r="X13" s="8">
        <v>1007.5388310478726</v>
      </c>
      <c r="Y13" s="8">
        <v>1016.916328719741</v>
      </c>
      <c r="Z13" s="8">
        <v>975.01025595195267</v>
      </c>
      <c r="AA13" s="8">
        <v>807.71733968266119</v>
      </c>
      <c r="AB13" s="8">
        <v>911.07268701548048</v>
      </c>
      <c r="AC13" s="8">
        <v>1046.1189902832984</v>
      </c>
      <c r="AD13" s="8">
        <v>998.7215365610482</v>
      </c>
      <c r="AE13" s="8"/>
    </row>
    <row r="14" spans="1:31" x14ac:dyDescent="0.3">
      <c r="A14" s="1">
        <v>10</v>
      </c>
      <c r="B14" s="2">
        <v>1530.8405061521853</v>
      </c>
      <c r="C14" s="2">
        <v>1378.7861441045336</v>
      </c>
      <c r="D14" s="2">
        <v>1534.5983420054281</v>
      </c>
      <c r="E14" s="2">
        <v>1349.7047840225005</v>
      </c>
      <c r="F14" s="2">
        <v>1474.8272416352045</v>
      </c>
      <c r="G14" s="2">
        <v>1236.5776927309641</v>
      </c>
      <c r="H14" s="2">
        <v>1169.1088071845559</v>
      </c>
      <c r="I14" s="2">
        <v>1240.5449198738331</v>
      </c>
      <c r="J14" s="2">
        <v>1392.5445420305402</v>
      </c>
      <c r="K14" s="2">
        <v>1271.050616521379</v>
      </c>
      <c r="L14" s="2">
        <v>1106.0549047906247</v>
      </c>
      <c r="M14" s="2">
        <v>1129.5805121440756</v>
      </c>
      <c r="N14" s="2">
        <v>1218.3842214889091</v>
      </c>
      <c r="O14" s="2">
        <v>1051.9975329155</v>
      </c>
      <c r="P14" s="2">
        <v>1045.1178812553405</v>
      </c>
      <c r="Q14" s="2">
        <v>964.43487939362944</v>
      </c>
      <c r="R14" s="2">
        <v>992.92234629103712</v>
      </c>
      <c r="S14" s="2">
        <v>958.55626090207966</v>
      </c>
      <c r="T14" s="2">
        <v>975.21869266615795</v>
      </c>
      <c r="U14" s="2">
        <v>822.36371984057678</v>
      </c>
      <c r="V14" s="2">
        <v>828.03987358082202</v>
      </c>
      <c r="W14" s="8">
        <v>934.37678534252132</v>
      </c>
      <c r="X14" s="8">
        <v>980.44654761558513</v>
      </c>
      <c r="Y14" s="8">
        <v>1082.6242014768711</v>
      </c>
      <c r="Z14" s="8">
        <v>935.33020095702989</v>
      </c>
      <c r="AA14" s="8">
        <v>886.41655567706516</v>
      </c>
      <c r="AB14" s="8">
        <v>978.65174866114978</v>
      </c>
      <c r="AC14" s="8">
        <v>1071.2378010103571</v>
      </c>
      <c r="AD14" s="8">
        <v>974.61551905081205</v>
      </c>
      <c r="AE14" s="8"/>
    </row>
    <row r="15" spans="1:31" x14ac:dyDescent="0.3">
      <c r="A15" s="1">
        <v>11</v>
      </c>
      <c r="B15" s="2">
        <v>1629.5317247221333</v>
      </c>
      <c r="C15" s="2">
        <v>1575.8306381005793</v>
      </c>
      <c r="D15" s="2">
        <v>1415.8514697245605</v>
      </c>
      <c r="E15" s="2">
        <v>1450.3834312796118</v>
      </c>
      <c r="F15" s="2">
        <v>1517.3438652163159</v>
      </c>
      <c r="G15" s="2">
        <v>1512.0575777827887</v>
      </c>
      <c r="H15" s="2">
        <v>1313.3008461076606</v>
      </c>
      <c r="I15" s="2">
        <v>1286.530063934259</v>
      </c>
      <c r="J15" s="2">
        <v>1308.3547633412568</v>
      </c>
      <c r="K15" s="2">
        <v>1143.4017435282744</v>
      </c>
      <c r="L15" s="2">
        <v>1197.4501109360162</v>
      </c>
      <c r="M15" s="2">
        <v>1117.3887814739867</v>
      </c>
      <c r="N15" s="2">
        <v>1053.270889274376</v>
      </c>
      <c r="O15" s="2">
        <v>1183.5568843266226</v>
      </c>
      <c r="P15" s="2">
        <v>1244.7349016243963</v>
      </c>
      <c r="Q15" s="2">
        <v>1115.8605237393947</v>
      </c>
      <c r="R15" s="2">
        <v>871.66938248564429</v>
      </c>
      <c r="S15" s="2">
        <v>980.32417330353087</v>
      </c>
      <c r="T15" s="2">
        <v>985.69617450717271</v>
      </c>
      <c r="U15" s="2">
        <v>947.29885750244409</v>
      </c>
      <c r="V15" s="2">
        <v>983.82249004100845</v>
      </c>
      <c r="W15" s="8">
        <v>1121.9715984801524</v>
      </c>
      <c r="X15" s="8">
        <v>1074.3122267908198</v>
      </c>
      <c r="Y15" s="8">
        <v>1207.3547928443866</v>
      </c>
      <c r="Z15" s="8">
        <v>1031.4725582977951</v>
      </c>
      <c r="AA15" s="8">
        <v>968.36352560399632</v>
      </c>
      <c r="AB15" s="8">
        <v>1070.6704746675159</v>
      </c>
      <c r="AC15" s="8">
        <v>1088.7777928521293</v>
      </c>
      <c r="AD15" s="8">
        <v>1164.8488172090265</v>
      </c>
      <c r="AE15" s="8"/>
    </row>
    <row r="16" spans="1:31" x14ac:dyDescent="0.3">
      <c r="A16" s="1">
        <v>12</v>
      </c>
      <c r="B16" s="2">
        <v>1706.0519870033638</v>
      </c>
      <c r="C16" s="2">
        <v>1848.1434952944223</v>
      </c>
      <c r="D16" s="2">
        <v>1732.6190420332257</v>
      </c>
      <c r="E16" s="2">
        <v>1471.1910292135326</v>
      </c>
      <c r="F16" s="2">
        <v>1560.6079995712716</v>
      </c>
      <c r="G16" s="2">
        <v>1412.9817002462173</v>
      </c>
      <c r="H16" s="2">
        <v>1497.5026483216823</v>
      </c>
      <c r="I16" s="2">
        <v>1456.0317910523402</v>
      </c>
      <c r="J16" s="2">
        <v>1303.85952491787</v>
      </c>
      <c r="K16" s="2">
        <v>1325.0648186880164</v>
      </c>
      <c r="L16" s="2">
        <v>1285.6886903575505</v>
      </c>
      <c r="M16" s="2">
        <v>1165.0406677393137</v>
      </c>
      <c r="N16" s="2">
        <v>1187.3966610640439</v>
      </c>
      <c r="O16" s="2">
        <v>1094.1888787066287</v>
      </c>
      <c r="P16" s="2">
        <v>1232.3482701132618</v>
      </c>
      <c r="Q16" s="2">
        <v>1213.9956926338239</v>
      </c>
      <c r="R16" s="2">
        <v>1023.2556517587855</v>
      </c>
      <c r="S16" s="2">
        <v>1026.2492763224002</v>
      </c>
      <c r="T16" s="2">
        <v>1133.9601861984131</v>
      </c>
      <c r="U16" s="2">
        <v>1101.9987562008093</v>
      </c>
      <c r="V16" s="2">
        <v>1124.3451420371975</v>
      </c>
      <c r="W16" s="8">
        <v>1094.6447916285688</v>
      </c>
      <c r="X16" s="8">
        <v>1074.0798806017331</v>
      </c>
      <c r="Y16" s="8">
        <v>1238.2993791889253</v>
      </c>
      <c r="Z16" s="8">
        <v>1219.2138029516016</v>
      </c>
      <c r="AA16" s="8">
        <v>1235.529548832141</v>
      </c>
      <c r="AB16" s="8">
        <v>1201.0404379983711</v>
      </c>
      <c r="AC16" s="8">
        <v>1435.8269231466199</v>
      </c>
      <c r="AD16" s="8">
        <v>1211.0619674912723</v>
      </c>
      <c r="AE16" s="8"/>
    </row>
    <row r="17" spans="1:31" x14ac:dyDescent="0.3">
      <c r="A17" s="1">
        <v>13</v>
      </c>
      <c r="B17" s="2">
        <v>2233.875099288769</v>
      </c>
      <c r="C17" s="2">
        <v>1973.205375540248</v>
      </c>
      <c r="D17" s="2">
        <v>1750.457547177117</v>
      </c>
      <c r="E17" s="2">
        <v>1806.4551307463514</v>
      </c>
      <c r="F17" s="2">
        <v>1526.8934165935602</v>
      </c>
      <c r="G17" s="2">
        <v>1734.1704667841991</v>
      </c>
      <c r="H17" s="2">
        <v>1630.2803180516798</v>
      </c>
      <c r="I17" s="2">
        <v>1877.209232424605</v>
      </c>
      <c r="J17" s="2">
        <v>1648.4476957936461</v>
      </c>
      <c r="K17" s="2">
        <v>1635.7407833304001</v>
      </c>
      <c r="L17" s="2">
        <v>1504.8131782152111</v>
      </c>
      <c r="M17" s="2">
        <v>1386.7522953614653</v>
      </c>
      <c r="N17" s="2">
        <v>1544.4564019618053</v>
      </c>
      <c r="O17" s="2">
        <v>1267.934142076673</v>
      </c>
      <c r="P17" s="2">
        <v>1249.5858560248171</v>
      </c>
      <c r="Q17" s="2">
        <v>1200.6263593604044</v>
      </c>
      <c r="R17" s="2">
        <v>1176.1573841505447</v>
      </c>
      <c r="S17" s="2">
        <v>1203.7243170927675</v>
      </c>
      <c r="T17" s="2">
        <v>1434.7719870396702</v>
      </c>
      <c r="U17" s="2">
        <v>1262.402586354975</v>
      </c>
      <c r="V17" s="2">
        <v>1444.9563329356738</v>
      </c>
      <c r="W17" s="8">
        <v>1284.8560978849591</v>
      </c>
      <c r="X17" s="8">
        <v>1352.6396144996847</v>
      </c>
      <c r="Y17" s="8">
        <v>1390.2251452429125</v>
      </c>
      <c r="Z17" s="8">
        <v>1436.3356456000527</v>
      </c>
      <c r="AA17" s="8">
        <v>1418.5367757612678</v>
      </c>
      <c r="AB17" s="8">
        <v>1549.5021668255233</v>
      </c>
      <c r="AC17" s="8">
        <v>1574.8869743534242</v>
      </c>
      <c r="AD17" s="8">
        <v>1434.6699824081152</v>
      </c>
      <c r="AE17" s="8"/>
    </row>
    <row r="18" spans="1:31" x14ac:dyDescent="0.3">
      <c r="A18" s="1">
        <v>14</v>
      </c>
      <c r="B18" s="2">
        <v>2616.5934922205561</v>
      </c>
      <c r="C18" s="2">
        <v>2509.0847447483102</v>
      </c>
      <c r="D18" s="2">
        <v>2501.8351961814506</v>
      </c>
      <c r="E18" s="2">
        <v>2331.0728913783346</v>
      </c>
      <c r="F18" s="2">
        <v>2095.0478100754062</v>
      </c>
      <c r="G18" s="2">
        <v>2219.4606136526086</v>
      </c>
      <c r="H18" s="2">
        <v>2115.4263087528429</v>
      </c>
      <c r="I18" s="2">
        <v>2117.7369213049319</v>
      </c>
      <c r="J18" s="2">
        <v>1777.4777901444772</v>
      </c>
      <c r="K18" s="2">
        <v>2235.1726418825197</v>
      </c>
      <c r="L18" s="2">
        <v>1948.6929503416434</v>
      </c>
      <c r="M18" s="2">
        <v>1680.5183119503606</v>
      </c>
      <c r="N18" s="2">
        <v>1685.6109394186724</v>
      </c>
      <c r="O18" s="2">
        <v>1630.9344454971163</v>
      </c>
      <c r="P18" s="2">
        <v>1556.6386893143351</v>
      </c>
      <c r="Q18" s="2">
        <v>1541.0734021074857</v>
      </c>
      <c r="R18" s="2">
        <v>1632.3132251189797</v>
      </c>
      <c r="S18" s="2">
        <v>1519.2259423580083</v>
      </c>
      <c r="T18" s="2">
        <v>1491.6744217272199</v>
      </c>
      <c r="U18" s="2">
        <v>1401.209909753675</v>
      </c>
      <c r="V18" s="2">
        <v>1710.0102929970167</v>
      </c>
      <c r="W18" s="8">
        <v>1745.5022169362239</v>
      </c>
      <c r="X18" s="8">
        <v>1672.3193850652217</v>
      </c>
      <c r="Y18" s="8">
        <v>1579.6399546827379</v>
      </c>
      <c r="Z18" s="8">
        <v>1587.551526400096</v>
      </c>
      <c r="AA18" s="8">
        <v>1629.6729592716781</v>
      </c>
      <c r="AB18" s="8">
        <v>1828.8740586479962</v>
      </c>
      <c r="AC18" s="8">
        <v>1858.437897384965</v>
      </c>
      <c r="AD18" s="8">
        <v>1887.380666687442</v>
      </c>
      <c r="AE18" s="8"/>
    </row>
    <row r="19" spans="1:31" x14ac:dyDescent="0.3">
      <c r="A19" s="1">
        <v>15</v>
      </c>
      <c r="B19" s="2">
        <v>3378.4872976453862</v>
      </c>
      <c r="C19" s="2">
        <v>3190.0575040200538</v>
      </c>
      <c r="D19" s="2">
        <v>2771.4676939900478</v>
      </c>
      <c r="E19" s="2">
        <v>2812.1384845294692</v>
      </c>
      <c r="F19" s="2">
        <v>2662.065930971748</v>
      </c>
      <c r="G19" s="2">
        <v>2777.8063258678994</v>
      </c>
      <c r="H19" s="2">
        <v>2518.2352548050994</v>
      </c>
      <c r="I19" s="2">
        <v>2545.5120285421467</v>
      </c>
      <c r="J19" s="2">
        <v>2432.6404046350453</v>
      </c>
      <c r="K19" s="2">
        <v>2608.9542469469225</v>
      </c>
      <c r="L19" s="2">
        <v>2284.8488919787774</v>
      </c>
      <c r="M19" s="2">
        <v>2201.8255851270842</v>
      </c>
      <c r="N19" s="2">
        <v>2194.7229393216521</v>
      </c>
      <c r="O19" s="2">
        <v>2203.9548897415075</v>
      </c>
      <c r="P19" s="2">
        <v>1944.6047706468416</v>
      </c>
      <c r="Q19" s="2">
        <v>1750.9146463836055</v>
      </c>
      <c r="R19" s="2">
        <v>1765.3443116298056</v>
      </c>
      <c r="S19" s="2">
        <v>1932.8218151280437</v>
      </c>
      <c r="T19" s="2">
        <v>1716.5475459649124</v>
      </c>
      <c r="U19" s="2">
        <v>1806.5273225493597</v>
      </c>
      <c r="V19" s="2">
        <v>1789.7972994496429</v>
      </c>
      <c r="W19" s="8">
        <v>1930.512251231916</v>
      </c>
      <c r="X19" s="8">
        <v>2077.4007337297671</v>
      </c>
      <c r="Y19" s="8">
        <v>1963.0446328292412</v>
      </c>
      <c r="Z19" s="8">
        <v>1879.2713257172913</v>
      </c>
      <c r="AA19" s="8">
        <v>2041.6376355401167</v>
      </c>
      <c r="AB19" s="8">
        <v>2090.4079628586346</v>
      </c>
      <c r="AC19" s="8">
        <v>2077.1235823477587</v>
      </c>
      <c r="AD19" s="8">
        <v>2331.3413967699298</v>
      </c>
      <c r="AE19" s="8"/>
    </row>
    <row r="20" spans="1:31" x14ac:dyDescent="0.3">
      <c r="A20" s="1">
        <v>16</v>
      </c>
      <c r="B20" s="2">
        <v>4571.109886011368</v>
      </c>
      <c r="C20" s="2">
        <v>4599.2032957931042</v>
      </c>
      <c r="D20" s="2">
        <v>4236.1622876278998</v>
      </c>
      <c r="E20" s="2">
        <v>4040.5487253470078</v>
      </c>
      <c r="F20" s="2">
        <v>4028.5876036991353</v>
      </c>
      <c r="G20" s="2">
        <v>3690.7485483797941</v>
      </c>
      <c r="H20" s="2">
        <v>3777.4370679009971</v>
      </c>
      <c r="I20" s="2">
        <v>3862.8978285289554</v>
      </c>
      <c r="J20" s="2">
        <v>3510.3463031013257</v>
      </c>
      <c r="K20" s="2">
        <v>3634.5661144610476</v>
      </c>
      <c r="L20" s="2">
        <v>3263.5852911003135</v>
      </c>
      <c r="M20" s="2">
        <v>3292.9196440685569</v>
      </c>
      <c r="N20" s="2">
        <v>3087.5150163278968</v>
      </c>
      <c r="O20" s="2">
        <v>2656.9306401120493</v>
      </c>
      <c r="P20" s="2">
        <v>2647.000014962689</v>
      </c>
      <c r="Q20" s="2">
        <v>2436.3221593126805</v>
      </c>
      <c r="R20" s="2">
        <v>2385.8175888989467</v>
      </c>
      <c r="S20" s="2">
        <v>2421.4280529548028</v>
      </c>
      <c r="T20" s="2">
        <v>2072.8780644680601</v>
      </c>
      <c r="U20" s="2">
        <v>2156.55244454371</v>
      </c>
      <c r="V20" s="2">
        <v>2376.7389710432417</v>
      </c>
      <c r="W20" s="8">
        <v>2454.6152879503325</v>
      </c>
      <c r="X20" s="8">
        <v>2461.6968102971359</v>
      </c>
      <c r="Y20" s="8">
        <v>2309.1402759912326</v>
      </c>
      <c r="Z20" s="8">
        <v>2193.3032333982624</v>
      </c>
      <c r="AA20" s="8">
        <v>2481.1980242107497</v>
      </c>
      <c r="AB20" s="8">
        <v>2764.5255596633478</v>
      </c>
      <c r="AC20" s="8">
        <v>2681.4902018055232</v>
      </c>
      <c r="AD20" s="8">
        <v>2674.1877506294727</v>
      </c>
      <c r="AE20" s="8"/>
    </row>
    <row r="21" spans="1:31" x14ac:dyDescent="0.3">
      <c r="A21" s="1">
        <v>17</v>
      </c>
      <c r="B21" s="2">
        <v>4937.9205232100512</v>
      </c>
      <c r="C21" s="2">
        <v>4852.7830214186624</v>
      </c>
      <c r="D21" s="2">
        <v>4855.6453708260824</v>
      </c>
      <c r="E21" s="2">
        <v>4330.8431134156408</v>
      </c>
      <c r="F21" s="2">
        <v>4623.4942601912617</v>
      </c>
      <c r="G21" s="2">
        <v>4026.3854977466426</v>
      </c>
      <c r="H21" s="2">
        <v>4351.2516505593667</v>
      </c>
      <c r="I21" s="2">
        <v>4405.0990924777743</v>
      </c>
      <c r="J21" s="2">
        <v>3957.6387088009324</v>
      </c>
      <c r="K21" s="2">
        <v>4058.0052624804807</v>
      </c>
      <c r="L21" s="2">
        <v>3988.3328020805102</v>
      </c>
      <c r="M21" s="2">
        <v>3686.2673327804923</v>
      </c>
      <c r="N21" s="2">
        <v>3476.7015302906698</v>
      </c>
      <c r="O21" s="2">
        <v>3129.5660584230541</v>
      </c>
      <c r="P21" s="2">
        <v>3193.5100667521187</v>
      </c>
      <c r="Q21" s="2">
        <v>2706.6186847540457</v>
      </c>
      <c r="R21" s="2">
        <v>2920.9567559304692</v>
      </c>
      <c r="S21" s="2">
        <v>2484.4289744577513</v>
      </c>
      <c r="T21" s="2">
        <v>2613.5594793955538</v>
      </c>
      <c r="U21" s="2">
        <v>2663.44886935882</v>
      </c>
      <c r="V21" s="2">
        <v>2780.0058163103654</v>
      </c>
      <c r="W21" s="8">
        <v>2987.2445942297586</v>
      </c>
      <c r="X21" s="8">
        <v>2658.2449711186127</v>
      </c>
      <c r="Y21" s="8">
        <v>2848.2204323341803</v>
      </c>
      <c r="Z21" s="8">
        <v>2597.0409830919289</v>
      </c>
      <c r="AA21" s="8">
        <v>2811.8531874952228</v>
      </c>
      <c r="AB21" s="8">
        <v>3310.5763300153344</v>
      </c>
      <c r="AC21" s="8">
        <v>3387.0105525660929</v>
      </c>
      <c r="AD21" s="8">
        <v>3208.8700113390787</v>
      </c>
      <c r="AE21" s="8"/>
    </row>
    <row r="22" spans="1:31" x14ac:dyDescent="0.3">
      <c r="A22" s="1">
        <v>18</v>
      </c>
      <c r="B22" s="2">
        <v>5174.1748293397441</v>
      </c>
      <c r="C22" s="2">
        <v>4648.6227322900513</v>
      </c>
      <c r="D22" s="2">
        <v>5047.2768404120025</v>
      </c>
      <c r="E22" s="2">
        <v>4777.6841948310866</v>
      </c>
      <c r="F22" s="2">
        <v>4664.7330937558108</v>
      </c>
      <c r="G22" s="2">
        <v>4723.4707197377156</v>
      </c>
      <c r="H22" s="2">
        <v>4195.9057824789279</v>
      </c>
      <c r="I22" s="2">
        <v>4636.436995499902</v>
      </c>
      <c r="J22" s="2">
        <v>4910.5642027771992</v>
      </c>
      <c r="K22" s="2">
        <v>4742.5265050756852</v>
      </c>
      <c r="L22" s="2">
        <v>4422.8856306861026</v>
      </c>
      <c r="M22" s="2">
        <v>4392.1807750348762</v>
      </c>
      <c r="N22" s="2">
        <v>4399.1127527865692</v>
      </c>
      <c r="O22" s="2">
        <v>3862.0592320795649</v>
      </c>
      <c r="P22" s="2">
        <v>3726.497486882824</v>
      </c>
      <c r="Q22" s="2">
        <v>3259.4047987795961</v>
      </c>
      <c r="R22" s="2">
        <v>3212.4070211436529</v>
      </c>
      <c r="S22" s="2">
        <v>3294.2783043228383</v>
      </c>
      <c r="T22" s="2">
        <v>3111.4983206354982</v>
      </c>
      <c r="U22" s="2">
        <v>3103.5436857627365</v>
      </c>
      <c r="V22" s="2">
        <v>3607.1895537670289</v>
      </c>
      <c r="W22" s="8">
        <v>3765.7443240995553</v>
      </c>
      <c r="X22" s="8">
        <v>3601.8376410855494</v>
      </c>
      <c r="Y22" s="8">
        <v>3495.3154934477247</v>
      </c>
      <c r="Z22" s="8">
        <v>3626.390924684023</v>
      </c>
      <c r="AA22" s="8">
        <v>3913.1994160346835</v>
      </c>
      <c r="AB22" s="8">
        <v>4342.0294343535934</v>
      </c>
      <c r="AC22" s="8">
        <v>3862.6375218249536</v>
      </c>
      <c r="AD22" s="8">
        <v>3884.6075193361962</v>
      </c>
      <c r="AE22" s="8"/>
    </row>
    <row r="23" spans="1:31" x14ac:dyDescent="0.3">
      <c r="A23" s="1">
        <v>19</v>
      </c>
      <c r="B23" s="2">
        <v>4834.9695813921717</v>
      </c>
      <c r="C23" s="2">
        <v>4755.4486161513532</v>
      </c>
      <c r="D23" s="2">
        <v>4680.9505547251092</v>
      </c>
      <c r="E23" s="2">
        <v>4395.5652427454434</v>
      </c>
      <c r="F23" s="2">
        <v>4621.3311218814943</v>
      </c>
      <c r="G23" s="2">
        <v>4469.7193430387069</v>
      </c>
      <c r="H23" s="2">
        <v>4330.9386686101379</v>
      </c>
      <c r="I23" s="2">
        <v>4506.1475293409585</v>
      </c>
      <c r="J23" s="2">
        <v>4589.3369192600239</v>
      </c>
      <c r="K23" s="2">
        <v>4787.1546688691287</v>
      </c>
      <c r="L23" s="2">
        <v>4558.3028383808687</v>
      </c>
      <c r="M23" s="2">
        <v>4671.4481090608069</v>
      </c>
      <c r="N23" s="2">
        <v>4419.1869820527754</v>
      </c>
      <c r="O23" s="2">
        <v>4140.681804823359</v>
      </c>
      <c r="P23" s="2">
        <v>3886.4420856123074</v>
      </c>
      <c r="Q23" s="2">
        <v>3792.1582167796414</v>
      </c>
      <c r="R23" s="2">
        <v>3634.7578888771327</v>
      </c>
      <c r="S23" s="2">
        <v>3404.3514449427489</v>
      </c>
      <c r="T23" s="2">
        <v>3540.767425582424</v>
      </c>
      <c r="U23" s="2">
        <v>3592.3300863837753</v>
      </c>
      <c r="V23" s="2">
        <v>3987.3221326064763</v>
      </c>
      <c r="W23" s="8">
        <v>3876.7013781441478</v>
      </c>
      <c r="X23" s="8">
        <v>3885.5667849398706</v>
      </c>
      <c r="Y23" s="8">
        <v>3884.4864196040503</v>
      </c>
      <c r="Z23" s="8">
        <v>3698.0019876629631</v>
      </c>
      <c r="AA23" s="8">
        <v>4374.8685442858123</v>
      </c>
      <c r="AB23" s="8">
        <v>4324.4989163338696</v>
      </c>
      <c r="AC23" s="8">
        <v>4467.4577671332108</v>
      </c>
      <c r="AD23" s="8">
        <v>4203.0357778085181</v>
      </c>
      <c r="AE23" s="8"/>
    </row>
    <row r="24" spans="1:31" x14ac:dyDescent="0.3">
      <c r="A24" s="1">
        <v>20</v>
      </c>
      <c r="B24" s="2">
        <v>4956.7318271814147</v>
      </c>
      <c r="C24" s="2">
        <v>4584.7074982462264</v>
      </c>
      <c r="D24" s="2">
        <v>4673.1478952502666</v>
      </c>
      <c r="E24" s="2">
        <v>4370.4296597092034</v>
      </c>
      <c r="F24" s="2">
        <v>4694.0292304592376</v>
      </c>
      <c r="G24" s="2">
        <v>4648.4216622398699</v>
      </c>
      <c r="H24" s="2">
        <v>4455.6368521414242</v>
      </c>
      <c r="I24" s="2">
        <v>4480.9667131768174</v>
      </c>
      <c r="J24" s="2">
        <v>4780.3589225275691</v>
      </c>
      <c r="K24" s="2">
        <v>4579.3909519772451</v>
      </c>
      <c r="L24" s="2">
        <v>4577.731023576247</v>
      </c>
      <c r="M24" s="2">
        <v>4462.8022249058085</v>
      </c>
      <c r="N24" s="2">
        <v>4377.5507456374999</v>
      </c>
      <c r="O24" s="2">
        <v>4343.5810631614395</v>
      </c>
      <c r="P24" s="2">
        <v>3984.5776578960335</v>
      </c>
      <c r="Q24" s="2">
        <v>3997.0591818189509</v>
      </c>
      <c r="R24" s="2">
        <v>3735.645350788051</v>
      </c>
      <c r="S24" s="2">
        <v>3837.1275701569402</v>
      </c>
      <c r="T24" s="2">
        <v>3933.5072168368192</v>
      </c>
      <c r="U24" s="2">
        <v>3812.5364532819053</v>
      </c>
      <c r="V24" s="2">
        <v>4062.3436318667359</v>
      </c>
      <c r="W24" s="8">
        <v>4285.2174982349316</v>
      </c>
      <c r="X24" s="8">
        <v>4337.2633182551663</v>
      </c>
      <c r="Y24" s="8">
        <v>4268.7410632136998</v>
      </c>
      <c r="Z24" s="8">
        <v>4127.2672197584379</v>
      </c>
      <c r="AA24" s="8">
        <v>4527.0424602864441</v>
      </c>
      <c r="AB24" s="8">
        <v>5192.5413582348201</v>
      </c>
      <c r="AC24" s="8">
        <v>4920.7695584861831</v>
      </c>
      <c r="AD24" s="8">
        <v>4301.3867795644292</v>
      </c>
      <c r="AE24" s="8"/>
    </row>
    <row r="25" spans="1:31" x14ac:dyDescent="0.3">
      <c r="A25" s="1">
        <v>21</v>
      </c>
      <c r="B25" s="2">
        <v>4695.2163879085065</v>
      </c>
      <c r="C25" s="2">
        <v>4782.2201517622007</v>
      </c>
      <c r="D25" s="2">
        <v>4468.1212105049181</v>
      </c>
      <c r="E25" s="2">
        <v>4603.1989965357052</v>
      </c>
      <c r="F25" s="2">
        <v>4709.1329434891413</v>
      </c>
      <c r="G25" s="2">
        <v>4943.0180296937015</v>
      </c>
      <c r="H25" s="2">
        <v>4875.3964019934201</v>
      </c>
      <c r="I25" s="2">
        <v>4992.1757674372129</v>
      </c>
      <c r="J25" s="2">
        <v>4853.8156220936871</v>
      </c>
      <c r="K25" s="2">
        <v>4783.4592411510312</v>
      </c>
      <c r="L25" s="2">
        <v>4728.470796020395</v>
      </c>
      <c r="M25" s="2">
        <v>5193.0195253444617</v>
      </c>
      <c r="N25" s="2">
        <v>4850.4367743339408</v>
      </c>
      <c r="O25" s="2">
        <v>4532.4935899405637</v>
      </c>
      <c r="P25" s="2">
        <v>4457.6199125630055</v>
      </c>
      <c r="Q25" s="2">
        <v>4387.4275679807106</v>
      </c>
      <c r="R25" s="2">
        <v>4489.2708078727583</v>
      </c>
      <c r="S25" s="2">
        <v>4155.892892551251</v>
      </c>
      <c r="T25" s="2">
        <v>3983.1093388641293</v>
      </c>
      <c r="U25" s="2">
        <v>4436.3459601337099</v>
      </c>
      <c r="V25" s="2">
        <v>4580.9025850565076</v>
      </c>
      <c r="W25" s="8">
        <v>4809.1687380052126</v>
      </c>
      <c r="X25" s="8">
        <v>4859.1429916620618</v>
      </c>
      <c r="Y25" s="8">
        <v>4510.1690051414453</v>
      </c>
      <c r="Z25" s="8">
        <v>4532.3052193203184</v>
      </c>
      <c r="AA25" s="8">
        <v>5437.8881181473425</v>
      </c>
      <c r="AB25" s="8">
        <v>5572.8403577476392</v>
      </c>
      <c r="AC25" s="8">
        <v>5221.2932456326544</v>
      </c>
      <c r="AD25" s="8">
        <v>4741.2806194193199</v>
      </c>
      <c r="AE25" s="8"/>
    </row>
    <row r="26" spans="1:31" x14ac:dyDescent="0.3">
      <c r="A26" s="1">
        <v>22</v>
      </c>
      <c r="B26" s="2">
        <v>4858.9108994255512</v>
      </c>
      <c r="C26" s="2">
        <v>4627.2812622004076</v>
      </c>
      <c r="D26" s="2">
        <v>5381.3570588516932</v>
      </c>
      <c r="E26" s="2">
        <v>4527.5203578259388</v>
      </c>
      <c r="F26" s="2">
        <v>4715.9095978273654</v>
      </c>
      <c r="G26" s="2">
        <v>4728.7089010548234</v>
      </c>
      <c r="H26" s="2">
        <v>4469.1737614609492</v>
      </c>
      <c r="I26" s="2">
        <v>4766.6291547848687</v>
      </c>
      <c r="J26" s="2">
        <v>5065.8682304199701</v>
      </c>
      <c r="K26" s="2">
        <v>4691.3028787837129</v>
      </c>
      <c r="L26" s="2">
        <v>4886.2554894460573</v>
      </c>
      <c r="M26" s="2">
        <v>4803.9071513770514</v>
      </c>
      <c r="N26" s="2">
        <v>4790.9897316841334</v>
      </c>
      <c r="O26" s="2">
        <v>4617.9833830596162</v>
      </c>
      <c r="P26" s="2">
        <v>4433.5445259636008</v>
      </c>
      <c r="Q26" s="2">
        <v>4515.0358294872285</v>
      </c>
      <c r="R26" s="2">
        <v>4506.8776712787212</v>
      </c>
      <c r="S26" s="2">
        <v>4558.6702427934197</v>
      </c>
      <c r="T26" s="2">
        <v>4295.7029485100838</v>
      </c>
      <c r="U26" s="2">
        <v>4593.0665553281797</v>
      </c>
      <c r="V26" s="2">
        <v>4611.4995495684298</v>
      </c>
      <c r="W26" s="8">
        <v>5073.7953922360384</v>
      </c>
      <c r="X26" s="8">
        <v>5030.5803641217763</v>
      </c>
      <c r="Y26" s="8">
        <v>4750.4576183644485</v>
      </c>
      <c r="Z26" s="8">
        <v>4625.2579071189693</v>
      </c>
      <c r="AA26" s="8">
        <v>5436.3371789269777</v>
      </c>
      <c r="AB26" s="8">
        <v>5891.8530666249599</v>
      </c>
      <c r="AC26" s="8">
        <v>5417.6271164487907</v>
      </c>
      <c r="AD26" s="8">
        <v>5236.8945515478763</v>
      </c>
      <c r="AE26" s="8"/>
    </row>
    <row r="27" spans="1:31" x14ac:dyDescent="0.3">
      <c r="A27" s="1">
        <v>23</v>
      </c>
      <c r="B27" s="2">
        <v>4937.0713454842053</v>
      </c>
      <c r="C27" s="2">
        <v>4645.4459144088923</v>
      </c>
      <c r="D27" s="2">
        <v>4812.6060530096775</v>
      </c>
      <c r="E27" s="2">
        <v>4738.2232322363707</v>
      </c>
      <c r="F27" s="2">
        <v>4722.4138649970455</v>
      </c>
      <c r="G27" s="2">
        <v>4760.5939180698888</v>
      </c>
      <c r="H27" s="2">
        <v>4980.8430596242388</v>
      </c>
      <c r="I27" s="2">
        <v>4609.6729074621753</v>
      </c>
      <c r="J27" s="2">
        <v>5090.1714941512919</v>
      </c>
      <c r="K27" s="2">
        <v>4605.0935999627764</v>
      </c>
      <c r="L27" s="2">
        <v>4864.0941605909175</v>
      </c>
      <c r="M27" s="2">
        <v>4707.6338414115307</v>
      </c>
      <c r="N27" s="2">
        <v>4942.7022114651209</v>
      </c>
      <c r="O27" s="2">
        <v>4712.5311470445849</v>
      </c>
      <c r="P27" s="2">
        <v>4921.9096278372153</v>
      </c>
      <c r="Q27" s="2">
        <v>4537.6475829326646</v>
      </c>
      <c r="R27" s="2">
        <v>4836.7230660156965</v>
      </c>
      <c r="S27" s="2">
        <v>4702.2526089302492</v>
      </c>
      <c r="T27" s="2">
        <v>4786.7597106693011</v>
      </c>
      <c r="U27" s="2">
        <v>4435.2280784054501</v>
      </c>
      <c r="V27" s="2">
        <v>4768.6470074125273</v>
      </c>
      <c r="W27" s="8">
        <v>5354.4235411338004</v>
      </c>
      <c r="X27" s="8">
        <v>5476.9263954841817</v>
      </c>
      <c r="Y27" s="8">
        <v>5099.438991359274</v>
      </c>
      <c r="Z27" s="8">
        <v>5448.8362505126152</v>
      </c>
      <c r="AA27" s="8">
        <v>6196.7674463748554</v>
      </c>
      <c r="AB27" s="8">
        <v>6328.2837762060981</v>
      </c>
      <c r="AC27" s="8">
        <v>6180.1451700343214</v>
      </c>
      <c r="AD27" s="8">
        <v>5375.0560050713639</v>
      </c>
      <c r="AE27" s="8"/>
    </row>
    <row r="28" spans="1:31" x14ac:dyDescent="0.3">
      <c r="A28" s="1">
        <v>24</v>
      </c>
      <c r="B28" s="2">
        <v>5028.8603772757187</v>
      </c>
      <c r="C28" s="2">
        <v>4731.2342851905059</v>
      </c>
      <c r="D28" s="2">
        <v>4758.6412645638384</v>
      </c>
      <c r="E28" s="2">
        <v>4604.5351402722299</v>
      </c>
      <c r="F28" s="2">
        <v>4744.7762403321849</v>
      </c>
      <c r="G28" s="2">
        <v>4600.9884244484247</v>
      </c>
      <c r="H28" s="2">
        <v>4901.2883206475353</v>
      </c>
      <c r="I28" s="2">
        <v>4950.1846942667362</v>
      </c>
      <c r="J28" s="2">
        <v>5263.3836852632057</v>
      </c>
      <c r="K28" s="2">
        <v>5039.1744602349481</v>
      </c>
      <c r="L28" s="2">
        <v>4991.6588986273864</v>
      </c>
      <c r="M28" s="2">
        <v>5247.3888677294326</v>
      </c>
      <c r="N28" s="2">
        <v>5051.5379238117876</v>
      </c>
      <c r="O28" s="2">
        <v>4710.8311695851426</v>
      </c>
      <c r="P28" s="2">
        <v>5102.9428549855811</v>
      </c>
      <c r="Q28" s="2">
        <v>5052.7854560466667</v>
      </c>
      <c r="R28" s="2">
        <v>4673.0726051268921</v>
      </c>
      <c r="S28" s="2">
        <v>5051.1651930683574</v>
      </c>
      <c r="T28" s="2">
        <v>5102.1980387935982</v>
      </c>
      <c r="U28" s="2">
        <v>4755.4501395055668</v>
      </c>
      <c r="V28" s="2">
        <v>5129.0708943695972</v>
      </c>
      <c r="W28" s="8">
        <v>5336.5755419877851</v>
      </c>
      <c r="X28" s="8">
        <v>5602.8455024560953</v>
      </c>
      <c r="Y28" s="8">
        <v>5373.7747707273575</v>
      </c>
      <c r="Z28" s="8">
        <v>5373.4207790982719</v>
      </c>
      <c r="AA28" s="8">
        <v>6193.4932800488614</v>
      </c>
      <c r="AB28" s="8">
        <v>6758.880934058433</v>
      </c>
      <c r="AC28" s="8">
        <v>6138.3403680730835</v>
      </c>
      <c r="AD28" s="8">
        <v>6153.2868341588637</v>
      </c>
      <c r="AE28" s="8"/>
    </row>
    <row r="29" spans="1:31" x14ac:dyDescent="0.3">
      <c r="A29" s="1">
        <v>25</v>
      </c>
      <c r="B29" s="2">
        <v>5453.8142996750921</v>
      </c>
      <c r="C29" s="2">
        <v>5403.0730662695105</v>
      </c>
      <c r="D29" s="2">
        <v>4836.9134343243104</v>
      </c>
      <c r="E29" s="2">
        <v>4844.9107061478708</v>
      </c>
      <c r="F29" s="2">
        <v>4888.7183537882274</v>
      </c>
      <c r="G29" s="2">
        <v>4913.4292294615252</v>
      </c>
      <c r="H29" s="2">
        <v>5129.4323204362472</v>
      </c>
      <c r="I29" s="2">
        <v>5023.874680410946</v>
      </c>
      <c r="J29" s="2">
        <v>5014.7733374138115</v>
      </c>
      <c r="K29" s="2">
        <v>4895.1839021650458</v>
      </c>
      <c r="L29" s="2">
        <v>5195.3732971049149</v>
      </c>
      <c r="M29" s="2">
        <v>5197.1842733614703</v>
      </c>
      <c r="N29" s="2">
        <v>5011.3898397462472</v>
      </c>
      <c r="O29" s="2">
        <v>5201.2647192109644</v>
      </c>
      <c r="P29" s="2">
        <v>5061.1503745466034</v>
      </c>
      <c r="Q29" s="2">
        <v>5099.689666824851</v>
      </c>
      <c r="R29" s="2">
        <v>5262.7726218145926</v>
      </c>
      <c r="S29" s="2">
        <v>5079.7925410515218</v>
      </c>
      <c r="T29" s="2">
        <v>4946.9726071055875</v>
      </c>
      <c r="U29" s="2">
        <v>5242.4764238668613</v>
      </c>
      <c r="V29" s="2">
        <v>5676.6590234120604</v>
      </c>
      <c r="W29" s="8">
        <v>5935.8522183557288</v>
      </c>
      <c r="X29" s="8">
        <v>6114.1907581164141</v>
      </c>
      <c r="Y29" s="8">
        <v>5731.2068491339269</v>
      </c>
      <c r="Z29" s="8">
        <v>5713.9644999853872</v>
      </c>
      <c r="AA29" s="8">
        <v>6966.3345785102674</v>
      </c>
      <c r="AB29" s="8">
        <v>7015.1585748597317</v>
      </c>
      <c r="AC29" s="8">
        <v>7032.9331564340901</v>
      </c>
      <c r="AD29" s="8">
        <v>5971.9468657441375</v>
      </c>
      <c r="AE29" s="8"/>
    </row>
    <row r="30" spans="1:31" x14ac:dyDescent="0.3">
      <c r="A30" s="1">
        <v>26</v>
      </c>
      <c r="B30" s="2">
        <v>5847.9118192728874</v>
      </c>
      <c r="C30" s="2">
        <v>5479.7569474015891</v>
      </c>
      <c r="D30" s="2">
        <v>5224.6220648930384</v>
      </c>
      <c r="E30" s="2">
        <v>4989.8488538797092</v>
      </c>
      <c r="F30" s="2">
        <v>4880.1517246950953</v>
      </c>
      <c r="G30" s="2">
        <v>4989.7714254405537</v>
      </c>
      <c r="H30" s="2">
        <v>5137.8706831225454</v>
      </c>
      <c r="I30" s="2">
        <v>5132.2063682375228</v>
      </c>
      <c r="J30" s="2">
        <v>5549.4361199856003</v>
      </c>
      <c r="K30" s="2">
        <v>5521.489227974881</v>
      </c>
      <c r="L30" s="2">
        <v>5312.0651866373446</v>
      </c>
      <c r="M30" s="2">
        <v>5506.0054102958575</v>
      </c>
      <c r="N30" s="2">
        <v>5568.2528266614145</v>
      </c>
      <c r="O30" s="2">
        <v>5215.1419157587416</v>
      </c>
      <c r="P30" s="2">
        <v>5655.8851695976327</v>
      </c>
      <c r="Q30" s="2">
        <v>5250.9107719832846</v>
      </c>
      <c r="R30" s="2">
        <v>5518.3036246197462</v>
      </c>
      <c r="S30" s="2">
        <v>5394.2897696151567</v>
      </c>
      <c r="T30" s="2">
        <v>5534.8982396678202</v>
      </c>
      <c r="U30" s="2">
        <v>5798.742733626601</v>
      </c>
      <c r="V30" s="2">
        <v>5729.5547328850607</v>
      </c>
      <c r="W30" s="8">
        <v>6473.3519586975744</v>
      </c>
      <c r="X30" s="8">
        <v>6029.5688169099849</v>
      </c>
      <c r="Y30" s="8">
        <v>6270.4944514629233</v>
      </c>
      <c r="Z30" s="8">
        <v>6106.6193849273641</v>
      </c>
      <c r="AA30" s="8">
        <v>7044.3738564637915</v>
      </c>
      <c r="AB30" s="8">
        <v>7625.4022242891751</v>
      </c>
      <c r="AC30" s="8">
        <v>7081.6456265364277</v>
      </c>
      <c r="AD30" s="8">
        <v>6486.1620387224375</v>
      </c>
      <c r="AE30" s="8"/>
    </row>
    <row r="31" spans="1:31" x14ac:dyDescent="0.3">
      <c r="A31" s="1">
        <v>27</v>
      </c>
      <c r="B31" s="2">
        <v>6240.6232836574272</v>
      </c>
      <c r="C31" s="2">
        <v>5953.2452094926812</v>
      </c>
      <c r="D31" s="2">
        <v>5900.3414435847553</v>
      </c>
      <c r="E31" s="2">
        <v>5353.083637355594</v>
      </c>
      <c r="F31" s="2">
        <v>5160.904147929813</v>
      </c>
      <c r="G31" s="2">
        <v>5260.3027218932139</v>
      </c>
      <c r="H31" s="2">
        <v>5510.6503368040831</v>
      </c>
      <c r="I31" s="2">
        <v>5141.1421637833673</v>
      </c>
      <c r="J31" s="2">
        <v>5684.4427481009889</v>
      </c>
      <c r="K31" s="2">
        <v>5630.5037037460452</v>
      </c>
      <c r="L31" s="2">
        <v>5358.1876198536629</v>
      </c>
      <c r="M31" s="2">
        <v>6100.7976699764122</v>
      </c>
      <c r="N31" s="2">
        <v>5570.311401842845</v>
      </c>
      <c r="O31" s="2">
        <v>5395.2266208587644</v>
      </c>
      <c r="P31" s="2">
        <v>5550.7285277191731</v>
      </c>
      <c r="Q31" s="2">
        <v>5237.1689325607149</v>
      </c>
      <c r="R31" s="2">
        <v>5332.6475021208435</v>
      </c>
      <c r="S31" s="2">
        <v>5537.3703485423612</v>
      </c>
      <c r="T31" s="2">
        <v>5779.158796896254</v>
      </c>
      <c r="U31" s="2">
        <v>5626.9690252557093</v>
      </c>
      <c r="V31" s="2">
        <v>6161.9152214673177</v>
      </c>
      <c r="W31" s="8">
        <v>6935.5873679018523</v>
      </c>
      <c r="X31" s="8">
        <v>7248.1869232769523</v>
      </c>
      <c r="Y31" s="8">
        <v>6710.5584659655888</v>
      </c>
      <c r="Z31" s="8">
        <v>6492.4531625899072</v>
      </c>
      <c r="AA31" s="8">
        <v>7749.1961831947765</v>
      </c>
      <c r="AB31" s="8">
        <v>8078.6692864119595</v>
      </c>
      <c r="AC31" s="8">
        <v>7690.5468963726153</v>
      </c>
      <c r="AD31" s="8">
        <v>6712.9076363205786</v>
      </c>
      <c r="AE31" s="8"/>
    </row>
    <row r="32" spans="1:31" x14ac:dyDescent="0.3">
      <c r="A32" s="1">
        <v>28</v>
      </c>
      <c r="B32" s="2">
        <v>6909.8025105969973</v>
      </c>
      <c r="C32" s="2">
        <v>6547.6233223070358</v>
      </c>
      <c r="D32" s="2">
        <v>5983.7078207882878</v>
      </c>
      <c r="E32" s="2">
        <v>5383.51623157009</v>
      </c>
      <c r="F32" s="2">
        <v>5481.5701438329443</v>
      </c>
      <c r="G32" s="2">
        <v>5306.6720163140017</v>
      </c>
      <c r="H32" s="2">
        <v>5745.0443812630938</v>
      </c>
      <c r="I32" s="2">
        <v>5704.1471336939612</v>
      </c>
      <c r="J32" s="2">
        <v>5583.6853890145512</v>
      </c>
      <c r="K32" s="2">
        <v>5584.9672390661781</v>
      </c>
      <c r="L32" s="2">
        <v>6010.817001963288</v>
      </c>
      <c r="M32" s="2">
        <v>5783.8445524457948</v>
      </c>
      <c r="N32" s="2">
        <v>6063.4576332791285</v>
      </c>
      <c r="O32" s="2">
        <v>5972.1564234447042</v>
      </c>
      <c r="P32" s="2">
        <v>6117.6079784068788</v>
      </c>
      <c r="Q32" s="2">
        <v>5952.9202015965884</v>
      </c>
      <c r="R32" s="2">
        <v>5544.734716072142</v>
      </c>
      <c r="S32" s="2">
        <v>6155.9009724323059</v>
      </c>
      <c r="T32" s="2">
        <v>6026.4611552437063</v>
      </c>
      <c r="U32" s="2">
        <v>6123.7437062266217</v>
      </c>
      <c r="V32" s="2">
        <v>6467.9804517247176</v>
      </c>
      <c r="W32" s="8">
        <v>7202.3167068328303</v>
      </c>
      <c r="X32" s="8">
        <v>7824.2375943221268</v>
      </c>
      <c r="Y32" s="8">
        <v>7302.4449710866802</v>
      </c>
      <c r="Z32" s="8">
        <v>6880.3505908114266</v>
      </c>
      <c r="AA32" s="8">
        <v>8087.4198018633879</v>
      </c>
      <c r="AB32" s="8">
        <v>8480.7278367411054</v>
      </c>
      <c r="AC32" s="8">
        <v>8111.031960058217</v>
      </c>
      <c r="AD32" s="8">
        <v>7335.5148134295187</v>
      </c>
      <c r="AE32" s="8"/>
    </row>
    <row r="33" spans="1:31" x14ac:dyDescent="0.3">
      <c r="A33" s="1">
        <v>29</v>
      </c>
      <c r="B33" s="2">
        <v>6722.3285694744063</v>
      </c>
      <c r="C33" s="2">
        <v>6703.3718447208248</v>
      </c>
      <c r="D33" s="2">
        <v>5983.5795163440062</v>
      </c>
      <c r="E33" s="2">
        <v>6083.7286574091877</v>
      </c>
      <c r="F33" s="2">
        <v>5948.4117473440356</v>
      </c>
      <c r="G33" s="2">
        <v>5788.6094001187885</v>
      </c>
      <c r="H33" s="2">
        <v>6037.2888578625098</v>
      </c>
      <c r="I33" s="2">
        <v>5958.5505555253012</v>
      </c>
      <c r="J33" s="2">
        <v>6235.4476160996719</v>
      </c>
      <c r="K33" s="2">
        <v>6174.3463509162566</v>
      </c>
      <c r="L33" s="2">
        <v>5934.3957630213927</v>
      </c>
      <c r="M33" s="2">
        <v>6488.0488909757487</v>
      </c>
      <c r="N33" s="2">
        <v>6663.2427960131536</v>
      </c>
      <c r="O33" s="2">
        <v>6331.8513164932156</v>
      </c>
      <c r="P33" s="2">
        <v>6599.6878189041863</v>
      </c>
      <c r="Q33" s="2">
        <v>6317.1302766993413</v>
      </c>
      <c r="R33" s="2">
        <v>6309.8474552550151</v>
      </c>
      <c r="S33" s="2">
        <v>6450.5211155847992</v>
      </c>
      <c r="T33" s="2">
        <v>6159.2696112902677</v>
      </c>
      <c r="U33" s="2">
        <v>6619.0018161262988</v>
      </c>
      <c r="V33" s="2">
        <v>6777.5533520591498</v>
      </c>
      <c r="W33" s="8">
        <v>7350.2513761979899</v>
      </c>
      <c r="X33" s="8">
        <v>7572.3996792930611</v>
      </c>
      <c r="Y33" s="8">
        <v>8060.8494783156975</v>
      </c>
      <c r="Z33" s="8">
        <v>7417.2164287348824</v>
      </c>
      <c r="AA33" s="8">
        <v>8994.2575981695063</v>
      </c>
      <c r="AB33" s="8">
        <v>9194.9372899378777</v>
      </c>
      <c r="AC33" s="8">
        <v>9074.9966315950969</v>
      </c>
      <c r="AD33" s="8">
        <v>8132.41465019715</v>
      </c>
      <c r="AE33" s="8"/>
    </row>
    <row r="34" spans="1:31" x14ac:dyDescent="0.3">
      <c r="A34" s="1">
        <v>30</v>
      </c>
      <c r="B34" s="2">
        <v>7421.7205571089871</v>
      </c>
      <c r="C34" s="2">
        <v>6711.6662866172746</v>
      </c>
      <c r="D34" s="2">
        <v>6400.589884718177</v>
      </c>
      <c r="E34" s="2">
        <v>6302.2928443102801</v>
      </c>
      <c r="F34" s="2">
        <v>6347.0404451968607</v>
      </c>
      <c r="G34" s="2">
        <v>6016.2627312499635</v>
      </c>
      <c r="H34" s="2">
        <v>6509.0108487875286</v>
      </c>
      <c r="I34" s="2">
        <v>6248.7163308639456</v>
      </c>
      <c r="J34" s="2">
        <v>6155.7266181890782</v>
      </c>
      <c r="K34" s="2">
        <v>5976.9932160030394</v>
      </c>
      <c r="L34" s="2">
        <v>6507.7930403658538</v>
      </c>
      <c r="M34" s="2">
        <v>6250.7921474263148</v>
      </c>
      <c r="N34" s="2">
        <v>6441.7100992056721</v>
      </c>
      <c r="O34" s="2">
        <v>6450.5967711025423</v>
      </c>
      <c r="P34" s="2">
        <v>6873.6414317167455</v>
      </c>
      <c r="Q34" s="2">
        <v>6772.341879313457</v>
      </c>
      <c r="R34" s="2">
        <v>6671.9391401395897</v>
      </c>
      <c r="S34" s="2">
        <v>7057.1298861205905</v>
      </c>
      <c r="T34" s="2">
        <v>6572.8591588109111</v>
      </c>
      <c r="U34" s="2">
        <v>6426.5954331767116</v>
      </c>
      <c r="V34" s="2">
        <v>7463.7684717728944</v>
      </c>
      <c r="W34" s="8">
        <v>7925.3883488990195</v>
      </c>
      <c r="X34" s="8">
        <v>8232.6256525871195</v>
      </c>
      <c r="Y34" s="8">
        <v>8661.5286545234376</v>
      </c>
      <c r="Z34" s="8">
        <v>8367.2209056810934</v>
      </c>
      <c r="AA34" s="8">
        <v>9738.9844309628825</v>
      </c>
      <c r="AB34" s="8">
        <v>9890.8690422249801</v>
      </c>
      <c r="AC34" s="8">
        <v>9461.1405459030502</v>
      </c>
      <c r="AD34" s="8">
        <v>8804.8285457420807</v>
      </c>
      <c r="AE34" s="8"/>
    </row>
    <row r="35" spans="1:31" x14ac:dyDescent="0.3">
      <c r="A35" s="1">
        <v>31</v>
      </c>
      <c r="B35" s="2">
        <v>8458.653085416443</v>
      </c>
      <c r="C35" s="2">
        <v>7618.8722197861707</v>
      </c>
      <c r="D35" s="2">
        <v>7221.6791378253147</v>
      </c>
      <c r="E35" s="2">
        <v>7242.8586273521487</v>
      </c>
      <c r="F35" s="2">
        <v>6892.9154630198927</v>
      </c>
      <c r="G35" s="2">
        <v>6895.0605358242856</v>
      </c>
      <c r="H35" s="2">
        <v>6633.4720471300243</v>
      </c>
      <c r="I35" s="2">
        <v>6687.2973965350038</v>
      </c>
      <c r="J35" s="2">
        <v>6613.0550442351805</v>
      </c>
      <c r="K35" s="2">
        <v>6431.1850483032613</v>
      </c>
      <c r="L35" s="2">
        <v>6821.3405794760029</v>
      </c>
      <c r="M35" s="2">
        <v>7095.1675745368666</v>
      </c>
      <c r="N35" s="2">
        <v>6816.4517700572596</v>
      </c>
      <c r="O35" s="2">
        <v>7011.801401864157</v>
      </c>
      <c r="P35" s="2">
        <v>6686.6201643824425</v>
      </c>
      <c r="Q35" s="2">
        <v>6839.9418572588602</v>
      </c>
      <c r="R35" s="2">
        <v>7410.0587563973886</v>
      </c>
      <c r="S35" s="2">
        <v>6967.5658323213102</v>
      </c>
      <c r="T35" s="2">
        <v>7050.5962047407256</v>
      </c>
      <c r="U35" s="2">
        <v>7083.6900941179274</v>
      </c>
      <c r="V35" s="2">
        <v>7676.2077358860752</v>
      </c>
      <c r="W35" s="8">
        <v>8831.1578534925811</v>
      </c>
      <c r="X35" s="8">
        <v>8748.2004592505873</v>
      </c>
      <c r="Y35" s="8">
        <v>8569.3054735746973</v>
      </c>
      <c r="Z35" s="8">
        <v>8817.1607228800567</v>
      </c>
      <c r="AA35" s="8">
        <v>9803.9578528216134</v>
      </c>
      <c r="AB35" s="8">
        <v>10653.184810728992</v>
      </c>
      <c r="AC35" s="8">
        <v>10186.80783317311</v>
      </c>
      <c r="AD35" s="8">
        <v>9382.0943913581505</v>
      </c>
      <c r="AE35" s="8"/>
    </row>
    <row r="36" spans="1:31" x14ac:dyDescent="0.3">
      <c r="A36" s="1">
        <v>32</v>
      </c>
      <c r="B36" s="2">
        <v>8525.1669405824778</v>
      </c>
      <c r="C36" s="2">
        <v>8532.3479975439768</v>
      </c>
      <c r="D36" s="2">
        <v>7541.3273889776483</v>
      </c>
      <c r="E36" s="2">
        <v>7177.6429020421501</v>
      </c>
      <c r="F36" s="2">
        <v>7292.5199188035294</v>
      </c>
      <c r="G36" s="2">
        <v>7310.024938662601</v>
      </c>
      <c r="H36" s="2">
        <v>7761.5776605245701</v>
      </c>
      <c r="I36" s="2">
        <v>7505.2609430332332</v>
      </c>
      <c r="J36" s="2">
        <v>6858.6648416396501</v>
      </c>
      <c r="K36" s="2">
        <v>7197.7249937180022</v>
      </c>
      <c r="L36" s="2">
        <v>7571.2660063444955</v>
      </c>
      <c r="M36" s="2">
        <v>7250.1366596557536</v>
      </c>
      <c r="N36" s="2">
        <v>7357.7132537599819</v>
      </c>
      <c r="O36" s="2">
        <v>7104.361486637762</v>
      </c>
      <c r="P36" s="2">
        <v>7438.2844052740993</v>
      </c>
      <c r="Q36" s="2">
        <v>7459.1526729539519</v>
      </c>
      <c r="R36" s="2">
        <v>7760.1906345129337</v>
      </c>
      <c r="S36" s="2">
        <v>7229.3400731723768</v>
      </c>
      <c r="T36" s="2">
        <v>7545.1007504496592</v>
      </c>
      <c r="U36" s="2">
        <v>7729.6097076644646</v>
      </c>
      <c r="V36" s="2">
        <v>8569.8031919313162</v>
      </c>
      <c r="W36" s="8">
        <v>9214.1755280351135</v>
      </c>
      <c r="X36" s="8">
        <v>9348.1970893767211</v>
      </c>
      <c r="Y36" s="8">
        <v>9403.6816051458736</v>
      </c>
      <c r="Z36" s="8">
        <v>9113.7680677127555</v>
      </c>
      <c r="AA36" s="8">
        <v>10959.264738970838</v>
      </c>
      <c r="AB36" s="8">
        <v>11569.085384522348</v>
      </c>
      <c r="AC36" s="8">
        <v>10861.196153521931</v>
      </c>
      <c r="AD36" s="8">
        <v>10204.693281715325</v>
      </c>
      <c r="AE36" s="8"/>
    </row>
    <row r="37" spans="1:31" x14ac:dyDescent="0.3">
      <c r="A37" s="1">
        <v>33</v>
      </c>
      <c r="B37" s="2">
        <v>9163.7626699029133</v>
      </c>
      <c r="C37" s="2">
        <v>9058.7225791006076</v>
      </c>
      <c r="D37" s="2">
        <v>8381.7395684344465</v>
      </c>
      <c r="E37" s="2">
        <v>8115.3353505504701</v>
      </c>
      <c r="F37" s="2">
        <v>7836.902432599215</v>
      </c>
      <c r="G37" s="2">
        <v>8027.5475894325082</v>
      </c>
      <c r="H37" s="2">
        <v>8190.0982605429881</v>
      </c>
      <c r="I37" s="2">
        <v>8079.2037037227947</v>
      </c>
      <c r="J37" s="2">
        <v>8245.0223498504547</v>
      </c>
      <c r="K37" s="2">
        <v>7517.3926371152038</v>
      </c>
      <c r="L37" s="2">
        <v>7639.5375607516262</v>
      </c>
      <c r="M37" s="2">
        <v>7601.7665940826655</v>
      </c>
      <c r="N37" s="2">
        <v>7394.8097033086942</v>
      </c>
      <c r="O37" s="2">
        <v>7150.2539072569107</v>
      </c>
      <c r="P37" s="2">
        <v>8030.985792755595</v>
      </c>
      <c r="Q37" s="2">
        <v>7463.357179948538</v>
      </c>
      <c r="R37" s="2">
        <v>7913.404742390413</v>
      </c>
      <c r="S37" s="2">
        <v>8146.7302425406688</v>
      </c>
      <c r="T37" s="2">
        <v>7940.320966569132</v>
      </c>
      <c r="U37" s="2">
        <v>8283.4090463639095</v>
      </c>
      <c r="V37" s="2">
        <v>8979.4597989101385</v>
      </c>
      <c r="W37" s="8">
        <v>9358.2379741265595</v>
      </c>
      <c r="X37" s="8">
        <v>10054.930555273617</v>
      </c>
      <c r="Y37" s="8">
        <v>9830.2646756461418</v>
      </c>
      <c r="Z37" s="8">
        <v>10330.552982951716</v>
      </c>
      <c r="AA37" s="8">
        <v>11547.206563815089</v>
      </c>
      <c r="AB37" s="8">
        <v>12460.907554654155</v>
      </c>
      <c r="AC37" s="8">
        <v>11882.419674613689</v>
      </c>
      <c r="AD37" s="8">
        <v>11111.144221718845</v>
      </c>
      <c r="AE37" s="8"/>
    </row>
    <row r="38" spans="1:31" x14ac:dyDescent="0.3">
      <c r="A38" s="1">
        <v>34</v>
      </c>
      <c r="B38" s="2">
        <v>10064.11241961481</v>
      </c>
      <c r="C38" s="2">
        <v>9445.315516039449</v>
      </c>
      <c r="D38" s="2">
        <v>8770.0855722174838</v>
      </c>
      <c r="E38" s="2">
        <v>9025.3440233622423</v>
      </c>
      <c r="F38" s="2">
        <v>8399.8956648250169</v>
      </c>
      <c r="G38" s="2">
        <v>8428.128410287607</v>
      </c>
      <c r="H38" s="2">
        <v>8736.5941973940844</v>
      </c>
      <c r="I38" s="2">
        <v>8634.0836412194039</v>
      </c>
      <c r="J38" s="2">
        <v>8701.832057691443</v>
      </c>
      <c r="K38" s="2">
        <v>8708.7580401703672</v>
      </c>
      <c r="L38" s="2">
        <v>8121.8232555474133</v>
      </c>
      <c r="M38" s="2">
        <v>7978.8715965701113</v>
      </c>
      <c r="N38" s="2">
        <v>8236.5200937024838</v>
      </c>
      <c r="O38" s="2">
        <v>8027.7581137221487</v>
      </c>
      <c r="P38" s="2">
        <v>8374.0115292370356</v>
      </c>
      <c r="Q38" s="2">
        <v>8005.3387931020588</v>
      </c>
      <c r="R38" s="2">
        <v>8772.7200472999994</v>
      </c>
      <c r="S38" s="2">
        <v>8261.4484324041896</v>
      </c>
      <c r="T38" s="2">
        <v>8851.309495933192</v>
      </c>
      <c r="U38" s="2">
        <v>8819.7672653278096</v>
      </c>
      <c r="V38" s="2">
        <v>9260.5518551982896</v>
      </c>
      <c r="W38" s="8">
        <v>10124.626224656526</v>
      </c>
      <c r="X38" s="8">
        <v>10492.94682529248</v>
      </c>
      <c r="Y38" s="8">
        <v>10049.423996378719</v>
      </c>
      <c r="Z38" s="8">
        <v>10101.431333759005</v>
      </c>
      <c r="AA38" s="8">
        <v>11597.016120623837</v>
      </c>
      <c r="AB38" s="8">
        <v>12840.399770227175</v>
      </c>
      <c r="AC38" s="8">
        <v>12415.027771081201</v>
      </c>
      <c r="AD38" s="8">
        <v>11858.195150721964</v>
      </c>
      <c r="AE38" s="8"/>
    </row>
    <row r="39" spans="1:31" x14ac:dyDescent="0.3">
      <c r="A39" s="1">
        <v>35</v>
      </c>
      <c r="B39" s="2">
        <v>10839.841274066763</v>
      </c>
      <c r="C39" s="2">
        <v>10362.104955696946</v>
      </c>
      <c r="D39" s="2">
        <v>9489.4617480700126</v>
      </c>
      <c r="E39" s="2">
        <v>9540.104145668256</v>
      </c>
      <c r="F39" s="2">
        <v>9156.8843247936056</v>
      </c>
      <c r="G39" s="2">
        <v>9024.9395598008323</v>
      </c>
      <c r="H39" s="2">
        <v>9357.7138121225871</v>
      </c>
      <c r="I39" s="2">
        <v>9511.5702749896409</v>
      </c>
      <c r="J39" s="2">
        <v>9764.781837868848</v>
      </c>
      <c r="K39" s="2">
        <v>9211.2592954107749</v>
      </c>
      <c r="L39" s="2">
        <v>9088.0535408819906</v>
      </c>
      <c r="M39" s="2">
        <v>9038.7780843780656</v>
      </c>
      <c r="N39" s="2">
        <v>9012.7878043739365</v>
      </c>
      <c r="O39" s="2">
        <v>8971.5290509185288</v>
      </c>
      <c r="P39" s="2">
        <v>8620.9392222261158</v>
      </c>
      <c r="Q39" s="2">
        <v>8736.885364593445</v>
      </c>
      <c r="R39" s="2">
        <v>8709.9162605248057</v>
      </c>
      <c r="S39" s="2">
        <v>9142.8957027349297</v>
      </c>
      <c r="T39" s="2">
        <v>9535.2679422047186</v>
      </c>
      <c r="U39" s="2">
        <v>10044.281860812063</v>
      </c>
      <c r="V39" s="2">
        <v>9783.1840587580955</v>
      </c>
      <c r="W39" s="8">
        <v>10717.532627471532</v>
      </c>
      <c r="X39" s="8">
        <v>11014.581496653047</v>
      </c>
      <c r="Y39" s="8">
        <v>10983.151932285069</v>
      </c>
      <c r="Z39" s="8">
        <v>10766.391921494273</v>
      </c>
      <c r="AA39" s="8">
        <v>12502.201874858645</v>
      </c>
      <c r="AB39" s="8">
        <v>13490.23250939527</v>
      </c>
      <c r="AC39" s="8">
        <v>12474.527907931097</v>
      </c>
      <c r="AD39" s="8">
        <v>12444.284800480747</v>
      </c>
      <c r="AE39" s="8"/>
    </row>
    <row r="40" spans="1:31" x14ac:dyDescent="0.3">
      <c r="A40" s="1">
        <v>36</v>
      </c>
      <c r="B40" s="2">
        <v>11593.647873628461</v>
      </c>
      <c r="C40" s="2">
        <v>11165.664109588337</v>
      </c>
      <c r="D40" s="2">
        <v>10633.828996532298</v>
      </c>
      <c r="E40" s="2">
        <v>10370.580962139009</v>
      </c>
      <c r="F40" s="2">
        <v>10355.017561515619</v>
      </c>
      <c r="G40" s="2">
        <v>10054.203203319114</v>
      </c>
      <c r="H40" s="2">
        <v>10402.550674785343</v>
      </c>
      <c r="I40" s="2">
        <v>10124.290328271896</v>
      </c>
      <c r="J40" s="2">
        <v>10290.718007754471</v>
      </c>
      <c r="K40" s="2">
        <v>9657.359320546153</v>
      </c>
      <c r="L40" s="2">
        <v>10113.014482093173</v>
      </c>
      <c r="M40" s="2">
        <v>9964.5652363717836</v>
      </c>
      <c r="N40" s="2">
        <v>9473.8666408232548</v>
      </c>
      <c r="O40" s="2">
        <v>8969.8417632204746</v>
      </c>
      <c r="P40" s="2">
        <v>9317.5204087722668</v>
      </c>
      <c r="Q40" s="2">
        <v>9621.7904225311977</v>
      </c>
      <c r="R40" s="2">
        <v>9756.9838609371327</v>
      </c>
      <c r="S40" s="2">
        <v>9386.0494556320973</v>
      </c>
      <c r="T40" s="2">
        <v>9678.0781963613354</v>
      </c>
      <c r="U40" s="2">
        <v>9912.4318170159313</v>
      </c>
      <c r="V40" s="2">
        <v>11076.671056641311</v>
      </c>
      <c r="W40" s="8">
        <v>11641.069085396075</v>
      </c>
      <c r="X40" s="8">
        <v>11357.578447620441</v>
      </c>
      <c r="Y40" s="8">
        <v>11568.697556290572</v>
      </c>
      <c r="Z40" s="8">
        <v>11324.079295317706</v>
      </c>
      <c r="AA40" s="8">
        <v>13024.741627134897</v>
      </c>
      <c r="AB40" s="8">
        <v>14245.537958226058</v>
      </c>
      <c r="AC40" s="8">
        <v>13600.365817883283</v>
      </c>
      <c r="AD40" s="8">
        <v>12152.899456232906</v>
      </c>
      <c r="AE40" s="8"/>
    </row>
    <row r="41" spans="1:31" x14ac:dyDescent="0.3">
      <c r="A41" s="1">
        <v>37</v>
      </c>
      <c r="B41" s="2">
        <v>12633.978142694548</v>
      </c>
      <c r="C41" s="2">
        <v>11921.56199667944</v>
      </c>
      <c r="D41" s="2">
        <v>11541.893191467705</v>
      </c>
      <c r="E41" s="2">
        <v>11706.170487240472</v>
      </c>
      <c r="F41" s="2">
        <v>11273.131351674418</v>
      </c>
      <c r="G41" s="2">
        <v>11419.137364569897</v>
      </c>
      <c r="H41" s="2">
        <v>11482.383652207956</v>
      </c>
      <c r="I41" s="2">
        <v>11131.001207572934</v>
      </c>
      <c r="J41" s="2">
        <v>11097.214810035561</v>
      </c>
      <c r="K41" s="2">
        <v>10926.672273718417</v>
      </c>
      <c r="L41" s="2">
        <v>10628.244753026233</v>
      </c>
      <c r="M41" s="2">
        <v>10628.493127813315</v>
      </c>
      <c r="N41" s="2">
        <v>10297.354092071886</v>
      </c>
      <c r="O41" s="2">
        <v>10182.974576375151</v>
      </c>
      <c r="P41" s="2">
        <v>10238.379628849441</v>
      </c>
      <c r="Q41" s="2">
        <v>9984.8243702844666</v>
      </c>
      <c r="R41" s="2">
        <v>9952.8967406379707</v>
      </c>
      <c r="S41" s="2">
        <v>9844.4655991599429</v>
      </c>
      <c r="T41" s="2">
        <v>10261.079265888489</v>
      </c>
      <c r="U41" s="2">
        <v>11177.026774819775</v>
      </c>
      <c r="V41" s="2">
        <v>11026.712281478143</v>
      </c>
      <c r="W41" s="8">
        <v>12017.058388777054</v>
      </c>
      <c r="X41" s="8">
        <v>12543.77700716825</v>
      </c>
      <c r="Y41" s="8">
        <v>11900.859465732807</v>
      </c>
      <c r="Z41" s="8">
        <v>12112.478955093227</v>
      </c>
      <c r="AA41" s="8">
        <v>14280.051389161643</v>
      </c>
      <c r="AB41" s="8">
        <v>14775.735262709075</v>
      </c>
      <c r="AC41" s="8">
        <v>14379.41590217802</v>
      </c>
      <c r="AD41" s="8">
        <v>13721.142824403987</v>
      </c>
      <c r="AE41" s="8"/>
    </row>
    <row r="42" spans="1:31" x14ac:dyDescent="0.3">
      <c r="A42" s="1">
        <v>38</v>
      </c>
      <c r="B42" s="2">
        <v>14152.180173656423</v>
      </c>
      <c r="C42" s="2">
        <v>13542.444895817383</v>
      </c>
      <c r="D42" s="2">
        <v>12400.559961976165</v>
      </c>
      <c r="E42" s="2">
        <v>12508.340735327665</v>
      </c>
      <c r="F42" s="2">
        <v>12851.16646291753</v>
      </c>
      <c r="G42" s="2">
        <v>12298.692165456559</v>
      </c>
      <c r="H42" s="2">
        <v>13043.075548452314</v>
      </c>
      <c r="I42" s="2">
        <v>12267.26623667445</v>
      </c>
      <c r="J42" s="2">
        <v>12026.887631916028</v>
      </c>
      <c r="K42" s="2">
        <v>11507.304764671058</v>
      </c>
      <c r="L42" s="2">
        <v>11612.248653910174</v>
      </c>
      <c r="M42" s="2">
        <v>11713.153316441461</v>
      </c>
      <c r="N42" s="2">
        <v>11771.451250725941</v>
      </c>
      <c r="O42" s="2">
        <v>11005.765535694203</v>
      </c>
      <c r="P42" s="2">
        <v>11178.668892970067</v>
      </c>
      <c r="Q42" s="2">
        <v>10684.238124951877</v>
      </c>
      <c r="R42" s="2">
        <v>10928.90777011755</v>
      </c>
      <c r="S42" s="2">
        <v>10772.509232954038</v>
      </c>
      <c r="T42" s="2">
        <v>11052.45217108601</v>
      </c>
      <c r="U42" s="2">
        <v>11445.48795958241</v>
      </c>
      <c r="V42" s="2">
        <v>12153.518652345299</v>
      </c>
      <c r="W42" s="8">
        <v>12994.115750941701</v>
      </c>
      <c r="X42" s="8">
        <v>12373.759843668535</v>
      </c>
      <c r="Y42" s="8">
        <v>12774.971528035274</v>
      </c>
      <c r="Z42" s="8">
        <v>13329.163020335227</v>
      </c>
      <c r="AA42" s="8">
        <v>14475.983585248043</v>
      </c>
      <c r="AB42" s="8">
        <v>15686.631797640079</v>
      </c>
      <c r="AC42" s="8">
        <v>15281.266199713853</v>
      </c>
      <c r="AD42" s="8">
        <v>14739.802765585207</v>
      </c>
      <c r="AE42" s="8"/>
    </row>
    <row r="43" spans="1:31" x14ac:dyDescent="0.3">
      <c r="A43" s="1">
        <v>39</v>
      </c>
      <c r="B43" s="2">
        <v>14117.701238417607</v>
      </c>
      <c r="C43" s="2">
        <v>13347.46524045335</v>
      </c>
      <c r="D43" s="2">
        <v>13147.327822031501</v>
      </c>
      <c r="E43" s="2">
        <v>13328.270256441681</v>
      </c>
      <c r="F43" s="2">
        <v>13487.416306854007</v>
      </c>
      <c r="G43" s="2">
        <v>13579.166635829433</v>
      </c>
      <c r="H43" s="2">
        <v>14047.253347835216</v>
      </c>
      <c r="I43" s="2">
        <v>14359.122754236005</v>
      </c>
      <c r="J43" s="2">
        <v>13594.984474976607</v>
      </c>
      <c r="K43" s="2">
        <v>12717.175182075101</v>
      </c>
      <c r="L43" s="2">
        <v>13132.219998861399</v>
      </c>
      <c r="M43" s="2">
        <v>13164.470935655358</v>
      </c>
      <c r="N43" s="2">
        <v>12553.034712969084</v>
      </c>
      <c r="O43" s="2">
        <v>12211.961324384003</v>
      </c>
      <c r="P43" s="2">
        <v>12151.958835302512</v>
      </c>
      <c r="Q43" s="2">
        <v>11780.913392535742</v>
      </c>
      <c r="R43" s="2">
        <v>11334.805648484527</v>
      </c>
      <c r="S43" s="2">
        <v>11769.758526628384</v>
      </c>
      <c r="T43" s="2">
        <v>11879.79013727729</v>
      </c>
      <c r="U43" s="2">
        <v>12171.971710728481</v>
      </c>
      <c r="V43" s="2">
        <v>11845.370122296004</v>
      </c>
      <c r="W43" s="8">
        <v>13416.865089029303</v>
      </c>
      <c r="X43" s="8">
        <v>13785.562501741186</v>
      </c>
      <c r="Y43" s="8">
        <v>14208.19478089889</v>
      </c>
      <c r="Z43" s="8">
        <v>14479.857602694885</v>
      </c>
      <c r="AA43" s="8">
        <v>15334.27101173811</v>
      </c>
      <c r="AB43" s="8">
        <v>16615.824340722458</v>
      </c>
      <c r="AC43" s="8">
        <v>16332.66534283024</v>
      </c>
      <c r="AD43" s="8">
        <v>14892.154517458461</v>
      </c>
      <c r="AE43" s="8"/>
    </row>
    <row r="44" spans="1:31" x14ac:dyDescent="0.3">
      <c r="A44" s="1">
        <v>40</v>
      </c>
      <c r="B44" s="2">
        <v>14960.804054479408</v>
      </c>
      <c r="C44" s="2">
        <v>15006.532272731807</v>
      </c>
      <c r="D44" s="2">
        <v>14663.783210560137</v>
      </c>
      <c r="E44" s="2">
        <v>13974.595783709032</v>
      </c>
      <c r="F44" s="2">
        <v>13941.712220774993</v>
      </c>
      <c r="G44" s="2">
        <v>14493.447226907887</v>
      </c>
      <c r="H44" s="2">
        <v>15141.826817826832</v>
      </c>
      <c r="I44" s="2">
        <v>14953.460843076049</v>
      </c>
      <c r="J44" s="2">
        <v>15199.001055684279</v>
      </c>
      <c r="K44" s="2">
        <v>14746.296952994611</v>
      </c>
      <c r="L44" s="2">
        <v>13946.005705676414</v>
      </c>
      <c r="M44" s="2">
        <v>13583.655749466314</v>
      </c>
      <c r="N44" s="2">
        <v>13961.668552261655</v>
      </c>
      <c r="O44" s="2">
        <v>13668.926743091766</v>
      </c>
      <c r="P44" s="2">
        <v>13852.085175444803</v>
      </c>
      <c r="Q44" s="2">
        <v>12670.653263433522</v>
      </c>
      <c r="R44" s="2">
        <v>12892.753447632489</v>
      </c>
      <c r="S44" s="2">
        <v>12539.754105726497</v>
      </c>
      <c r="T44" s="2">
        <v>12891.094049668336</v>
      </c>
      <c r="U44" s="2">
        <v>12957.455977310907</v>
      </c>
      <c r="V44" s="2">
        <v>13253.850488014639</v>
      </c>
      <c r="W44" s="8">
        <v>13930.579101112382</v>
      </c>
      <c r="X44" s="8">
        <v>14710.669156184294</v>
      </c>
      <c r="Y44" s="8">
        <v>14256.631651918144</v>
      </c>
      <c r="Z44" s="8">
        <v>14771.776687713738</v>
      </c>
      <c r="AA44" s="8">
        <v>16467.064486502142</v>
      </c>
      <c r="AB44" s="8">
        <v>17498.663968587149</v>
      </c>
      <c r="AC44" s="8">
        <v>17395.831007226912</v>
      </c>
      <c r="AD44" s="8">
        <v>16907.202250995768</v>
      </c>
      <c r="AE44" s="8"/>
    </row>
    <row r="45" spans="1:31" x14ac:dyDescent="0.3">
      <c r="A45" s="1">
        <v>41</v>
      </c>
      <c r="B45" s="2">
        <v>16866.920602288781</v>
      </c>
      <c r="C45" s="2">
        <v>16478.536795777796</v>
      </c>
      <c r="D45" s="2">
        <v>16085.912377364319</v>
      </c>
      <c r="E45" s="2">
        <v>15782.385717908111</v>
      </c>
      <c r="F45" s="2">
        <v>15751.170196250119</v>
      </c>
      <c r="G45" s="2">
        <v>16277.977724494367</v>
      </c>
      <c r="H45" s="2">
        <v>16098.742094186184</v>
      </c>
      <c r="I45" s="2">
        <v>16432.419598586999</v>
      </c>
      <c r="J45" s="2">
        <v>16303.141325052256</v>
      </c>
      <c r="K45" s="2">
        <v>15593.807880630406</v>
      </c>
      <c r="L45" s="2">
        <v>15701.031467711528</v>
      </c>
      <c r="M45" s="2">
        <v>15106.474893201705</v>
      </c>
      <c r="N45" s="2">
        <v>14433.687315285393</v>
      </c>
      <c r="O45" s="2">
        <v>14882.752265590896</v>
      </c>
      <c r="P45" s="2">
        <v>14822.712201573126</v>
      </c>
      <c r="Q45" s="2">
        <v>14056.366411248031</v>
      </c>
      <c r="R45" s="2">
        <v>13800.953331395467</v>
      </c>
      <c r="S45" s="2">
        <v>13878.95239009022</v>
      </c>
      <c r="T45" s="2">
        <v>13647.619197651004</v>
      </c>
      <c r="U45" s="2">
        <v>14559.947632795809</v>
      </c>
      <c r="V45" s="2">
        <v>14513.126722039508</v>
      </c>
      <c r="W45" s="8">
        <v>14556.517651951155</v>
      </c>
      <c r="X45" s="8">
        <v>15009.960426434485</v>
      </c>
      <c r="Y45" s="8">
        <v>15146.709313683717</v>
      </c>
      <c r="Z45" s="8">
        <v>15267.981218249633</v>
      </c>
      <c r="AA45" s="8">
        <v>18007.742883800885</v>
      </c>
      <c r="AB45" s="8">
        <v>18609.440677071365</v>
      </c>
      <c r="AC45" s="8">
        <v>18178.094271256552</v>
      </c>
      <c r="AD45" s="8">
        <v>17486.486793762411</v>
      </c>
      <c r="AE45" s="8"/>
    </row>
    <row r="46" spans="1:31" x14ac:dyDescent="0.3">
      <c r="A46" s="1">
        <v>42</v>
      </c>
      <c r="B46" s="2">
        <v>17895.560936989856</v>
      </c>
      <c r="C46" s="2">
        <v>17347.312110399595</v>
      </c>
      <c r="D46" s="2">
        <v>16571.39140796912</v>
      </c>
      <c r="E46" s="2">
        <v>16847.619294158863</v>
      </c>
      <c r="F46" s="2">
        <v>17179.058064793542</v>
      </c>
      <c r="G46" s="2">
        <v>16976.087237399493</v>
      </c>
      <c r="H46" s="2">
        <v>17431.138662728212</v>
      </c>
      <c r="I46" s="2">
        <v>17900.79292605714</v>
      </c>
      <c r="J46" s="2">
        <v>17757.290074796554</v>
      </c>
      <c r="K46" s="2">
        <v>17479.361758750092</v>
      </c>
      <c r="L46" s="2">
        <v>17613.499261848869</v>
      </c>
      <c r="M46" s="2">
        <v>17256.532544698508</v>
      </c>
      <c r="N46" s="2">
        <v>15569.788296773067</v>
      </c>
      <c r="O46" s="2">
        <v>15744.573661616536</v>
      </c>
      <c r="P46" s="2">
        <v>15861.432426448448</v>
      </c>
      <c r="Q46" s="2">
        <v>15129.688322577284</v>
      </c>
      <c r="R46" s="2">
        <v>16071.479835019203</v>
      </c>
      <c r="S46" s="2">
        <v>15370.8848702056</v>
      </c>
      <c r="T46" s="2">
        <v>15242.646520756389</v>
      </c>
      <c r="U46" s="2">
        <v>15592.972422423423</v>
      </c>
      <c r="V46" s="2">
        <v>15779.311661197034</v>
      </c>
      <c r="W46" s="8">
        <v>16046.310245473711</v>
      </c>
      <c r="X46" s="8">
        <v>16640.635910831501</v>
      </c>
      <c r="Y46" s="8">
        <v>15723.863075770958</v>
      </c>
      <c r="Z46" s="8">
        <v>15895.76273602547</v>
      </c>
      <c r="AA46" s="8">
        <v>17761.10741650093</v>
      </c>
      <c r="AB46" s="8">
        <v>20377.331338720687</v>
      </c>
      <c r="AC46" s="8">
        <v>19470.807120025096</v>
      </c>
      <c r="AD46" s="8">
        <v>18570.918562471274</v>
      </c>
      <c r="AE46" s="8"/>
    </row>
    <row r="47" spans="1:31" x14ac:dyDescent="0.3">
      <c r="A47" s="1">
        <v>43</v>
      </c>
      <c r="B47" s="2">
        <v>19522.151263885364</v>
      </c>
      <c r="C47" s="2">
        <v>19014.339246915169</v>
      </c>
      <c r="D47" s="2">
        <v>18857.407231978454</v>
      </c>
      <c r="E47" s="2">
        <v>18797.521606554925</v>
      </c>
      <c r="F47" s="2">
        <v>18587.287810838574</v>
      </c>
      <c r="G47" s="2">
        <v>19313.369976499947</v>
      </c>
      <c r="H47" s="2">
        <v>19426.89155995494</v>
      </c>
      <c r="I47" s="2">
        <v>20074.456406856945</v>
      </c>
      <c r="J47" s="2">
        <v>19136.737661734558</v>
      </c>
      <c r="K47" s="2">
        <v>19159.97529618035</v>
      </c>
      <c r="L47" s="2">
        <v>19373.604364583323</v>
      </c>
      <c r="M47" s="2">
        <v>19134.533105120514</v>
      </c>
      <c r="N47" s="2">
        <v>18089.080596275475</v>
      </c>
      <c r="O47" s="2">
        <v>17462.53455471589</v>
      </c>
      <c r="P47" s="2">
        <v>17221.087057127661</v>
      </c>
      <c r="Q47" s="2">
        <v>16713.459370443477</v>
      </c>
      <c r="R47" s="2">
        <v>17175.4664588708</v>
      </c>
      <c r="S47" s="2">
        <v>16957.10011592913</v>
      </c>
      <c r="T47" s="2">
        <v>16883.172841832911</v>
      </c>
      <c r="U47" s="2">
        <v>16747.312681514417</v>
      </c>
      <c r="V47" s="2">
        <v>16458.247496038286</v>
      </c>
      <c r="W47" s="8">
        <v>17304.443488656128</v>
      </c>
      <c r="X47" s="8">
        <v>17561.365033702514</v>
      </c>
      <c r="Y47" s="8">
        <v>17330.844800209426</v>
      </c>
      <c r="Z47" s="8">
        <v>17119.606355781176</v>
      </c>
      <c r="AA47" s="8">
        <v>19375.989742400063</v>
      </c>
      <c r="AB47" s="8">
        <v>20614.119384256643</v>
      </c>
      <c r="AC47" s="8">
        <v>20519.930405566316</v>
      </c>
      <c r="AD47" s="8">
        <v>19702.618329253681</v>
      </c>
      <c r="AE47" s="8"/>
    </row>
    <row r="48" spans="1:31" x14ac:dyDescent="0.3">
      <c r="A48" s="1">
        <v>44</v>
      </c>
      <c r="B48" s="2">
        <v>20270.31012363511</v>
      </c>
      <c r="C48" s="2">
        <v>19525.340761093757</v>
      </c>
      <c r="D48" s="2">
        <v>19558.471506293616</v>
      </c>
      <c r="E48" s="2">
        <v>20067.747372106758</v>
      </c>
      <c r="F48" s="2">
        <v>20522.318150184197</v>
      </c>
      <c r="G48" s="2">
        <v>20173.080141689818</v>
      </c>
      <c r="H48" s="2">
        <v>21096.041080135448</v>
      </c>
      <c r="I48" s="2">
        <v>21161.224087848139</v>
      </c>
      <c r="J48" s="2">
        <v>21325.373444442401</v>
      </c>
      <c r="K48" s="2">
        <v>20497.20494662493</v>
      </c>
      <c r="L48" s="2">
        <v>20441.819554744994</v>
      </c>
      <c r="M48" s="2">
        <v>20736.459488971908</v>
      </c>
      <c r="N48" s="2">
        <v>20226.2582447516</v>
      </c>
      <c r="O48" s="2">
        <v>20182.581831981304</v>
      </c>
      <c r="P48" s="2">
        <v>19460.725574489603</v>
      </c>
      <c r="Q48" s="2">
        <v>18317.396980374029</v>
      </c>
      <c r="R48" s="2">
        <v>18788.171914056049</v>
      </c>
      <c r="S48" s="2">
        <v>18172.049081682479</v>
      </c>
      <c r="T48" s="2">
        <v>18265.922179008146</v>
      </c>
      <c r="U48" s="2">
        <v>18875.316855018802</v>
      </c>
      <c r="V48" s="2">
        <v>18663.486224690358</v>
      </c>
      <c r="W48" s="8">
        <v>18296.93834034989</v>
      </c>
      <c r="X48" s="8">
        <v>18035.968274721396</v>
      </c>
      <c r="Y48" s="8">
        <v>18107.119386290513</v>
      </c>
      <c r="Z48" s="8">
        <v>18132.408672259873</v>
      </c>
      <c r="AA48" s="8">
        <v>20155.016518049324</v>
      </c>
      <c r="AB48" s="8">
        <v>21933.37033052924</v>
      </c>
      <c r="AC48" s="8">
        <v>20985.991022165992</v>
      </c>
      <c r="AD48" s="8">
        <v>21424.015318285659</v>
      </c>
      <c r="AE48" s="8"/>
    </row>
    <row r="49" spans="1:31" x14ac:dyDescent="0.3">
      <c r="A49" s="1">
        <v>45</v>
      </c>
      <c r="B49" s="2">
        <v>21154.891520634246</v>
      </c>
      <c r="C49" s="2">
        <v>21912.207660916491</v>
      </c>
      <c r="D49" s="2">
        <v>20466.701153872353</v>
      </c>
      <c r="E49" s="2">
        <v>20778.792862111193</v>
      </c>
      <c r="F49" s="2">
        <v>21632.584745476044</v>
      </c>
      <c r="G49" s="2">
        <v>21871.639349577101</v>
      </c>
      <c r="H49" s="2">
        <v>22623.161779972583</v>
      </c>
      <c r="I49" s="2">
        <v>23380.897053477587</v>
      </c>
      <c r="J49" s="2">
        <v>22884.872705844198</v>
      </c>
      <c r="K49" s="2">
        <v>22601.634403038457</v>
      </c>
      <c r="L49" s="2">
        <v>22335.654795933344</v>
      </c>
      <c r="M49" s="2">
        <v>22441.913842575981</v>
      </c>
      <c r="N49" s="2">
        <v>21412.2883841734</v>
      </c>
      <c r="O49" s="2">
        <v>21833.0344331261</v>
      </c>
      <c r="P49" s="2">
        <v>21614.319412646426</v>
      </c>
      <c r="Q49" s="2">
        <v>19733.012929077475</v>
      </c>
      <c r="R49" s="2">
        <v>19938.982781245981</v>
      </c>
      <c r="S49" s="2">
        <v>20049.278904574061</v>
      </c>
      <c r="T49" s="2">
        <v>20081.75000810474</v>
      </c>
      <c r="U49" s="2">
        <v>20210.841268404987</v>
      </c>
      <c r="V49" s="2">
        <v>20484.102064623825</v>
      </c>
      <c r="W49" s="8">
        <v>20799.730253034013</v>
      </c>
      <c r="X49" s="8">
        <v>19574.30434482592</v>
      </c>
      <c r="Y49" s="8">
        <v>20019.013572991422</v>
      </c>
      <c r="Z49" s="8">
        <v>19741.253870820299</v>
      </c>
      <c r="AA49" s="8">
        <v>22289.256587992535</v>
      </c>
      <c r="AB49" s="8">
        <v>22439.964023717304</v>
      </c>
      <c r="AC49" s="8">
        <v>22437.964637931385</v>
      </c>
      <c r="AD49" s="8">
        <v>21914.655469458114</v>
      </c>
      <c r="AE49" s="8"/>
    </row>
    <row r="50" spans="1:31" x14ac:dyDescent="0.3">
      <c r="A50" s="1">
        <v>46</v>
      </c>
      <c r="B50" s="2">
        <v>23189.152218464227</v>
      </c>
      <c r="C50" s="2">
        <v>23577.023988720783</v>
      </c>
      <c r="D50" s="2">
        <v>23201.422568975031</v>
      </c>
      <c r="E50" s="2">
        <v>22467.899270904723</v>
      </c>
      <c r="F50" s="2">
        <v>23490.801394392627</v>
      </c>
      <c r="G50" s="2">
        <v>23224.819884370547</v>
      </c>
      <c r="H50" s="2">
        <v>24111.401452023485</v>
      </c>
      <c r="I50" s="2">
        <v>24051.787446817285</v>
      </c>
      <c r="J50" s="2">
        <v>25163.07496186133</v>
      </c>
      <c r="K50" s="2">
        <v>25240.449468292809</v>
      </c>
      <c r="L50" s="2">
        <v>24706.695162906824</v>
      </c>
      <c r="M50" s="2">
        <v>23839.119609467518</v>
      </c>
      <c r="N50" s="2">
        <v>23480.727013546726</v>
      </c>
      <c r="O50" s="2">
        <v>23670.121961725235</v>
      </c>
      <c r="P50" s="2">
        <v>23921.153199706681</v>
      </c>
      <c r="Q50" s="2">
        <v>23329.825356317699</v>
      </c>
      <c r="R50" s="2">
        <v>22645.56959384356</v>
      </c>
      <c r="S50" s="2">
        <v>21538.437484329628</v>
      </c>
      <c r="T50" s="2">
        <v>21580.619904705109</v>
      </c>
      <c r="U50" s="2">
        <v>21951.883675238099</v>
      </c>
      <c r="V50" s="2">
        <v>22543.186193934704</v>
      </c>
      <c r="W50" s="8">
        <v>22701.826937268077</v>
      </c>
      <c r="X50" s="8">
        <v>22235.415872284331</v>
      </c>
      <c r="Y50" s="8">
        <v>21810.315251683001</v>
      </c>
      <c r="Z50" s="8">
        <v>21185.505953939537</v>
      </c>
      <c r="AA50" s="8">
        <v>23479.603498015858</v>
      </c>
      <c r="AB50" s="8">
        <v>25067.302974452174</v>
      </c>
      <c r="AC50" s="8">
        <v>23460.187712716615</v>
      </c>
      <c r="AD50" s="8">
        <v>23607.28117596453</v>
      </c>
      <c r="AE50" s="8"/>
    </row>
    <row r="51" spans="1:31" x14ac:dyDescent="0.3">
      <c r="A51" s="1">
        <v>47</v>
      </c>
      <c r="B51" s="2">
        <v>25291.867732939627</v>
      </c>
      <c r="C51" s="2">
        <v>25406.249921766277</v>
      </c>
      <c r="D51" s="2">
        <v>24524.453426177537</v>
      </c>
      <c r="E51" s="2">
        <v>24472.302740069023</v>
      </c>
      <c r="F51" s="2">
        <v>25017.743094692232</v>
      </c>
      <c r="G51" s="2">
        <v>25435.378646711506</v>
      </c>
      <c r="H51" s="2">
        <v>26015.584400188844</v>
      </c>
      <c r="I51" s="2">
        <v>26240.87055091506</v>
      </c>
      <c r="J51" s="2">
        <v>26318.78840040449</v>
      </c>
      <c r="K51" s="2">
        <v>26520.318677007086</v>
      </c>
      <c r="L51" s="2">
        <v>26508.618597447006</v>
      </c>
      <c r="M51" s="2">
        <v>26432.17346525591</v>
      </c>
      <c r="N51" s="2">
        <v>26444.348479343938</v>
      </c>
      <c r="O51" s="2">
        <v>25780.990839679918</v>
      </c>
      <c r="P51" s="2">
        <v>26108.309456955663</v>
      </c>
      <c r="Q51" s="2">
        <v>24932.348576721044</v>
      </c>
      <c r="R51" s="2">
        <v>24411.943239670221</v>
      </c>
      <c r="S51" s="2">
        <v>23911.757638122799</v>
      </c>
      <c r="T51" s="2">
        <v>23793.478658564509</v>
      </c>
      <c r="U51" s="2">
        <v>23714.792077965176</v>
      </c>
      <c r="V51" s="2">
        <v>23841.314671911576</v>
      </c>
      <c r="W51" s="8">
        <v>23890.795478680251</v>
      </c>
      <c r="X51" s="8">
        <v>24554.140577029364</v>
      </c>
      <c r="Y51" s="8">
        <v>23252.924580573919</v>
      </c>
      <c r="Z51" s="8">
        <v>22651.389636696218</v>
      </c>
      <c r="AA51" s="8">
        <v>25235.313994559689</v>
      </c>
      <c r="AB51" s="8">
        <v>26088.886862200019</v>
      </c>
      <c r="AC51" s="8">
        <v>25686.272683875202</v>
      </c>
      <c r="AD51" s="8">
        <v>24298.914309455457</v>
      </c>
      <c r="AE51" s="8"/>
    </row>
    <row r="52" spans="1:31" x14ac:dyDescent="0.3">
      <c r="A52" s="1">
        <v>48</v>
      </c>
      <c r="B52" s="2">
        <v>32023.780362455193</v>
      </c>
      <c r="C52" s="2">
        <v>27659.903730531532</v>
      </c>
      <c r="D52" s="2">
        <v>27662.580171837326</v>
      </c>
      <c r="E52" s="2">
        <v>27630.622165411278</v>
      </c>
      <c r="F52" s="2">
        <v>27234.293594462499</v>
      </c>
      <c r="G52" s="2">
        <v>27656.82160733061</v>
      </c>
      <c r="H52" s="2">
        <v>27379.861547789769</v>
      </c>
      <c r="I52" s="2">
        <v>29123.95798197839</v>
      </c>
      <c r="J52" s="2">
        <v>28331.757341933695</v>
      </c>
      <c r="K52" s="2">
        <v>27972.840874856625</v>
      </c>
      <c r="L52" s="2">
        <v>29168.447757655456</v>
      </c>
      <c r="M52" s="2">
        <v>28696.238950291008</v>
      </c>
      <c r="N52" s="2">
        <v>28640.812425688349</v>
      </c>
      <c r="O52" s="2">
        <v>27851.960909381785</v>
      </c>
      <c r="P52" s="2">
        <v>28126.837914835211</v>
      </c>
      <c r="Q52" s="2">
        <v>26787.589379550027</v>
      </c>
      <c r="R52" s="2">
        <v>27040.57195432236</v>
      </c>
      <c r="S52" s="2">
        <v>26934.667032581114</v>
      </c>
      <c r="T52" s="2">
        <v>25523.245100066237</v>
      </c>
      <c r="U52" s="2">
        <v>26111.226420966432</v>
      </c>
      <c r="V52" s="2">
        <v>26684.400431055066</v>
      </c>
      <c r="W52" s="8">
        <v>26280.260983261236</v>
      </c>
      <c r="X52" s="8">
        <v>26369.742920044238</v>
      </c>
      <c r="Y52" s="8">
        <v>25585.601019426365</v>
      </c>
      <c r="Z52" s="8">
        <v>25447.084368964348</v>
      </c>
      <c r="AA52" s="8">
        <v>26627.82638327084</v>
      </c>
      <c r="AB52" s="8">
        <v>28011.807265615236</v>
      </c>
      <c r="AC52" s="8">
        <v>27256.038337074682</v>
      </c>
      <c r="AD52" s="8">
        <v>26185.19251743834</v>
      </c>
      <c r="AE52" s="8"/>
    </row>
    <row r="53" spans="1:31" x14ac:dyDescent="0.3">
      <c r="A53" s="1">
        <v>49</v>
      </c>
      <c r="B53" s="2">
        <v>31566.857172121505</v>
      </c>
      <c r="C53" s="2">
        <v>32068.952061609929</v>
      </c>
      <c r="D53" s="2">
        <v>28972.175893827018</v>
      </c>
      <c r="E53" s="2">
        <v>28383.948950578266</v>
      </c>
      <c r="F53" s="2">
        <v>29068.254331625903</v>
      </c>
      <c r="G53" s="2">
        <v>29341.023240177459</v>
      </c>
      <c r="H53" s="2">
        <v>30986.476192956383</v>
      </c>
      <c r="I53" s="2">
        <v>30904.032607513305</v>
      </c>
      <c r="J53" s="2">
        <v>30897.610726587096</v>
      </c>
      <c r="K53" s="2">
        <v>30388.684071110747</v>
      </c>
      <c r="L53" s="2">
        <v>31149.684627558905</v>
      </c>
      <c r="M53" s="2">
        <v>31156.247019252376</v>
      </c>
      <c r="N53" s="2">
        <v>29591.947386153392</v>
      </c>
      <c r="O53" s="2">
        <v>31072.206227601389</v>
      </c>
      <c r="P53" s="2">
        <v>29938.807319667078</v>
      </c>
      <c r="Q53" s="2">
        <v>29263.161827560103</v>
      </c>
      <c r="R53" s="2">
        <v>29844.978946457926</v>
      </c>
      <c r="S53" s="2">
        <v>29158.777738567773</v>
      </c>
      <c r="T53" s="2">
        <v>29705.211113029527</v>
      </c>
      <c r="U53" s="2">
        <v>28809.165918536328</v>
      </c>
      <c r="V53" s="2">
        <v>28289.245084713588</v>
      </c>
      <c r="W53" s="8">
        <v>29419.88393568456</v>
      </c>
      <c r="X53" s="8">
        <v>28284.390690566353</v>
      </c>
      <c r="Y53" s="8">
        <v>27795.453873438611</v>
      </c>
      <c r="Z53" s="8">
        <v>27859.514870861523</v>
      </c>
      <c r="AA53" s="8">
        <v>29140.839487274483</v>
      </c>
      <c r="AB53" s="8">
        <v>29779.048882868326</v>
      </c>
      <c r="AC53" s="8">
        <v>29590.440654301477</v>
      </c>
      <c r="AD53" s="8">
        <v>27438.553972177117</v>
      </c>
      <c r="AE53" s="8"/>
    </row>
    <row r="54" spans="1:31" x14ac:dyDescent="0.3">
      <c r="A54" s="1">
        <v>50</v>
      </c>
      <c r="B54" s="2">
        <v>33548.020452988007</v>
      </c>
      <c r="C54" s="2">
        <v>33178.70695610885</v>
      </c>
      <c r="D54" s="2">
        <v>34811.485231021281</v>
      </c>
      <c r="E54" s="2">
        <v>30569.055409746819</v>
      </c>
      <c r="F54" s="2">
        <v>30727.082646100062</v>
      </c>
      <c r="G54" s="2">
        <v>31718.474353613929</v>
      </c>
      <c r="H54" s="2">
        <v>31844.823213736086</v>
      </c>
      <c r="I54" s="2">
        <v>32764.716817700813</v>
      </c>
      <c r="J54" s="2">
        <v>33247.792816611502</v>
      </c>
      <c r="K54" s="2">
        <v>33296.084894497457</v>
      </c>
      <c r="L54" s="2">
        <v>33826.647516731857</v>
      </c>
      <c r="M54" s="2">
        <v>33009.628006709594</v>
      </c>
      <c r="N54" s="2">
        <v>33505.798511524532</v>
      </c>
      <c r="O54" s="2">
        <v>33477.671274384935</v>
      </c>
      <c r="P54" s="2">
        <v>33092.307125760824</v>
      </c>
      <c r="Q54" s="2">
        <v>32534.919646302973</v>
      </c>
      <c r="R54" s="2">
        <v>32387.938615905907</v>
      </c>
      <c r="S54" s="2">
        <v>31984.461210920177</v>
      </c>
      <c r="T54" s="2">
        <v>31844.674824732945</v>
      </c>
      <c r="U54" s="2">
        <v>31651.013639893201</v>
      </c>
      <c r="V54" s="2">
        <v>31392.550065359857</v>
      </c>
      <c r="W54" s="8">
        <v>31211.688943365814</v>
      </c>
      <c r="X54" s="8">
        <v>31397.023564663825</v>
      </c>
      <c r="Y54" s="8">
        <v>30029.641843050344</v>
      </c>
      <c r="Z54" s="8">
        <v>30285.541306240808</v>
      </c>
      <c r="AA54" s="8">
        <v>32551.718317164323</v>
      </c>
      <c r="AB54" s="8">
        <v>33617.437748504475</v>
      </c>
      <c r="AC54" s="8">
        <v>31335.366726393622</v>
      </c>
      <c r="AD54" s="8">
        <v>29863.778820083644</v>
      </c>
      <c r="AE54" s="8"/>
    </row>
    <row r="55" spans="1:31" x14ac:dyDescent="0.3">
      <c r="A55" s="1">
        <v>51</v>
      </c>
      <c r="B55" s="2">
        <v>36572.746925024061</v>
      </c>
      <c r="C55" s="2">
        <v>36483.120417590057</v>
      </c>
      <c r="D55" s="2">
        <v>36835.849930498312</v>
      </c>
      <c r="E55" s="2">
        <v>38075.698630884879</v>
      </c>
      <c r="F55" s="2">
        <v>33705.664758754654</v>
      </c>
      <c r="G55" s="2">
        <v>34382.661229644291</v>
      </c>
      <c r="H55" s="2">
        <v>34297.428676008458</v>
      </c>
      <c r="I55" s="2">
        <v>34973.159606786772</v>
      </c>
      <c r="J55" s="2">
        <v>35814.227452630112</v>
      </c>
      <c r="K55" s="2">
        <v>35121.976875847853</v>
      </c>
      <c r="L55" s="2">
        <v>36416.819734060198</v>
      </c>
      <c r="M55" s="2">
        <v>35323.639894632579</v>
      </c>
      <c r="N55" s="2">
        <v>35912.031589384023</v>
      </c>
      <c r="O55" s="2">
        <v>35490.028360063974</v>
      </c>
      <c r="P55" s="2">
        <v>34798.147078369504</v>
      </c>
      <c r="Q55" s="2">
        <v>34416.0657358397</v>
      </c>
      <c r="R55" s="2">
        <v>35084.679755241305</v>
      </c>
      <c r="S55" s="2">
        <v>34993.21180107128</v>
      </c>
      <c r="T55" s="2">
        <v>35085.752186500045</v>
      </c>
      <c r="U55" s="2">
        <v>35768.558634743567</v>
      </c>
      <c r="V55" s="2">
        <v>34536.333364341714</v>
      </c>
      <c r="W55" s="8">
        <v>34198.146350981653</v>
      </c>
      <c r="X55" s="8">
        <v>33573.997284242665</v>
      </c>
      <c r="Y55" s="8">
        <v>33686.147789080031</v>
      </c>
      <c r="Z55" s="8">
        <v>32199.831825466925</v>
      </c>
      <c r="AA55" s="8">
        <v>35195.548463388215</v>
      </c>
      <c r="AB55" s="8">
        <v>35766.357381868766</v>
      </c>
      <c r="AC55" s="8">
        <v>34280.053415894028</v>
      </c>
      <c r="AD55" s="8">
        <v>32274.983686403379</v>
      </c>
      <c r="AE55" s="8"/>
    </row>
    <row r="56" spans="1:31" x14ac:dyDescent="0.3">
      <c r="A56" s="1">
        <v>52</v>
      </c>
      <c r="B56" s="2">
        <v>43561.592693058919</v>
      </c>
      <c r="C56" s="2">
        <v>40237.604851221731</v>
      </c>
      <c r="D56" s="2">
        <v>39868.122110945878</v>
      </c>
      <c r="E56" s="2">
        <v>39894.034982081837</v>
      </c>
      <c r="F56" s="2">
        <v>42036.789563677718</v>
      </c>
      <c r="G56" s="2">
        <v>36757.737085600864</v>
      </c>
      <c r="H56" s="2">
        <v>38317.308682251503</v>
      </c>
      <c r="I56" s="2">
        <v>36957.552704820519</v>
      </c>
      <c r="J56" s="2">
        <v>37928.38062878645</v>
      </c>
      <c r="K56" s="2">
        <v>37456.838716290113</v>
      </c>
      <c r="L56" s="2">
        <v>39079.272700799906</v>
      </c>
      <c r="M56" s="2">
        <v>38378.634772590056</v>
      </c>
      <c r="N56" s="2">
        <v>37417.589544186354</v>
      </c>
      <c r="O56" s="2">
        <v>38500.632447556716</v>
      </c>
      <c r="P56" s="2">
        <v>39466.487502868637</v>
      </c>
      <c r="Q56" s="2">
        <v>38358.550868941878</v>
      </c>
      <c r="R56" s="2">
        <v>38227.701477084534</v>
      </c>
      <c r="S56" s="2">
        <v>37403.787097113775</v>
      </c>
      <c r="T56" s="2">
        <v>37558.805429235901</v>
      </c>
      <c r="U56" s="2">
        <v>37875.549712706641</v>
      </c>
      <c r="V56" s="2">
        <v>38433.258303648872</v>
      </c>
      <c r="W56" s="8">
        <v>37685.676431102016</v>
      </c>
      <c r="X56" s="8">
        <v>36521.776066970553</v>
      </c>
      <c r="Y56" s="8">
        <v>35345.671590440492</v>
      </c>
      <c r="Z56" s="8">
        <v>34961.628808495509</v>
      </c>
      <c r="AA56" s="8">
        <v>37762.49287820507</v>
      </c>
      <c r="AB56" s="8">
        <v>38771.094142637812</v>
      </c>
      <c r="AC56" s="8">
        <v>37579.619967893464</v>
      </c>
      <c r="AD56" s="8">
        <v>35735.794298747045</v>
      </c>
      <c r="AE56" s="8"/>
    </row>
    <row r="57" spans="1:31" x14ac:dyDescent="0.3">
      <c r="A57" s="1">
        <v>53</v>
      </c>
      <c r="B57" s="2">
        <v>46315.149403358264</v>
      </c>
      <c r="C57" s="2">
        <v>46736.506447348729</v>
      </c>
      <c r="D57" s="2">
        <v>43000.952336755079</v>
      </c>
      <c r="E57" s="2">
        <v>42510.709900929236</v>
      </c>
      <c r="F57" s="2">
        <v>43692.026960467665</v>
      </c>
      <c r="G57" s="2">
        <v>46470.103330842772</v>
      </c>
      <c r="H57" s="2">
        <v>41140.27982649122</v>
      </c>
      <c r="I57" s="2">
        <v>41450.622284957244</v>
      </c>
      <c r="J57" s="2">
        <v>40365.242166028016</v>
      </c>
      <c r="K57" s="2">
        <v>39031.137780225494</v>
      </c>
      <c r="L57" s="2">
        <v>40896.772294665578</v>
      </c>
      <c r="M57" s="2">
        <v>40688.437968257909</v>
      </c>
      <c r="N57" s="2">
        <v>39865.15949998943</v>
      </c>
      <c r="O57" s="2">
        <v>39951.313665399415</v>
      </c>
      <c r="P57" s="2">
        <v>41407.196334263717</v>
      </c>
      <c r="Q57" s="2">
        <v>39900.985313754274</v>
      </c>
      <c r="R57" s="2">
        <v>40062.823119085275</v>
      </c>
      <c r="S57" s="2">
        <v>40061.452107151366</v>
      </c>
      <c r="T57" s="2">
        <v>40580.156955974875</v>
      </c>
      <c r="U57" s="2">
        <v>41290.313212397683</v>
      </c>
      <c r="V57" s="2">
        <v>41394.55760132461</v>
      </c>
      <c r="W57" s="8">
        <v>41835.56952437885</v>
      </c>
      <c r="X57" s="8">
        <v>40016.750277692059</v>
      </c>
      <c r="Y57" s="8">
        <v>38423.508223919562</v>
      </c>
      <c r="Z57" s="8">
        <v>37695.539708576456</v>
      </c>
      <c r="AA57" s="8">
        <v>40592.264313547348</v>
      </c>
      <c r="AB57" s="8">
        <v>40851.06984592104</v>
      </c>
      <c r="AC57" s="8">
        <v>39693.462851313503</v>
      </c>
      <c r="AD57" s="8">
        <v>39233.889371306941</v>
      </c>
      <c r="AE57" s="8"/>
    </row>
    <row r="58" spans="1:31" x14ac:dyDescent="0.3">
      <c r="A58" s="1">
        <v>54</v>
      </c>
      <c r="B58" s="2">
        <v>50264.656056159751</v>
      </c>
      <c r="C58" s="2">
        <v>49600.435714170402</v>
      </c>
      <c r="D58" s="2">
        <v>48274.243631888297</v>
      </c>
      <c r="E58" s="2">
        <v>43635.715798014564</v>
      </c>
      <c r="F58" s="2">
        <v>45509.98548705328</v>
      </c>
      <c r="G58" s="2">
        <v>46435.110014753576</v>
      </c>
      <c r="H58" s="2">
        <v>49535.721601632642</v>
      </c>
      <c r="I58" s="2">
        <v>44086.476103455068</v>
      </c>
      <c r="J58" s="2">
        <v>44844.673712078984</v>
      </c>
      <c r="K58" s="2">
        <v>43489.578326894458</v>
      </c>
      <c r="L58" s="2">
        <v>42665.427612169377</v>
      </c>
      <c r="M58" s="2">
        <v>44137.788879687629</v>
      </c>
      <c r="N58" s="2">
        <v>43506.858022943328</v>
      </c>
      <c r="O58" s="2">
        <v>42796.251840259145</v>
      </c>
      <c r="P58" s="2">
        <v>43542.397897099632</v>
      </c>
      <c r="Q58" s="2">
        <v>43365.545814528901</v>
      </c>
      <c r="R58" s="2">
        <v>44112.124830748129</v>
      </c>
      <c r="S58" s="2">
        <v>43443.729254588769</v>
      </c>
      <c r="T58" s="2">
        <v>43934.644899628212</v>
      </c>
      <c r="U58" s="2">
        <v>44220.168148554367</v>
      </c>
      <c r="V58" s="2">
        <v>44340.23295611787</v>
      </c>
      <c r="W58" s="8">
        <v>44762.392483238444</v>
      </c>
      <c r="X58" s="8">
        <v>44131.833264753819</v>
      </c>
      <c r="Y58" s="8">
        <v>43164.442696372178</v>
      </c>
      <c r="Z58" s="8">
        <v>41404.871155903769</v>
      </c>
      <c r="AA58" s="8">
        <v>43276.728237895222</v>
      </c>
      <c r="AB58" s="8">
        <v>43299.585997798451</v>
      </c>
      <c r="AC58" s="8">
        <v>43199.241304189418</v>
      </c>
      <c r="AD58" s="8">
        <v>42101.321100428482</v>
      </c>
      <c r="AE58" s="8"/>
    </row>
    <row r="59" spans="1:31" x14ac:dyDescent="0.3">
      <c r="A59" s="1">
        <v>55</v>
      </c>
      <c r="B59" s="2">
        <v>53756.501961918337</v>
      </c>
      <c r="C59" s="2">
        <v>53570.053052403593</v>
      </c>
      <c r="D59" s="2">
        <v>54036.53569516175</v>
      </c>
      <c r="E59" s="2">
        <v>52858.757510658397</v>
      </c>
      <c r="F59" s="2">
        <v>49460.664672323757</v>
      </c>
      <c r="G59" s="2">
        <v>49726.950215976562</v>
      </c>
      <c r="H59" s="2">
        <v>50614.38480019963</v>
      </c>
      <c r="I59" s="2">
        <v>54138.746361593439</v>
      </c>
      <c r="J59" s="2">
        <v>47293.814127530517</v>
      </c>
      <c r="K59" s="2">
        <v>47270.732301372016</v>
      </c>
      <c r="L59" s="2">
        <v>46380.340242568942</v>
      </c>
      <c r="M59" s="2">
        <v>46618.73766566148</v>
      </c>
      <c r="N59" s="2">
        <v>46355.481749148646</v>
      </c>
      <c r="O59" s="2">
        <v>46675.485000806737</v>
      </c>
      <c r="P59" s="2">
        <v>47051.108795504922</v>
      </c>
      <c r="Q59" s="2">
        <v>44988.385534416004</v>
      </c>
      <c r="R59" s="2">
        <v>46706.076024382208</v>
      </c>
      <c r="S59" s="2">
        <v>47131.641348704055</v>
      </c>
      <c r="T59" s="2">
        <v>47411.517688867207</v>
      </c>
      <c r="U59" s="2">
        <v>48830.927783598665</v>
      </c>
      <c r="V59" s="2">
        <v>47727.555177813272</v>
      </c>
      <c r="W59" s="8">
        <v>48617.837273420191</v>
      </c>
      <c r="X59" s="8">
        <v>48247.622114924699</v>
      </c>
      <c r="Y59" s="8">
        <v>47044.401934622758</v>
      </c>
      <c r="Z59" s="8">
        <v>45778.091156756775</v>
      </c>
      <c r="AA59" s="8">
        <v>47219.89965295593</v>
      </c>
      <c r="AB59" s="8">
        <v>47323.408455196681</v>
      </c>
      <c r="AC59" s="8">
        <v>46904.911981798949</v>
      </c>
      <c r="AD59" s="8">
        <v>45504.33318940131</v>
      </c>
      <c r="AE59" s="8"/>
    </row>
    <row r="60" spans="1:31" x14ac:dyDescent="0.3">
      <c r="A60" s="1">
        <v>56</v>
      </c>
      <c r="B60" s="2">
        <v>59923.57963668475</v>
      </c>
      <c r="C60" s="2">
        <v>58499.046951624507</v>
      </c>
      <c r="D60" s="2">
        <v>58680.191932146678</v>
      </c>
      <c r="E60" s="2">
        <v>59472.636276823352</v>
      </c>
      <c r="F60" s="2">
        <v>59239.296635789571</v>
      </c>
      <c r="G60" s="2">
        <v>54427.9775071732</v>
      </c>
      <c r="H60" s="2">
        <v>54532.838553271766</v>
      </c>
      <c r="I60" s="2">
        <v>54380.87359765228</v>
      </c>
      <c r="J60" s="2">
        <v>57793.491755036252</v>
      </c>
      <c r="K60" s="2">
        <v>49934.140452704487</v>
      </c>
      <c r="L60" s="2">
        <v>50439.520829209287</v>
      </c>
      <c r="M60" s="2">
        <v>49495.160035819594</v>
      </c>
      <c r="N60" s="2">
        <v>48812.141591034924</v>
      </c>
      <c r="O60" s="2">
        <v>49987.53395234116</v>
      </c>
      <c r="P60" s="2">
        <v>50096.538062763488</v>
      </c>
      <c r="Q60" s="2">
        <v>49722.247040853363</v>
      </c>
      <c r="R60" s="2">
        <v>48596.949768064609</v>
      </c>
      <c r="S60" s="2">
        <v>51011.966329994764</v>
      </c>
      <c r="T60" s="2">
        <v>51595.764085895375</v>
      </c>
      <c r="U60" s="2">
        <v>52112.678815789171</v>
      </c>
      <c r="V60" s="2">
        <v>52643.168961029311</v>
      </c>
      <c r="W60" s="8">
        <v>52401.033550029526</v>
      </c>
      <c r="X60" s="8">
        <v>51756.873583442146</v>
      </c>
      <c r="Y60" s="8">
        <v>51690.283725966387</v>
      </c>
      <c r="Z60" s="8">
        <v>49921.620730110102</v>
      </c>
      <c r="AA60" s="8">
        <v>51583.358480932067</v>
      </c>
      <c r="AB60" s="8">
        <v>52374.638084415135</v>
      </c>
      <c r="AC60" s="8">
        <v>50102.294860148198</v>
      </c>
      <c r="AD60" s="8">
        <v>48302.627263303155</v>
      </c>
      <c r="AE60" s="8"/>
    </row>
    <row r="61" spans="1:31" x14ac:dyDescent="0.3">
      <c r="A61" s="1">
        <v>57</v>
      </c>
      <c r="B61" s="2">
        <v>65401.529997658021</v>
      </c>
      <c r="C61" s="2">
        <v>63570.659688564119</v>
      </c>
      <c r="D61" s="2">
        <v>64043.561015781495</v>
      </c>
      <c r="E61" s="2">
        <v>62477.443946755571</v>
      </c>
      <c r="F61" s="2">
        <v>62708.314968033883</v>
      </c>
      <c r="G61" s="2">
        <v>63056.799397760129</v>
      </c>
      <c r="H61" s="2">
        <v>59725.308453135207</v>
      </c>
      <c r="I61" s="2">
        <v>58841.281651953832</v>
      </c>
      <c r="J61" s="2">
        <v>59341.687680369061</v>
      </c>
      <c r="K61" s="2">
        <v>62176.877817598084</v>
      </c>
      <c r="L61" s="2">
        <v>54161.681706225587</v>
      </c>
      <c r="M61" s="2">
        <v>54574.744349025525</v>
      </c>
      <c r="N61" s="2">
        <v>52993.210003812579</v>
      </c>
      <c r="O61" s="2">
        <v>52254.77381603438</v>
      </c>
      <c r="P61" s="2">
        <v>53345.902326357813</v>
      </c>
      <c r="Q61" s="2">
        <v>52573.93897251851</v>
      </c>
      <c r="R61" s="2">
        <v>54655.913957955374</v>
      </c>
      <c r="S61" s="2">
        <v>53705.23680620292</v>
      </c>
      <c r="T61" s="2">
        <v>54917.113263033723</v>
      </c>
      <c r="U61" s="2">
        <v>56445.104665857703</v>
      </c>
      <c r="V61" s="2">
        <v>56308.681360666153</v>
      </c>
      <c r="W61" s="8">
        <v>56547.078310277604</v>
      </c>
      <c r="X61" s="8">
        <v>56978.01235685165</v>
      </c>
      <c r="Y61" s="8">
        <v>55391.801597344653</v>
      </c>
      <c r="Z61" s="8">
        <v>54714.872501523794</v>
      </c>
      <c r="AA61" s="8">
        <v>57470.907928179484</v>
      </c>
      <c r="AB61" s="8">
        <v>56675.02560015631</v>
      </c>
      <c r="AC61" s="8">
        <v>55603.562837915328</v>
      </c>
      <c r="AD61" s="8">
        <v>53546.260898091976</v>
      </c>
      <c r="AE61" s="8"/>
    </row>
    <row r="62" spans="1:31" x14ac:dyDescent="0.3">
      <c r="A62" s="1">
        <v>58</v>
      </c>
      <c r="B62" s="2">
        <v>73420.616597162356</v>
      </c>
      <c r="C62" s="2">
        <v>71807.345604965347</v>
      </c>
      <c r="D62" s="2">
        <v>70930.736049128114</v>
      </c>
      <c r="E62" s="2">
        <v>68058.551342892955</v>
      </c>
      <c r="F62" s="2">
        <v>69153.353364745824</v>
      </c>
      <c r="G62" s="2">
        <v>68690.742248758528</v>
      </c>
      <c r="H62" s="2">
        <v>69184.740352456938</v>
      </c>
      <c r="I62" s="2">
        <v>63863.315961135297</v>
      </c>
      <c r="J62" s="2">
        <v>64879.975462297058</v>
      </c>
      <c r="K62" s="2">
        <v>63428.868512404981</v>
      </c>
      <c r="L62" s="2">
        <v>66800.990399739836</v>
      </c>
      <c r="M62" s="2">
        <v>58530.408673268728</v>
      </c>
      <c r="N62" s="2">
        <v>57875.222111422634</v>
      </c>
      <c r="O62" s="2">
        <v>56850.339433794295</v>
      </c>
      <c r="P62" s="2">
        <v>56292.176586775029</v>
      </c>
      <c r="Q62" s="2">
        <v>57483.903598000397</v>
      </c>
      <c r="R62" s="2">
        <v>57040.048525971884</v>
      </c>
      <c r="S62" s="2">
        <v>57720.503323193203</v>
      </c>
      <c r="T62" s="2">
        <v>58064.625897762213</v>
      </c>
      <c r="U62" s="2">
        <v>58935.083044415573</v>
      </c>
      <c r="V62" s="2">
        <v>60982.009434344633</v>
      </c>
      <c r="W62" s="8">
        <v>60237.044664970279</v>
      </c>
      <c r="X62" s="8">
        <v>60873.830838731905</v>
      </c>
      <c r="Y62" s="8">
        <v>59767.078823323805</v>
      </c>
      <c r="Z62" s="8">
        <v>59146.116902190486</v>
      </c>
      <c r="AA62" s="8">
        <v>59736.567338231296</v>
      </c>
      <c r="AB62" s="8">
        <v>60427.439099271942</v>
      </c>
      <c r="AC62" s="8">
        <v>60660.273562282884</v>
      </c>
      <c r="AD62" s="8">
        <v>56985.287541754486</v>
      </c>
      <c r="AE62" s="8"/>
    </row>
    <row r="63" spans="1:31" x14ac:dyDescent="0.3">
      <c r="A63" s="1">
        <v>59</v>
      </c>
      <c r="B63" s="2">
        <v>77036.619986022488</v>
      </c>
      <c r="C63" s="2">
        <v>75316.600883539359</v>
      </c>
      <c r="D63" s="2">
        <v>75401.264343523391</v>
      </c>
      <c r="E63" s="2">
        <v>73101.219297245087</v>
      </c>
      <c r="F63" s="2">
        <v>75162.041050229716</v>
      </c>
      <c r="G63" s="2">
        <v>74520.332139153135</v>
      </c>
      <c r="H63" s="2">
        <v>75362.31107214294</v>
      </c>
      <c r="I63" s="2">
        <v>74118.509120344854</v>
      </c>
      <c r="J63" s="2">
        <v>70213.713419608001</v>
      </c>
      <c r="K63" s="2">
        <v>67596.174310538336</v>
      </c>
      <c r="L63" s="2">
        <v>67771.048158192789</v>
      </c>
      <c r="M63" s="2">
        <v>72355.350883356892</v>
      </c>
      <c r="N63" s="2">
        <v>62456.920295456133</v>
      </c>
      <c r="O63" s="2">
        <v>61945.860023075598</v>
      </c>
      <c r="P63" s="2">
        <v>61219.629056777077</v>
      </c>
      <c r="Q63" s="2">
        <v>60261.295088559746</v>
      </c>
      <c r="R63" s="2">
        <v>61194.630096139619</v>
      </c>
      <c r="S63" s="2">
        <v>62147.71287556686</v>
      </c>
      <c r="T63" s="2">
        <v>61826.222412273215</v>
      </c>
      <c r="U63" s="2">
        <v>63056.406171582283</v>
      </c>
      <c r="V63" s="2">
        <v>63906.789395019528</v>
      </c>
      <c r="W63" s="8">
        <v>65604.830426783868</v>
      </c>
      <c r="X63" s="8">
        <v>65020.115711153681</v>
      </c>
      <c r="Y63" s="8">
        <v>64536.742596109136</v>
      </c>
      <c r="Z63" s="8">
        <v>63356.543603385297</v>
      </c>
      <c r="AA63" s="8">
        <v>66117.915711684269</v>
      </c>
      <c r="AB63" s="8">
        <v>67289.190500036959</v>
      </c>
      <c r="AC63" s="8">
        <v>66080.862563547285</v>
      </c>
      <c r="AD63" s="8">
        <v>62983.665006047457</v>
      </c>
      <c r="AE63" s="8"/>
    </row>
    <row r="64" spans="1:31" x14ac:dyDescent="0.3">
      <c r="A64" s="1">
        <v>60</v>
      </c>
      <c r="B64" s="2">
        <v>86355.599078537678</v>
      </c>
      <c r="C64" s="2">
        <v>83866.978917840359</v>
      </c>
      <c r="D64" s="2">
        <v>80138.140129959938</v>
      </c>
      <c r="E64" s="2">
        <v>81636.299229592973</v>
      </c>
      <c r="F64" s="2">
        <v>79671.988566634376</v>
      </c>
      <c r="G64" s="2">
        <v>79233.463793461531</v>
      </c>
      <c r="H64" s="2">
        <v>79808.579288726789</v>
      </c>
      <c r="I64" s="2">
        <v>81414.773072872442</v>
      </c>
      <c r="J64" s="2">
        <v>81557.653827867573</v>
      </c>
      <c r="K64" s="2">
        <v>73156.349463166145</v>
      </c>
      <c r="L64" s="2">
        <v>72553.605127495568</v>
      </c>
      <c r="M64" s="2">
        <v>73797.083249891875</v>
      </c>
      <c r="N64" s="2">
        <v>76900.927359706795</v>
      </c>
      <c r="O64" s="2">
        <v>68184.068875539844</v>
      </c>
      <c r="P64" s="2">
        <v>68822.915083177344</v>
      </c>
      <c r="Q64" s="2">
        <v>65312.458104319434</v>
      </c>
      <c r="R64" s="2">
        <v>64735.874832998416</v>
      </c>
      <c r="S64" s="2">
        <v>66839.853292154701</v>
      </c>
      <c r="T64" s="2">
        <v>67390.368751389411</v>
      </c>
      <c r="U64" s="2">
        <v>68477.480312424275</v>
      </c>
      <c r="V64" s="2">
        <v>67618.37272483499</v>
      </c>
      <c r="W64" s="8">
        <v>69790.064033959745</v>
      </c>
      <c r="X64" s="8">
        <v>70949.523008831267</v>
      </c>
      <c r="Y64" s="8">
        <v>68957.905649028675</v>
      </c>
      <c r="Z64" s="8">
        <v>69981.89268766217</v>
      </c>
      <c r="AA64" s="8">
        <v>73373.327418414046</v>
      </c>
      <c r="AB64" s="8">
        <v>71291.862101036269</v>
      </c>
      <c r="AC64" s="8">
        <v>71047.277493869668</v>
      </c>
      <c r="AD64" s="8">
        <v>69382.695607381276</v>
      </c>
      <c r="AE64" s="8"/>
    </row>
    <row r="65" spans="1:31" x14ac:dyDescent="0.3">
      <c r="A65" s="1">
        <v>61</v>
      </c>
      <c r="B65" s="2">
        <v>96797.621352433125</v>
      </c>
      <c r="C65" s="2">
        <v>96217.839793662744</v>
      </c>
      <c r="D65" s="2">
        <v>92180.219349172417</v>
      </c>
      <c r="E65" s="2">
        <v>90503.940272246691</v>
      </c>
      <c r="F65" s="2">
        <v>91951.800827809668</v>
      </c>
      <c r="G65" s="2">
        <v>90727.798477378674</v>
      </c>
      <c r="H65" s="2">
        <v>86857.157726623234</v>
      </c>
      <c r="I65" s="2">
        <v>85880.414522762847</v>
      </c>
      <c r="J65" s="2">
        <v>86990.420345701699</v>
      </c>
      <c r="K65" s="2">
        <v>85551.172607403569</v>
      </c>
      <c r="L65" s="2">
        <v>78629.855865795747</v>
      </c>
      <c r="M65" s="2">
        <v>77003.734253526884</v>
      </c>
      <c r="N65" s="2">
        <v>76322.347583028881</v>
      </c>
      <c r="O65" s="2">
        <v>83124.673499471304</v>
      </c>
      <c r="P65" s="2">
        <v>71186.684986801323</v>
      </c>
      <c r="Q65" s="2">
        <v>70840.193488920209</v>
      </c>
      <c r="R65" s="2">
        <v>69734.258271303377</v>
      </c>
      <c r="S65" s="2">
        <v>71548.670596814627</v>
      </c>
      <c r="T65" s="2">
        <v>71948.417741317971</v>
      </c>
      <c r="U65" s="2">
        <v>73873.991559395348</v>
      </c>
      <c r="V65" s="2">
        <v>73685.007608315122</v>
      </c>
      <c r="W65" s="8">
        <v>73185.605447681199</v>
      </c>
      <c r="X65" s="8">
        <v>75019.227389443316</v>
      </c>
      <c r="Y65" s="8">
        <v>75372.340662668415</v>
      </c>
      <c r="Z65" s="8">
        <v>74847.879422909275</v>
      </c>
      <c r="AA65" s="8">
        <v>77280.78700989073</v>
      </c>
      <c r="AB65" s="8">
        <v>78724.411642399544</v>
      </c>
      <c r="AC65" s="8">
        <v>77999.025148684945</v>
      </c>
      <c r="AD65" s="8">
        <v>75308.147467147341</v>
      </c>
      <c r="AE65" s="8"/>
    </row>
    <row r="66" spans="1:31" x14ac:dyDescent="0.3">
      <c r="A66" s="1">
        <v>62</v>
      </c>
      <c r="B66" s="2">
        <v>105865.55779852137</v>
      </c>
      <c r="C66" s="2">
        <v>105002.35035412498</v>
      </c>
      <c r="D66" s="2">
        <v>104058.6135598712</v>
      </c>
      <c r="E66" s="2">
        <v>97575.002591585973</v>
      </c>
      <c r="F66" s="2">
        <v>98826.774495635662</v>
      </c>
      <c r="G66" s="2">
        <v>99069.483482046606</v>
      </c>
      <c r="H66" s="2">
        <v>96222.014315096283</v>
      </c>
      <c r="I66" s="2">
        <v>93857.340780321931</v>
      </c>
      <c r="J66" s="2">
        <v>94389.698979273569</v>
      </c>
      <c r="K66" s="2">
        <v>92463.307684118205</v>
      </c>
      <c r="L66" s="2">
        <v>93391.794030181918</v>
      </c>
      <c r="M66" s="2">
        <v>84704.158519565055</v>
      </c>
      <c r="N66" s="2">
        <v>82307.21826932457</v>
      </c>
      <c r="O66" s="2">
        <v>83890.152306357966</v>
      </c>
      <c r="P66" s="2">
        <v>87731.662208241891</v>
      </c>
      <c r="Q66" s="2">
        <v>76038.871416962196</v>
      </c>
      <c r="R66" s="2">
        <v>77479.774048908337</v>
      </c>
      <c r="S66" s="2">
        <v>75549.797858575417</v>
      </c>
      <c r="T66" s="2">
        <v>76462.46261835756</v>
      </c>
      <c r="U66" s="2">
        <v>79490.774643220706</v>
      </c>
      <c r="V66" s="2">
        <v>80269.447274376464</v>
      </c>
      <c r="W66" s="8">
        <v>80997.524142915674</v>
      </c>
      <c r="X66" s="8">
        <v>79416.774517470782</v>
      </c>
      <c r="Y66" s="8">
        <v>79464.303439736104</v>
      </c>
      <c r="Z66" s="8">
        <v>81123.374303723482</v>
      </c>
      <c r="AA66" s="8">
        <v>82374.043324143306</v>
      </c>
      <c r="AB66" s="8">
        <v>84415.881638440696</v>
      </c>
      <c r="AC66" s="8">
        <v>84516.438490021275</v>
      </c>
      <c r="AD66" s="8">
        <v>83161.55373812966</v>
      </c>
      <c r="AE66" s="8"/>
    </row>
    <row r="67" spans="1:31" x14ac:dyDescent="0.3">
      <c r="A67" s="1">
        <v>63</v>
      </c>
      <c r="B67" s="2">
        <v>110844.00473055035</v>
      </c>
      <c r="C67" s="2">
        <v>111654.1482467469</v>
      </c>
      <c r="D67" s="2">
        <v>112407.35562390978</v>
      </c>
      <c r="E67" s="2">
        <v>110398.76955812989</v>
      </c>
      <c r="F67" s="2">
        <v>106280.25969318992</v>
      </c>
      <c r="G67" s="2">
        <v>105885.89642388355</v>
      </c>
      <c r="H67" s="2">
        <v>106679.29001261917</v>
      </c>
      <c r="I67" s="2">
        <v>102063.02571142071</v>
      </c>
      <c r="J67" s="2">
        <v>101866.80042713266</v>
      </c>
      <c r="K67" s="2">
        <v>98274.763412713379</v>
      </c>
      <c r="L67" s="2">
        <v>100320.26577157539</v>
      </c>
      <c r="M67" s="2">
        <v>98419.857214627729</v>
      </c>
      <c r="N67" s="2">
        <v>88827.197725582606</v>
      </c>
      <c r="O67" s="2">
        <v>89705.880184973619</v>
      </c>
      <c r="P67" s="2">
        <v>90168.365731673155</v>
      </c>
      <c r="Q67" s="2">
        <v>93851.031590045139</v>
      </c>
      <c r="R67" s="2">
        <v>83051.175600362389</v>
      </c>
      <c r="S67" s="2">
        <v>83766.292678585101</v>
      </c>
      <c r="T67" s="2">
        <v>82967.200499581682</v>
      </c>
      <c r="U67" s="2">
        <v>84380.309304097071</v>
      </c>
      <c r="V67" s="2">
        <v>85897.222640990512</v>
      </c>
      <c r="W67" s="8">
        <v>86277.206778161679</v>
      </c>
      <c r="X67" s="8">
        <v>86674.082906522191</v>
      </c>
      <c r="Y67" s="8">
        <v>85848.187254438264</v>
      </c>
      <c r="Z67" s="8">
        <v>85402.124680283683</v>
      </c>
      <c r="AA67" s="8">
        <v>89975.807957807425</v>
      </c>
      <c r="AB67" s="8">
        <v>90048.934415070369</v>
      </c>
      <c r="AC67" s="8">
        <v>91242.099891693928</v>
      </c>
      <c r="AD67" s="8">
        <v>90513.96178715615</v>
      </c>
      <c r="AE67" s="8"/>
    </row>
    <row r="68" spans="1:31" x14ac:dyDescent="0.3">
      <c r="A68" s="1">
        <v>64</v>
      </c>
      <c r="B68" s="2">
        <v>116328.19296553185</v>
      </c>
      <c r="C68" s="2">
        <v>117005.21738871622</v>
      </c>
      <c r="D68" s="2">
        <v>119323.27964244115</v>
      </c>
      <c r="E68" s="2">
        <v>118578.29255572757</v>
      </c>
      <c r="F68" s="2">
        <v>120088.29832866293</v>
      </c>
      <c r="G68" s="2">
        <v>115549.60060493484</v>
      </c>
      <c r="H68" s="2">
        <v>114277.12036262332</v>
      </c>
      <c r="I68" s="2">
        <v>113955.87417493286</v>
      </c>
      <c r="J68" s="2">
        <v>113010.86072991297</v>
      </c>
      <c r="K68" s="2">
        <v>107895.5475455516</v>
      </c>
      <c r="L68" s="2">
        <v>106666.73217860493</v>
      </c>
      <c r="M68" s="2">
        <v>104977.52961885156</v>
      </c>
      <c r="N68" s="2">
        <v>103820.14892689785</v>
      </c>
      <c r="O68" s="2">
        <v>98172.017355421616</v>
      </c>
      <c r="P68" s="2">
        <v>95191.902598791596</v>
      </c>
      <c r="Q68" s="2">
        <v>96088.859164505833</v>
      </c>
      <c r="R68" s="2">
        <v>103032.16166532045</v>
      </c>
      <c r="S68" s="2">
        <v>88064.129667436748</v>
      </c>
      <c r="T68" s="2">
        <v>91619.914523415122</v>
      </c>
      <c r="U68" s="2">
        <v>89951.471548999514</v>
      </c>
      <c r="V68" s="2">
        <v>91219.265976349823</v>
      </c>
      <c r="W68" s="8">
        <v>92932.45295542659</v>
      </c>
      <c r="X68" s="8">
        <v>93329.517570449359</v>
      </c>
      <c r="Y68" s="8">
        <v>91405.32329434494</v>
      </c>
      <c r="Z68" s="8">
        <v>91783.156943634604</v>
      </c>
      <c r="AA68" s="8">
        <v>94147.170399797935</v>
      </c>
      <c r="AB68" s="8">
        <v>98473.543827642992</v>
      </c>
      <c r="AC68" s="8">
        <v>97013.441684777586</v>
      </c>
      <c r="AD68" s="8">
        <v>94656.560605049905</v>
      </c>
      <c r="AE68" s="8"/>
    </row>
    <row r="69" spans="1:31" x14ac:dyDescent="0.3">
      <c r="A69" s="1">
        <v>65</v>
      </c>
      <c r="B69" s="2">
        <v>131149.62477932865</v>
      </c>
      <c r="C69" s="2">
        <v>127552.5327840812</v>
      </c>
      <c r="D69" s="2">
        <v>126657.90776850023</v>
      </c>
      <c r="E69" s="2">
        <v>131349.51943756672</v>
      </c>
      <c r="F69" s="2">
        <v>130977.77400566255</v>
      </c>
      <c r="G69" s="2">
        <v>128769.08432348982</v>
      </c>
      <c r="H69" s="2">
        <v>122549.1739103959</v>
      </c>
      <c r="I69" s="2">
        <v>121753.24402456828</v>
      </c>
      <c r="J69" s="2">
        <v>121392.49610846628</v>
      </c>
      <c r="K69" s="2">
        <v>116610.84704381108</v>
      </c>
      <c r="L69" s="2">
        <v>114161.0203034546</v>
      </c>
      <c r="M69" s="2">
        <v>111977.95556614656</v>
      </c>
      <c r="N69" s="2">
        <v>113350.67154040541</v>
      </c>
      <c r="O69" s="2">
        <v>112261.14559584051</v>
      </c>
      <c r="P69" s="2">
        <v>103226.561169065</v>
      </c>
      <c r="Q69" s="2">
        <v>101482.077555337</v>
      </c>
      <c r="R69" s="2">
        <v>103155.63245287383</v>
      </c>
      <c r="S69" s="2">
        <v>109446.91651493352</v>
      </c>
      <c r="T69" s="2">
        <v>97834.626518192963</v>
      </c>
      <c r="U69" s="2">
        <v>97328.677647467033</v>
      </c>
      <c r="V69" s="2">
        <v>97732.724677309787</v>
      </c>
      <c r="W69" s="8">
        <v>98365.779921812325</v>
      </c>
      <c r="X69" s="8">
        <v>100302.58374338578</v>
      </c>
      <c r="Y69" s="8">
        <v>99214.080545727556</v>
      </c>
      <c r="Z69" s="8">
        <v>97067.269755115529</v>
      </c>
      <c r="AA69" s="8">
        <v>101855.26027592899</v>
      </c>
      <c r="AB69" s="8">
        <v>102859.40375513154</v>
      </c>
      <c r="AC69" s="8">
        <v>105147.52127612119</v>
      </c>
      <c r="AD69" s="8">
        <v>103026.02137918728</v>
      </c>
      <c r="AE69" s="8"/>
    </row>
    <row r="70" spans="1:31" x14ac:dyDescent="0.3">
      <c r="A70" s="1">
        <v>66</v>
      </c>
      <c r="B70" s="2">
        <v>138164.94236921641</v>
      </c>
      <c r="C70" s="2">
        <v>139557.50258937967</v>
      </c>
      <c r="D70" s="2">
        <v>135872.97877086926</v>
      </c>
      <c r="E70" s="2">
        <v>139897.61781254661</v>
      </c>
      <c r="F70" s="2">
        <v>141074.09898335784</v>
      </c>
      <c r="G70" s="2">
        <v>140164.05964918123</v>
      </c>
      <c r="H70" s="2">
        <v>137470.96234676073</v>
      </c>
      <c r="I70" s="2">
        <v>130390.01759920028</v>
      </c>
      <c r="J70" s="2">
        <v>129531.3121642497</v>
      </c>
      <c r="K70" s="2">
        <v>128415.1038628456</v>
      </c>
      <c r="L70" s="2">
        <v>125110.66127646968</v>
      </c>
      <c r="M70" s="2">
        <v>119369.57350374233</v>
      </c>
      <c r="N70" s="2">
        <v>118767.81418162036</v>
      </c>
      <c r="O70" s="2">
        <v>121113.82730251833</v>
      </c>
      <c r="P70" s="2">
        <v>117967.83774807942</v>
      </c>
      <c r="Q70" s="2">
        <v>110538.45677159887</v>
      </c>
      <c r="R70" s="2">
        <v>108076.38447350319</v>
      </c>
      <c r="S70" s="2">
        <v>110651.50863085751</v>
      </c>
      <c r="T70" s="2">
        <v>118902.08438008635</v>
      </c>
      <c r="U70" s="2">
        <v>104195.51752196503</v>
      </c>
      <c r="V70" s="2">
        <v>106417.7192353453</v>
      </c>
      <c r="W70" s="8">
        <v>105016.31279434171</v>
      </c>
      <c r="X70" s="8">
        <v>105505.12668925416</v>
      </c>
      <c r="Y70" s="8">
        <v>106048.96513380687</v>
      </c>
      <c r="Z70" s="8">
        <v>105072.19262527674</v>
      </c>
      <c r="AA70" s="8">
        <v>108316.74367164829</v>
      </c>
      <c r="AB70" s="8">
        <v>109045.70673621794</v>
      </c>
      <c r="AC70" s="8">
        <v>112277.10440520728</v>
      </c>
      <c r="AD70" s="8">
        <v>111253.58272226626</v>
      </c>
      <c r="AE70" s="8"/>
    </row>
    <row r="71" spans="1:31" x14ac:dyDescent="0.3">
      <c r="A71" s="1">
        <v>67</v>
      </c>
      <c r="B71" s="2">
        <v>153044.02925662647</v>
      </c>
      <c r="C71" s="2">
        <v>150517.02905281514</v>
      </c>
      <c r="D71" s="2">
        <v>149584.48422790255</v>
      </c>
      <c r="E71" s="2">
        <v>144506.03733515568</v>
      </c>
      <c r="F71" s="2">
        <v>146290.1299441951</v>
      </c>
      <c r="G71" s="2">
        <v>150136.39335621113</v>
      </c>
      <c r="H71" s="2">
        <v>149242.87760822175</v>
      </c>
      <c r="I71" s="2">
        <v>148900.93921457871</v>
      </c>
      <c r="J71" s="2">
        <v>141672.77059169169</v>
      </c>
      <c r="K71" s="2">
        <v>139004.94573804922</v>
      </c>
      <c r="L71" s="2">
        <v>137381.72766850583</v>
      </c>
      <c r="M71" s="2">
        <v>132316.77788260992</v>
      </c>
      <c r="N71" s="2">
        <v>128666.78662254209</v>
      </c>
      <c r="O71" s="2">
        <v>129573.50958756977</v>
      </c>
      <c r="P71" s="2">
        <v>128667.32070137953</v>
      </c>
      <c r="Q71" s="2">
        <v>126471.73826232995</v>
      </c>
      <c r="R71" s="2">
        <v>118517.55456130384</v>
      </c>
      <c r="S71" s="2">
        <v>116481.77149047804</v>
      </c>
      <c r="T71" s="2">
        <v>119316.78671984488</v>
      </c>
      <c r="U71" s="2">
        <v>129940.93317657932</v>
      </c>
      <c r="V71" s="2">
        <v>113482.70347820016</v>
      </c>
      <c r="W71" s="8">
        <v>116024.50104490576</v>
      </c>
      <c r="X71" s="8">
        <v>113493.54002367331</v>
      </c>
      <c r="Y71" s="8">
        <v>114095.58104622104</v>
      </c>
      <c r="Z71" s="8">
        <v>112596.87417332511</v>
      </c>
      <c r="AA71" s="8">
        <v>117000.47164457354</v>
      </c>
      <c r="AB71" s="8">
        <v>116988.92732431304</v>
      </c>
      <c r="AC71" s="8">
        <v>117469.96274946204</v>
      </c>
      <c r="AD71" s="8">
        <v>118574.37854082814</v>
      </c>
      <c r="AE71" s="8"/>
    </row>
    <row r="72" spans="1:31" x14ac:dyDescent="0.3">
      <c r="A72" s="1">
        <v>68</v>
      </c>
      <c r="B72" s="2">
        <v>172032.14523312918</v>
      </c>
      <c r="C72" s="2">
        <v>168349.70071207936</v>
      </c>
      <c r="D72" s="2">
        <v>162896.78011122113</v>
      </c>
      <c r="E72" s="2">
        <v>163210.49857649938</v>
      </c>
      <c r="F72" s="2">
        <v>163079.84403598466</v>
      </c>
      <c r="G72" s="2">
        <v>163183.95780534277</v>
      </c>
      <c r="H72" s="2">
        <v>159567.77415743895</v>
      </c>
      <c r="I72" s="2">
        <v>157096.8884114034</v>
      </c>
      <c r="J72" s="2">
        <v>157805.56087288726</v>
      </c>
      <c r="K72" s="2">
        <v>147488.96630768411</v>
      </c>
      <c r="L72" s="2">
        <v>148577.94133849134</v>
      </c>
      <c r="M72" s="2">
        <v>144383.4372804442</v>
      </c>
      <c r="N72" s="2">
        <v>139077.6190569351</v>
      </c>
      <c r="O72" s="2">
        <v>139532.60572726082</v>
      </c>
      <c r="P72" s="2">
        <v>135938.79310684439</v>
      </c>
      <c r="Q72" s="2">
        <v>138095.85023021122</v>
      </c>
      <c r="R72" s="2">
        <v>135962.37917423301</v>
      </c>
      <c r="S72" s="2">
        <v>129866.44966990392</v>
      </c>
      <c r="T72" s="2">
        <v>128159.55144356017</v>
      </c>
      <c r="U72" s="2">
        <v>129709.61585462968</v>
      </c>
      <c r="V72" s="2">
        <v>140042.11769193411</v>
      </c>
      <c r="W72" s="8">
        <v>122514.96648738603</v>
      </c>
      <c r="X72" s="8">
        <v>126310.0876166036</v>
      </c>
      <c r="Y72" s="8">
        <v>122318.37188257303</v>
      </c>
      <c r="Z72" s="8">
        <v>121763.18497485136</v>
      </c>
      <c r="AA72" s="8">
        <v>124783.21680966011</v>
      </c>
      <c r="AB72" s="8">
        <v>124868.52259587448</v>
      </c>
      <c r="AC72" s="8">
        <v>126907.68217574286</v>
      </c>
      <c r="AD72" s="8">
        <v>127162.6864156209</v>
      </c>
      <c r="AE72" s="8"/>
    </row>
    <row r="73" spans="1:31" x14ac:dyDescent="0.3">
      <c r="A73" s="1">
        <v>69</v>
      </c>
      <c r="B73" s="2">
        <v>185636.01163955071</v>
      </c>
      <c r="C73" s="2">
        <v>184265.7239879407</v>
      </c>
      <c r="D73" s="2">
        <v>179357.68673937695</v>
      </c>
      <c r="E73" s="2">
        <v>174743.47187077231</v>
      </c>
      <c r="F73" s="2">
        <v>181803.77842121621</v>
      </c>
      <c r="G73" s="2">
        <v>176178.65851885811</v>
      </c>
      <c r="H73" s="2">
        <v>175421.98008494457</v>
      </c>
      <c r="I73" s="2">
        <v>173083.45720938453</v>
      </c>
      <c r="J73" s="2">
        <v>168278.41486031091</v>
      </c>
      <c r="K73" s="2">
        <v>163798.22041350024</v>
      </c>
      <c r="L73" s="2">
        <v>159475.59690651821</v>
      </c>
      <c r="M73" s="2">
        <v>156744.30404349367</v>
      </c>
      <c r="N73" s="2">
        <v>156033.16808602581</v>
      </c>
      <c r="O73" s="2">
        <v>155254.86631286299</v>
      </c>
      <c r="P73" s="2">
        <v>146808.718295645</v>
      </c>
      <c r="Q73" s="2">
        <v>147011.70974736993</v>
      </c>
      <c r="R73" s="2">
        <v>150139.84417185065</v>
      </c>
      <c r="S73" s="2">
        <v>147763.59828033109</v>
      </c>
      <c r="T73" s="2">
        <v>142013.79873110712</v>
      </c>
      <c r="U73" s="2">
        <v>138492.45130599599</v>
      </c>
      <c r="V73" s="2">
        <v>143162.36066358761</v>
      </c>
      <c r="W73" s="8">
        <v>152894.47810290538</v>
      </c>
      <c r="X73" s="8">
        <v>134987.59879154328</v>
      </c>
      <c r="Y73" s="8">
        <v>133620.76139008146</v>
      </c>
      <c r="Z73" s="8">
        <v>132007.31998331618</v>
      </c>
      <c r="AA73" s="8">
        <v>133138.83274855209</v>
      </c>
      <c r="AB73" s="8">
        <v>135497.07599517217</v>
      </c>
      <c r="AC73" s="8">
        <v>138205.45399048724</v>
      </c>
      <c r="AD73" s="8">
        <v>138809.5257511205</v>
      </c>
      <c r="AE73" s="8"/>
    </row>
    <row r="74" spans="1:31" x14ac:dyDescent="0.3">
      <c r="A74" s="1">
        <v>70</v>
      </c>
      <c r="B74" s="2">
        <v>204165.41625033994</v>
      </c>
      <c r="C74" s="2">
        <v>198936.54548286827</v>
      </c>
      <c r="D74" s="2">
        <v>196221.13633541984</v>
      </c>
      <c r="E74" s="2">
        <v>194778.96495054555</v>
      </c>
      <c r="F74" s="2">
        <v>190059.08538616888</v>
      </c>
      <c r="G74" s="2">
        <v>192195.30826127791</v>
      </c>
      <c r="H74" s="2">
        <v>187802.26000872639</v>
      </c>
      <c r="I74" s="2">
        <v>190680.4992498639</v>
      </c>
      <c r="J74" s="2">
        <v>188375.63788217286</v>
      </c>
      <c r="K74" s="2">
        <v>181864.40967331911</v>
      </c>
      <c r="L74" s="2">
        <v>180690.65215711069</v>
      </c>
      <c r="M74" s="2">
        <v>172619.20171508391</v>
      </c>
      <c r="N74" s="2">
        <v>167898.55650326275</v>
      </c>
      <c r="O74" s="2">
        <v>170179.34559694104</v>
      </c>
      <c r="P74" s="2">
        <v>163803.95751784797</v>
      </c>
      <c r="Q74" s="2">
        <v>162046.40086839761</v>
      </c>
      <c r="R74" s="2">
        <v>161632.25954947795</v>
      </c>
      <c r="S74" s="2">
        <v>161909.98667924115</v>
      </c>
      <c r="T74" s="2">
        <v>163106.91546881749</v>
      </c>
      <c r="U74" s="2">
        <v>152430.58530911454</v>
      </c>
      <c r="V74" s="2">
        <v>153951.26660702177</v>
      </c>
      <c r="W74" s="8">
        <v>153835.4197631292</v>
      </c>
      <c r="X74" s="8">
        <v>167568.17281216578</v>
      </c>
      <c r="Y74" s="8">
        <v>144718.92045042248</v>
      </c>
      <c r="Z74" s="8">
        <v>145918.77994785397</v>
      </c>
      <c r="AA74" s="8">
        <v>146509.90147364655</v>
      </c>
      <c r="AB74" s="8">
        <v>147397.80744225369</v>
      </c>
      <c r="AC74" s="8">
        <v>151417.7075041098</v>
      </c>
      <c r="AD74" s="8">
        <v>148162.70442434697</v>
      </c>
      <c r="AE74" s="8"/>
    </row>
    <row r="75" spans="1:31" x14ac:dyDescent="0.3">
      <c r="A75" s="1">
        <v>71</v>
      </c>
      <c r="B75" s="2">
        <v>223481.11380050579</v>
      </c>
      <c r="C75" s="2">
        <v>224765.79926349354</v>
      </c>
      <c r="D75" s="2">
        <v>220388.12474900502</v>
      </c>
      <c r="E75" s="2">
        <v>220158.85064323482</v>
      </c>
      <c r="F75" s="2">
        <v>216007.62772865087</v>
      </c>
      <c r="G75" s="2">
        <v>211291.2718672856</v>
      </c>
      <c r="H75" s="2">
        <v>209711.16346868672</v>
      </c>
      <c r="I75" s="2">
        <v>202064.76948188397</v>
      </c>
      <c r="J75" s="2">
        <v>201104.79984188196</v>
      </c>
      <c r="K75" s="2">
        <v>194258.39542235772</v>
      </c>
      <c r="L75" s="2">
        <v>196391.61682901898</v>
      </c>
      <c r="M75" s="2">
        <v>191741.1322030958</v>
      </c>
      <c r="N75" s="2">
        <v>179992.33950237063</v>
      </c>
      <c r="O75" s="2">
        <v>181800.77271608543</v>
      </c>
      <c r="P75" s="2">
        <v>179532.43024774457</v>
      </c>
      <c r="Q75" s="2">
        <v>176060.63720315805</v>
      </c>
      <c r="R75" s="2">
        <v>173299.79318527551</v>
      </c>
      <c r="S75" s="2">
        <v>175130.16457955725</v>
      </c>
      <c r="T75" s="2">
        <v>176994.59365734318</v>
      </c>
      <c r="U75" s="2">
        <v>178254.16637457954</v>
      </c>
      <c r="V75" s="2">
        <v>166770.61069260383</v>
      </c>
      <c r="W75" s="8">
        <v>165054.13227766784</v>
      </c>
      <c r="X75" s="8">
        <v>167421.32575537238</v>
      </c>
      <c r="Y75" s="8">
        <v>181343.8011820649</v>
      </c>
      <c r="Z75" s="8">
        <v>157237.71908448037</v>
      </c>
      <c r="AA75" s="8">
        <v>162411.78973600516</v>
      </c>
      <c r="AB75" s="8">
        <v>160777.46725641406</v>
      </c>
      <c r="AC75" s="8">
        <v>162061.43852448676</v>
      </c>
      <c r="AD75" s="8">
        <v>163608.01113935516</v>
      </c>
      <c r="AE75" s="8"/>
    </row>
    <row r="76" spans="1:31" x14ac:dyDescent="0.3">
      <c r="A76" s="1">
        <v>72</v>
      </c>
      <c r="B76" s="2">
        <v>242809.50881909483</v>
      </c>
      <c r="C76" s="2">
        <v>243592.4795803024</v>
      </c>
      <c r="D76" s="2">
        <v>241771.85771098634</v>
      </c>
      <c r="E76" s="2">
        <v>243453.94269136741</v>
      </c>
      <c r="F76" s="2">
        <v>240797.57447803346</v>
      </c>
      <c r="G76" s="2">
        <v>234699.2083896127</v>
      </c>
      <c r="H76" s="2">
        <v>226968.83968799602</v>
      </c>
      <c r="I76" s="2">
        <v>227148.10577997836</v>
      </c>
      <c r="J76" s="2">
        <v>218892.31143338932</v>
      </c>
      <c r="K76" s="2">
        <v>217703.57856728567</v>
      </c>
      <c r="L76" s="2">
        <v>212117.4974814622</v>
      </c>
      <c r="M76" s="2">
        <v>205866.4126002345</v>
      </c>
      <c r="N76" s="2">
        <v>207901.59888887149</v>
      </c>
      <c r="O76" s="2">
        <v>203032.39977657198</v>
      </c>
      <c r="P76" s="2">
        <v>193435.24926685373</v>
      </c>
      <c r="Q76" s="2">
        <v>195303.2126036539</v>
      </c>
      <c r="R76" s="2">
        <v>191442.0633761533</v>
      </c>
      <c r="S76" s="2">
        <v>187437.44260400929</v>
      </c>
      <c r="T76" s="2">
        <v>189928.14510801513</v>
      </c>
      <c r="U76" s="2">
        <v>192045.93061089233</v>
      </c>
      <c r="V76" s="2">
        <v>197862.77701043026</v>
      </c>
      <c r="W76" s="8">
        <v>181021.4713704077</v>
      </c>
      <c r="X76" s="8">
        <v>183786.96658071748</v>
      </c>
      <c r="Y76" s="8">
        <v>184023.28128910554</v>
      </c>
      <c r="Z76" s="8">
        <v>196779.9464024569</v>
      </c>
      <c r="AA76" s="8">
        <v>174787.43181826989</v>
      </c>
      <c r="AB76" s="8">
        <v>176321.3469199212</v>
      </c>
      <c r="AC76" s="8">
        <v>178113.68954765546</v>
      </c>
      <c r="AD76" s="8">
        <v>179187.80445694595</v>
      </c>
      <c r="AE76" s="8"/>
    </row>
    <row r="77" spans="1:31" x14ac:dyDescent="0.3">
      <c r="A77" s="1">
        <v>73</v>
      </c>
      <c r="B77" s="2">
        <v>264685.80505248392</v>
      </c>
      <c r="C77" s="2">
        <v>262106.9468950564</v>
      </c>
      <c r="D77" s="2">
        <v>263144.27869719407</v>
      </c>
      <c r="E77" s="2">
        <v>262250.93464318512</v>
      </c>
      <c r="F77" s="2">
        <v>259278.16385424454</v>
      </c>
      <c r="G77" s="2">
        <v>255565.27364433202</v>
      </c>
      <c r="H77" s="2">
        <v>252613.52906476601</v>
      </c>
      <c r="I77" s="2">
        <v>246310.216968024</v>
      </c>
      <c r="J77" s="2">
        <v>243052.89997366958</v>
      </c>
      <c r="K77" s="2">
        <v>229554.94924216389</v>
      </c>
      <c r="L77" s="2">
        <v>234401.01741374179</v>
      </c>
      <c r="M77" s="2">
        <v>227989.90703081782</v>
      </c>
      <c r="N77" s="2">
        <v>220709.27540772266</v>
      </c>
      <c r="O77" s="2">
        <v>225879.14686828793</v>
      </c>
      <c r="P77" s="2">
        <v>211279.62990942431</v>
      </c>
      <c r="Q77" s="2">
        <v>210365.16583142747</v>
      </c>
      <c r="R77" s="2">
        <v>211405.3415544524</v>
      </c>
      <c r="S77" s="2">
        <v>203346.28017919735</v>
      </c>
      <c r="T77" s="2">
        <v>206406.54577642103</v>
      </c>
      <c r="U77" s="2">
        <v>205778.44024688896</v>
      </c>
      <c r="V77" s="2">
        <v>212066.09284165065</v>
      </c>
      <c r="W77" s="8">
        <v>212987.02521514788</v>
      </c>
      <c r="X77" s="8">
        <v>198799.48686135831</v>
      </c>
      <c r="Y77" s="8">
        <v>197629.64651731579</v>
      </c>
      <c r="Z77" s="8">
        <v>200458.09047728928</v>
      </c>
      <c r="AA77" s="8">
        <v>213476.7990744558</v>
      </c>
      <c r="AB77" s="8">
        <v>187448.49545812173</v>
      </c>
      <c r="AC77" s="8">
        <v>196444.06255617269</v>
      </c>
      <c r="AD77" s="8">
        <v>195652.4553440903</v>
      </c>
      <c r="AE77" s="8"/>
    </row>
    <row r="78" spans="1:31" x14ac:dyDescent="0.3">
      <c r="A78" s="1">
        <v>74</v>
      </c>
      <c r="B78" s="2">
        <v>288649.33859887219</v>
      </c>
      <c r="C78" s="2">
        <v>282385.09585197642</v>
      </c>
      <c r="D78" s="2">
        <v>275904.05961538636</v>
      </c>
      <c r="E78" s="2">
        <v>284511.07133197965</v>
      </c>
      <c r="F78" s="2">
        <v>284269.80410660664</v>
      </c>
      <c r="G78" s="2">
        <v>277685.3820086802</v>
      </c>
      <c r="H78" s="2">
        <v>275237.98466527154</v>
      </c>
      <c r="I78" s="2">
        <v>273387.74193100526</v>
      </c>
      <c r="J78" s="2">
        <v>265463.50409782754</v>
      </c>
      <c r="K78" s="2">
        <v>260583.60972490182</v>
      </c>
      <c r="L78" s="2">
        <v>252646.01680378683</v>
      </c>
      <c r="M78" s="2">
        <v>249780.10683227761</v>
      </c>
      <c r="N78" s="2">
        <v>243014.79520237457</v>
      </c>
      <c r="O78" s="2">
        <v>245453.10996774692</v>
      </c>
      <c r="P78" s="2">
        <v>243025.95909407843</v>
      </c>
      <c r="Q78" s="2">
        <v>230008.78439340187</v>
      </c>
      <c r="R78" s="2">
        <v>231596.99070960993</v>
      </c>
      <c r="S78" s="2">
        <v>230090.44702601782</v>
      </c>
      <c r="T78" s="2">
        <v>228768.94110426004</v>
      </c>
      <c r="U78" s="2">
        <v>223619.86856474553</v>
      </c>
      <c r="V78" s="2">
        <v>226364.9194748592</v>
      </c>
      <c r="W78" s="8">
        <v>230710.33756494112</v>
      </c>
      <c r="X78" s="8">
        <v>233492.10677571275</v>
      </c>
      <c r="Y78" s="8">
        <v>217779.16040672301</v>
      </c>
      <c r="Z78" s="8">
        <v>211833.4016701004</v>
      </c>
      <c r="AA78" s="8">
        <v>218858.27774042226</v>
      </c>
      <c r="AB78" s="8">
        <v>235029.02109175344</v>
      </c>
      <c r="AC78" s="8">
        <v>212752.98734981456</v>
      </c>
      <c r="AD78" s="8">
        <v>216432.79660577083</v>
      </c>
      <c r="AE78" s="8"/>
    </row>
    <row r="79" spans="1:31" x14ac:dyDescent="0.3">
      <c r="A79" s="1">
        <v>75</v>
      </c>
      <c r="B79" s="2">
        <v>324265.66198103578</v>
      </c>
      <c r="C79" s="2">
        <v>312839.11202906357</v>
      </c>
      <c r="D79" s="2">
        <v>304409.07397771144</v>
      </c>
      <c r="E79" s="2">
        <v>301164.01429398276</v>
      </c>
      <c r="F79" s="2">
        <v>310964.35239770153</v>
      </c>
      <c r="G79" s="2">
        <v>312203.35615216708</v>
      </c>
      <c r="H79" s="2">
        <v>299538.63360240468</v>
      </c>
      <c r="I79" s="2">
        <v>304537.29458797286</v>
      </c>
      <c r="J79" s="2">
        <v>294993.05329544016</v>
      </c>
      <c r="K79" s="2">
        <v>282809.72088438296</v>
      </c>
      <c r="L79" s="2">
        <v>279775.16817161598</v>
      </c>
      <c r="M79" s="2">
        <v>269597.65294363385</v>
      </c>
      <c r="N79" s="2">
        <v>272000.33602781914</v>
      </c>
      <c r="O79" s="2">
        <v>270014.89429679123</v>
      </c>
      <c r="P79" s="2">
        <v>263081.19631297176</v>
      </c>
      <c r="Q79" s="2">
        <v>264444.6168885206</v>
      </c>
      <c r="R79" s="2">
        <v>253433.38484069268</v>
      </c>
      <c r="S79" s="2">
        <v>251106.32292838974</v>
      </c>
      <c r="T79" s="2">
        <v>251630.69790589483</v>
      </c>
      <c r="U79" s="2">
        <v>248908.52824799487</v>
      </c>
      <c r="V79" s="2">
        <v>251795.59422493872</v>
      </c>
      <c r="W79" s="8">
        <v>250563.0018283636</v>
      </c>
      <c r="X79" s="8">
        <v>254051.83853421398</v>
      </c>
      <c r="Y79" s="8">
        <v>256043.97511210787</v>
      </c>
      <c r="Z79" s="8">
        <v>233377.46281111432</v>
      </c>
      <c r="AA79" s="8">
        <v>238492.14276806102</v>
      </c>
      <c r="AB79" s="8">
        <v>239093.39943813201</v>
      </c>
      <c r="AC79" s="8">
        <v>264113.07520477317</v>
      </c>
      <c r="AD79" s="8">
        <v>232525.47033640862</v>
      </c>
      <c r="AE79" s="8"/>
    </row>
    <row r="80" spans="1:31" x14ac:dyDescent="0.3">
      <c r="A80" s="1">
        <v>76</v>
      </c>
      <c r="B80" s="2">
        <v>344480.42299694929</v>
      </c>
      <c r="C80" s="2">
        <v>356273.41383909696</v>
      </c>
      <c r="D80" s="2">
        <v>342654.8742052936</v>
      </c>
      <c r="E80" s="2">
        <v>335364.72904961888</v>
      </c>
      <c r="F80" s="2">
        <v>334905.19878857821</v>
      </c>
      <c r="G80" s="2">
        <v>341437.35884805862</v>
      </c>
      <c r="H80" s="2">
        <v>336661.93999568943</v>
      </c>
      <c r="I80" s="2">
        <v>325700.22680813796</v>
      </c>
      <c r="J80" s="2">
        <v>325976.91005364043</v>
      </c>
      <c r="K80" s="2">
        <v>312390.15390899155</v>
      </c>
      <c r="L80" s="2">
        <v>308180.01094639639</v>
      </c>
      <c r="M80" s="2">
        <v>301629.47050483635</v>
      </c>
      <c r="N80" s="2">
        <v>291176.60699643666</v>
      </c>
      <c r="O80" s="2">
        <v>296235.34070460964</v>
      </c>
      <c r="P80" s="2">
        <v>283858.82527776668</v>
      </c>
      <c r="Q80" s="2">
        <v>282276.41484355921</v>
      </c>
      <c r="R80" s="2">
        <v>288030.74170609849</v>
      </c>
      <c r="S80" s="2">
        <v>278178.76180900697</v>
      </c>
      <c r="T80" s="2">
        <v>277789.97784372827</v>
      </c>
      <c r="U80" s="2">
        <v>276735.32147597003</v>
      </c>
      <c r="V80" s="2">
        <v>274931.31455621152</v>
      </c>
      <c r="W80" s="8">
        <v>268429.61538302113</v>
      </c>
      <c r="X80" s="8">
        <v>274118.35159377701</v>
      </c>
      <c r="Y80" s="8">
        <v>276920.26644430414</v>
      </c>
      <c r="Z80" s="8">
        <v>274286.33517454914</v>
      </c>
      <c r="AA80" s="8">
        <v>260135.89420234101</v>
      </c>
      <c r="AB80" s="8">
        <v>265336.4594086727</v>
      </c>
      <c r="AC80" s="8">
        <v>275693.45317201258</v>
      </c>
      <c r="AD80" s="8">
        <v>294471.70788430859</v>
      </c>
      <c r="AE80" s="8"/>
    </row>
    <row r="81" spans="1:31" x14ac:dyDescent="0.3">
      <c r="A81" s="1">
        <v>77</v>
      </c>
      <c r="B81" s="2">
        <v>380893.30631121155</v>
      </c>
      <c r="C81" s="2">
        <v>375945.18001608556</v>
      </c>
      <c r="D81" s="2">
        <v>387405.68633241759</v>
      </c>
      <c r="E81" s="2">
        <v>381271.07967394323</v>
      </c>
      <c r="F81" s="2">
        <v>375816.95825515833</v>
      </c>
      <c r="G81" s="2">
        <v>370015.67196885945</v>
      </c>
      <c r="H81" s="2">
        <v>370979.13474262075</v>
      </c>
      <c r="I81" s="2">
        <v>367422.74625433976</v>
      </c>
      <c r="J81" s="2">
        <v>357776.97968447284</v>
      </c>
      <c r="K81" s="2">
        <v>346288.01303175604</v>
      </c>
      <c r="L81" s="2">
        <v>343041.55823657743</v>
      </c>
      <c r="M81" s="2">
        <v>333649.79389841849</v>
      </c>
      <c r="N81" s="2">
        <v>326460.68017019506</v>
      </c>
      <c r="O81" s="2">
        <v>323178.69669065502</v>
      </c>
      <c r="P81" s="2">
        <v>314288.91216413421</v>
      </c>
      <c r="Q81" s="2">
        <v>312945.62862204859</v>
      </c>
      <c r="R81" s="2">
        <v>312982.74745358824</v>
      </c>
      <c r="S81" s="2">
        <v>315944.6705322928</v>
      </c>
      <c r="T81" s="2">
        <v>306081.72583359247</v>
      </c>
      <c r="U81" s="2">
        <v>301978.31337657437</v>
      </c>
      <c r="V81" s="2">
        <v>310069.79432082456</v>
      </c>
      <c r="W81" s="8">
        <v>301576.60934174398</v>
      </c>
      <c r="X81" s="8">
        <v>300230.98721928941</v>
      </c>
      <c r="Y81" s="8">
        <v>299698.7034644105</v>
      </c>
      <c r="Z81" s="8">
        <v>298149.09252320329</v>
      </c>
      <c r="AA81" s="8">
        <v>307105.2667828048</v>
      </c>
      <c r="AB81" s="8">
        <v>291245.00704431831</v>
      </c>
      <c r="AC81" s="8">
        <v>300308.39951070398</v>
      </c>
      <c r="AD81" s="8">
        <v>305561.38051276142</v>
      </c>
      <c r="AE81" s="8"/>
    </row>
    <row r="82" spans="1:31" x14ac:dyDescent="0.3">
      <c r="A82" s="1">
        <v>78</v>
      </c>
      <c r="B82" s="2">
        <v>412701.83743185108</v>
      </c>
      <c r="C82" s="2">
        <v>416336.82558462815</v>
      </c>
      <c r="D82" s="2">
        <v>411643.02985732222</v>
      </c>
      <c r="E82" s="2">
        <v>420854.48763870512</v>
      </c>
      <c r="F82" s="2">
        <v>424869.13937068265</v>
      </c>
      <c r="G82" s="2">
        <v>416305.4386137402</v>
      </c>
      <c r="H82" s="2">
        <v>405509.88723858097</v>
      </c>
      <c r="I82" s="2">
        <v>405748.59696896264</v>
      </c>
      <c r="J82" s="2">
        <v>395514.22387785139</v>
      </c>
      <c r="K82" s="2">
        <v>378121.46411391924</v>
      </c>
      <c r="L82" s="2">
        <v>385795.88929640909</v>
      </c>
      <c r="M82" s="2">
        <v>368825.16492143326</v>
      </c>
      <c r="N82" s="2">
        <v>358643.03975625866</v>
      </c>
      <c r="O82" s="2">
        <v>363670.00015162415</v>
      </c>
      <c r="P82" s="2">
        <v>343685.58160826348</v>
      </c>
      <c r="Q82" s="2">
        <v>347484.94551469077</v>
      </c>
      <c r="R82" s="2">
        <v>343102.5878715429</v>
      </c>
      <c r="S82" s="2">
        <v>338701.69982615788</v>
      </c>
      <c r="T82" s="2">
        <v>347872.86457480962</v>
      </c>
      <c r="U82" s="2">
        <v>333512.22342716396</v>
      </c>
      <c r="V82" s="2">
        <v>336914.68146243948</v>
      </c>
      <c r="W82" s="8">
        <v>336093.52687810047</v>
      </c>
      <c r="X82" s="8">
        <v>335201.12650032633</v>
      </c>
      <c r="Y82" s="8">
        <v>328638.26157364808</v>
      </c>
      <c r="Z82" s="8">
        <v>324064.85849091562</v>
      </c>
      <c r="AA82" s="8">
        <v>331606.59513823304</v>
      </c>
      <c r="AB82" s="8">
        <v>340978.66809789796</v>
      </c>
      <c r="AC82" s="8">
        <v>330529.2584860801</v>
      </c>
      <c r="AD82" s="8">
        <v>330466.65539879963</v>
      </c>
      <c r="AE82" s="8"/>
    </row>
    <row r="83" spans="1:31" x14ac:dyDescent="0.3">
      <c r="A83" s="1">
        <v>79</v>
      </c>
      <c r="B83" s="2">
        <v>455507.38004061568</v>
      </c>
      <c r="C83" s="2">
        <v>457713.68276336952</v>
      </c>
      <c r="D83" s="2">
        <v>456777.45996384014</v>
      </c>
      <c r="E83" s="2">
        <v>450238.86452768225</v>
      </c>
      <c r="F83" s="2">
        <v>477265.57224354264</v>
      </c>
      <c r="G83" s="2">
        <v>464341.04930164118</v>
      </c>
      <c r="H83" s="2">
        <v>456373.51576864015</v>
      </c>
      <c r="I83" s="2">
        <v>444776.80164956005</v>
      </c>
      <c r="J83" s="2">
        <v>444600.43352842488</v>
      </c>
      <c r="K83" s="2">
        <v>420650.34080718656</v>
      </c>
      <c r="L83" s="2">
        <v>418719.79016772698</v>
      </c>
      <c r="M83" s="2">
        <v>410849.67381024401</v>
      </c>
      <c r="N83" s="2">
        <v>400335.55763379083</v>
      </c>
      <c r="O83" s="2">
        <v>398004.84848136781</v>
      </c>
      <c r="P83" s="2">
        <v>384789.07941365335</v>
      </c>
      <c r="Q83" s="2">
        <v>375697.28667901811</v>
      </c>
      <c r="R83" s="2">
        <v>381356.77295184426</v>
      </c>
      <c r="S83" s="2">
        <v>380228.54960906296</v>
      </c>
      <c r="T83" s="2">
        <v>377524.31348493544</v>
      </c>
      <c r="U83" s="2">
        <v>382292.81410744257</v>
      </c>
      <c r="V83" s="2">
        <v>375924.31565425091</v>
      </c>
      <c r="W83" s="8">
        <v>369922.23275084113</v>
      </c>
      <c r="X83" s="8">
        <v>375091.83121039305</v>
      </c>
      <c r="Y83" s="8">
        <v>364960.9033098137</v>
      </c>
      <c r="Z83" s="8">
        <v>360114.60946407187</v>
      </c>
      <c r="AA83" s="8">
        <v>362226.93840277434</v>
      </c>
      <c r="AB83" s="8">
        <v>369163.1835670367</v>
      </c>
      <c r="AC83" s="8">
        <v>385362.83484782983</v>
      </c>
      <c r="AD83" s="8">
        <v>366147.33415431372</v>
      </c>
      <c r="AE83" s="8"/>
    </row>
    <row r="84" spans="1:31" x14ac:dyDescent="0.3">
      <c r="A84" s="1">
        <v>80</v>
      </c>
      <c r="B84" s="2">
        <v>523868.9299273073</v>
      </c>
      <c r="C84" s="2">
        <v>527176.5981033342</v>
      </c>
      <c r="D84" s="2">
        <v>528388.66026353568</v>
      </c>
      <c r="E84" s="2">
        <v>535955.32045407314</v>
      </c>
      <c r="F84" s="2">
        <v>529644.40094709711</v>
      </c>
      <c r="G84" s="2">
        <v>565520.18764890579</v>
      </c>
      <c r="H84" s="2">
        <v>529058.59557775967</v>
      </c>
      <c r="I84" s="2">
        <v>516759.93597050174</v>
      </c>
      <c r="J84" s="2">
        <v>510990.18101467402</v>
      </c>
      <c r="K84" s="2">
        <v>493543.42765061685</v>
      </c>
      <c r="L84" s="2">
        <v>491263.09758756537</v>
      </c>
      <c r="M84" s="2">
        <v>472451.46099094843</v>
      </c>
      <c r="N84" s="2">
        <v>462704.42099770624</v>
      </c>
      <c r="O84" s="2">
        <v>457312.81034775486</v>
      </c>
      <c r="P84" s="2">
        <v>438387.88384635153</v>
      </c>
      <c r="Q84" s="2">
        <v>449005.23782228073</v>
      </c>
      <c r="R84" s="2">
        <v>434248.01050393999</v>
      </c>
      <c r="S84" s="2">
        <v>440000.95811695693</v>
      </c>
      <c r="T84" s="2">
        <v>430154.20855377888</v>
      </c>
      <c r="U84" s="2">
        <v>433630.88672985736</v>
      </c>
      <c r="V84" s="2">
        <v>429873.69616765995</v>
      </c>
      <c r="W84" s="8">
        <v>413313.18170355563</v>
      </c>
      <c r="X84" s="8">
        <v>414743.7343623843</v>
      </c>
      <c r="Y84" s="8">
        <v>411184.94320753991</v>
      </c>
      <c r="Z84" s="8">
        <v>400330.19952238508</v>
      </c>
      <c r="AA84" s="8">
        <v>405383.19978254795</v>
      </c>
      <c r="AB84" s="8">
        <v>409079.59388283681</v>
      </c>
      <c r="AC84" s="8">
        <v>427259.07626854221</v>
      </c>
      <c r="AD84" s="8">
        <v>437935.58100066445</v>
      </c>
      <c r="AE84" s="8"/>
    </row>
    <row r="85" spans="1:31" x14ac:dyDescent="0.3">
      <c r="A85" s="1">
        <v>81</v>
      </c>
      <c r="B85" s="2">
        <v>592365.68871710659</v>
      </c>
      <c r="C85" s="2">
        <v>577038.1936930978</v>
      </c>
      <c r="D85" s="2">
        <v>577112.8945367398</v>
      </c>
      <c r="E85" s="2">
        <v>591515.88674070523</v>
      </c>
      <c r="F85" s="2">
        <v>598180.38457144087</v>
      </c>
      <c r="G85" s="2">
        <v>576373.30276699271</v>
      </c>
      <c r="H85" s="2">
        <v>615041.38976286259</v>
      </c>
      <c r="I85" s="2">
        <v>581135.42222344095</v>
      </c>
      <c r="J85" s="2">
        <v>558938.95189043705</v>
      </c>
      <c r="K85" s="2">
        <v>549744.35307262384</v>
      </c>
      <c r="L85" s="2">
        <v>553088.34900525969</v>
      </c>
      <c r="M85" s="2">
        <v>523725.00782852125</v>
      </c>
      <c r="N85" s="2">
        <v>515253.32548988244</v>
      </c>
      <c r="O85" s="2">
        <v>519403.84906845092</v>
      </c>
      <c r="P85" s="2">
        <v>489737.59156120999</v>
      </c>
      <c r="Q85" s="2">
        <v>485995.39224694716</v>
      </c>
      <c r="R85" s="2">
        <v>507874.51887440908</v>
      </c>
      <c r="S85" s="2">
        <v>476683.70528677222</v>
      </c>
      <c r="T85" s="2">
        <v>486823.60691952886</v>
      </c>
      <c r="U85" s="2">
        <v>474523.95572324615</v>
      </c>
      <c r="V85" s="2">
        <v>480778.62696875568</v>
      </c>
      <c r="W85" s="8">
        <v>468092.08321851469</v>
      </c>
      <c r="X85" s="8">
        <v>455833.14213785116</v>
      </c>
      <c r="Y85" s="8">
        <v>455623.33919752901</v>
      </c>
      <c r="Z85" s="8">
        <v>450744.33672112535</v>
      </c>
      <c r="AA85" s="8">
        <v>447755.68497236876</v>
      </c>
      <c r="AB85" s="8">
        <v>450962.98708907107</v>
      </c>
      <c r="AC85" s="8">
        <v>468151.60950169078</v>
      </c>
      <c r="AD85" s="8">
        <v>481311.07588915469</v>
      </c>
      <c r="AE85" s="8"/>
    </row>
    <row r="86" spans="1:31" x14ac:dyDescent="0.3">
      <c r="A86" s="1">
        <v>82</v>
      </c>
      <c r="B86" s="2">
        <v>649741.69770800392</v>
      </c>
      <c r="C86" s="2">
        <v>656011.18897658738</v>
      </c>
      <c r="D86" s="2">
        <v>640139.7278753554</v>
      </c>
      <c r="E86" s="2">
        <v>649060.96737647092</v>
      </c>
      <c r="F86" s="2">
        <v>670903.04188859672</v>
      </c>
      <c r="G86" s="2">
        <v>665508.33998427272</v>
      </c>
      <c r="H86" s="2">
        <v>640046.00893935736</v>
      </c>
      <c r="I86" s="2">
        <v>694905.78578093683</v>
      </c>
      <c r="J86" s="2">
        <v>641559.183060752</v>
      </c>
      <c r="K86" s="2">
        <v>607264.49815399107</v>
      </c>
      <c r="L86" s="2">
        <v>610675.39468969184</v>
      </c>
      <c r="M86" s="2">
        <v>604312.32671525888</v>
      </c>
      <c r="N86" s="2">
        <v>579574.4845355365</v>
      </c>
      <c r="O86" s="2">
        <v>576533.18688449648</v>
      </c>
      <c r="P86" s="2">
        <v>562483.68656328367</v>
      </c>
      <c r="Q86" s="2">
        <v>549817.99396510364</v>
      </c>
      <c r="R86" s="2">
        <v>547815.9341060099</v>
      </c>
      <c r="S86" s="2">
        <v>560716.61008377618</v>
      </c>
      <c r="T86" s="2">
        <v>533037.80880522204</v>
      </c>
      <c r="U86" s="2">
        <v>538659.86688815069</v>
      </c>
      <c r="V86" s="2">
        <v>538107.6520720413</v>
      </c>
      <c r="W86" s="8">
        <v>536647.32328294707</v>
      </c>
      <c r="X86" s="8">
        <v>525925.6852177562</v>
      </c>
      <c r="Y86" s="8">
        <v>508216.3332190236</v>
      </c>
      <c r="Z86" s="8">
        <v>502110.05632709136</v>
      </c>
      <c r="AA86" s="8">
        <v>510797.29968818935</v>
      </c>
      <c r="AB86" s="8">
        <v>501054.89468189218</v>
      </c>
      <c r="AC86" s="8">
        <v>517597.39604229032</v>
      </c>
      <c r="AD86" s="8">
        <v>532940.05456482561</v>
      </c>
      <c r="AE86" s="8"/>
    </row>
    <row r="87" spans="1:31" x14ac:dyDescent="0.3">
      <c r="A87" s="1">
        <v>83</v>
      </c>
      <c r="B87" s="2">
        <v>734810.60796430951</v>
      </c>
      <c r="C87" s="2">
        <v>722296.59677088296</v>
      </c>
      <c r="D87" s="2">
        <v>729526.10521229811</v>
      </c>
      <c r="E87" s="2">
        <v>713938.68727062386</v>
      </c>
      <c r="F87" s="2">
        <v>735235.5776419529</v>
      </c>
      <c r="G87" s="2">
        <v>737912.88553106377</v>
      </c>
      <c r="H87" s="2">
        <v>736448.00861898356</v>
      </c>
      <c r="I87" s="2">
        <v>714027.06168910128</v>
      </c>
      <c r="J87" s="2">
        <v>758847.94582210027</v>
      </c>
      <c r="K87" s="2">
        <v>689709.45616149926</v>
      </c>
      <c r="L87" s="2">
        <v>674826.29293262388</v>
      </c>
      <c r="M87" s="2">
        <v>659083.58300556929</v>
      </c>
      <c r="N87" s="2">
        <v>658870.11810782994</v>
      </c>
      <c r="O87" s="2">
        <v>650561.68447784125</v>
      </c>
      <c r="P87" s="2">
        <v>620704.14008542302</v>
      </c>
      <c r="Q87" s="2">
        <v>621124.86784031219</v>
      </c>
      <c r="R87" s="2">
        <v>616243.6569493392</v>
      </c>
      <c r="S87" s="2">
        <v>603351.40243923047</v>
      </c>
      <c r="T87" s="2">
        <v>625232.3277889957</v>
      </c>
      <c r="U87" s="2">
        <v>584947.44484651415</v>
      </c>
      <c r="V87" s="2">
        <v>610645.58983760315</v>
      </c>
      <c r="W87" s="8">
        <v>582264.67546743643</v>
      </c>
      <c r="X87" s="8">
        <v>602689.36572176463</v>
      </c>
      <c r="Y87" s="8">
        <v>581485.51311469241</v>
      </c>
      <c r="Z87" s="8">
        <v>562605.84334653511</v>
      </c>
      <c r="AA87" s="8">
        <v>552568.71172835899</v>
      </c>
      <c r="AB87" s="8">
        <v>565362.74966570269</v>
      </c>
      <c r="AC87" s="8">
        <v>578923.45614928962</v>
      </c>
      <c r="AD87" s="8">
        <v>587170.43046228995</v>
      </c>
      <c r="AE87" s="8"/>
    </row>
    <row r="88" spans="1:31" x14ac:dyDescent="0.3">
      <c r="A88" s="1">
        <v>84</v>
      </c>
      <c r="B88" s="2">
        <v>796501.84615910635</v>
      </c>
      <c r="C88" s="2">
        <v>827248.21370150358</v>
      </c>
      <c r="D88" s="2">
        <v>791873.80416490813</v>
      </c>
      <c r="E88" s="2">
        <v>824291.20846591308</v>
      </c>
      <c r="F88" s="2">
        <v>813698.00866324687</v>
      </c>
      <c r="G88" s="2">
        <v>818559.76972420979</v>
      </c>
      <c r="H88" s="2">
        <v>824855.03792187583</v>
      </c>
      <c r="I88" s="2">
        <v>825548.40792399785</v>
      </c>
      <c r="J88" s="2">
        <v>781546.31191983644</v>
      </c>
      <c r="K88" s="2">
        <v>823852.01609623258</v>
      </c>
      <c r="L88" s="2">
        <v>779028.77109652245</v>
      </c>
      <c r="M88" s="2">
        <v>735232.51549220295</v>
      </c>
      <c r="N88" s="2">
        <v>724937.39089519531</v>
      </c>
      <c r="O88" s="2">
        <v>737914.69376530044</v>
      </c>
      <c r="P88" s="2">
        <v>697031.19130164024</v>
      </c>
      <c r="Q88" s="2">
        <v>698152.64308857429</v>
      </c>
      <c r="R88" s="2">
        <v>698648.8985984344</v>
      </c>
      <c r="S88" s="2">
        <v>683181.18200012529</v>
      </c>
      <c r="T88" s="2">
        <v>678257.08479976899</v>
      </c>
      <c r="U88" s="2">
        <v>692987.22590047435</v>
      </c>
      <c r="V88" s="2">
        <v>669365.8723277034</v>
      </c>
      <c r="W88" s="8">
        <v>664169.03990185575</v>
      </c>
      <c r="X88" s="8">
        <v>665770.29122676491</v>
      </c>
      <c r="Y88" s="8">
        <v>666312.23013788881</v>
      </c>
      <c r="Z88" s="8">
        <v>635594.46887944138</v>
      </c>
      <c r="AA88" s="8">
        <v>617944.64050964604</v>
      </c>
      <c r="AB88" s="8">
        <v>621751.09537511377</v>
      </c>
      <c r="AC88" s="8">
        <v>659410.72860240587</v>
      </c>
      <c r="AD88" s="8">
        <v>661930.69779112074</v>
      </c>
      <c r="AE88" s="8"/>
    </row>
    <row r="89" spans="1:31" x14ac:dyDescent="0.3">
      <c r="A89" s="1">
        <v>85</v>
      </c>
      <c r="B89" s="2">
        <v>912634.55159726751</v>
      </c>
      <c r="C89" s="2">
        <v>886623.07405963121</v>
      </c>
      <c r="D89" s="2">
        <v>910506.76150537678</v>
      </c>
      <c r="E89" s="2">
        <v>896562.5253178865</v>
      </c>
      <c r="F89" s="2">
        <v>926366.9487918563</v>
      </c>
      <c r="G89" s="2">
        <v>913446.77360232163</v>
      </c>
      <c r="H89" s="2">
        <v>914245.71424869681</v>
      </c>
      <c r="I89" s="2">
        <v>913015.34705855022</v>
      </c>
      <c r="J89" s="2">
        <v>913688.33705542458</v>
      </c>
      <c r="K89" s="2">
        <v>847872.31274604611</v>
      </c>
      <c r="L89" s="2">
        <v>923261.14779482421</v>
      </c>
      <c r="M89" s="2">
        <v>842287.26532371843</v>
      </c>
      <c r="N89" s="2">
        <v>809602.66721555719</v>
      </c>
      <c r="O89" s="2">
        <v>824380.6426383825</v>
      </c>
      <c r="P89" s="2">
        <v>798875.24597707728</v>
      </c>
      <c r="Q89" s="2">
        <v>791599.03062682657</v>
      </c>
      <c r="R89" s="2">
        <v>782632.98543916701</v>
      </c>
      <c r="S89" s="2">
        <v>780360.52499601082</v>
      </c>
      <c r="T89" s="2">
        <v>777084.80037648918</v>
      </c>
      <c r="U89" s="2">
        <v>747601.42072325118</v>
      </c>
      <c r="V89" s="2">
        <v>782795.25789646711</v>
      </c>
      <c r="W89" s="8">
        <v>742159.12023891089</v>
      </c>
      <c r="X89" s="8">
        <v>750475.24644277536</v>
      </c>
      <c r="Y89" s="8">
        <v>735973.13116863777</v>
      </c>
      <c r="Z89" s="8">
        <v>731525.83418600773</v>
      </c>
      <c r="AA89" s="8">
        <v>715058.1020619605</v>
      </c>
      <c r="AB89" s="8">
        <v>698951.67076092074</v>
      </c>
      <c r="AC89" s="8">
        <v>734487.6210710915</v>
      </c>
      <c r="AD89" s="8">
        <v>757487.4920995431</v>
      </c>
      <c r="AE89" s="8"/>
    </row>
    <row r="90" spans="1:31" x14ac:dyDescent="0.3">
      <c r="A90" s="1">
        <v>86</v>
      </c>
      <c r="B90" s="2">
        <v>995029.26264934009</v>
      </c>
      <c r="C90" s="2">
        <v>1020896.5507043778</v>
      </c>
      <c r="D90" s="2">
        <v>988099.53712050046</v>
      </c>
      <c r="E90" s="2">
        <v>1026979.3969225769</v>
      </c>
      <c r="F90" s="2">
        <v>1029581.9416930667</v>
      </c>
      <c r="G90" s="2">
        <v>1040895.1269734942</v>
      </c>
      <c r="H90" s="2">
        <v>1013062.3477952029</v>
      </c>
      <c r="I90" s="2">
        <v>1020203.8363866735</v>
      </c>
      <c r="J90" s="2">
        <v>1022501.703672911</v>
      </c>
      <c r="K90" s="2">
        <v>979539.89544231258</v>
      </c>
      <c r="L90" s="2">
        <v>958596.58441318979</v>
      </c>
      <c r="M90" s="2">
        <v>1005260.4274423623</v>
      </c>
      <c r="N90" s="2">
        <v>934959.32572038611</v>
      </c>
      <c r="O90" s="2">
        <v>915276.33376086853</v>
      </c>
      <c r="P90" s="2">
        <v>892499.31903631741</v>
      </c>
      <c r="Q90" s="2">
        <v>901335.73973589786</v>
      </c>
      <c r="R90" s="2">
        <v>880024.64803992247</v>
      </c>
      <c r="S90" s="2">
        <v>871955.99756645679</v>
      </c>
      <c r="T90" s="2">
        <v>870917.19418348873</v>
      </c>
      <c r="U90" s="2">
        <v>842361.91439890326</v>
      </c>
      <c r="V90" s="2">
        <v>853281.32199838373</v>
      </c>
      <c r="W90" s="8">
        <v>856964.18371581763</v>
      </c>
      <c r="X90" s="8">
        <v>831507.85604338185</v>
      </c>
      <c r="Y90" s="8">
        <v>837947.36319790711</v>
      </c>
      <c r="Z90" s="8">
        <v>812466.57084023487</v>
      </c>
      <c r="AA90" s="8">
        <v>796075.77812957461</v>
      </c>
      <c r="AB90" s="8">
        <v>805719.85096055223</v>
      </c>
      <c r="AC90" s="8">
        <v>820416.84464944713</v>
      </c>
      <c r="AD90" s="8">
        <v>836879.98174226214</v>
      </c>
      <c r="AE90" s="8"/>
    </row>
    <row r="91" spans="1:31" x14ac:dyDescent="0.3">
      <c r="A91" s="1">
        <v>87</v>
      </c>
      <c r="B91" s="2">
        <v>1129366.9173635177</v>
      </c>
      <c r="C91" s="2">
        <v>1101511.8822304774</v>
      </c>
      <c r="D91" s="2">
        <v>1146803.1255588871</v>
      </c>
      <c r="E91" s="2">
        <v>1117628.2548074347</v>
      </c>
      <c r="F91" s="2">
        <v>1174115.7945042362</v>
      </c>
      <c r="G91" s="2">
        <v>1145860.773106151</v>
      </c>
      <c r="H91" s="2">
        <v>1168439.1137953084</v>
      </c>
      <c r="I91" s="2">
        <v>1135154.0255428585</v>
      </c>
      <c r="J91" s="2">
        <v>1131501.4218977937</v>
      </c>
      <c r="K91" s="2">
        <v>1102109.9109846724</v>
      </c>
      <c r="L91" s="2">
        <v>1110949.6971689153</v>
      </c>
      <c r="M91" s="2">
        <v>1035355.5584761261</v>
      </c>
      <c r="N91" s="2">
        <v>1102652.0540693249</v>
      </c>
      <c r="O91" s="2">
        <v>1050238.48670458</v>
      </c>
      <c r="P91" s="2">
        <v>988779.34079266479</v>
      </c>
      <c r="Q91" s="2">
        <v>992752.77965278819</v>
      </c>
      <c r="R91" s="2">
        <v>1014038.6748995241</v>
      </c>
      <c r="S91" s="2">
        <v>981254.34171977418</v>
      </c>
      <c r="T91" s="2">
        <v>986350.90157035785</v>
      </c>
      <c r="U91" s="2">
        <v>972124.28161699965</v>
      </c>
      <c r="V91" s="2">
        <v>972818.49610334705</v>
      </c>
      <c r="W91" s="8">
        <v>940935.86384944234</v>
      </c>
      <c r="X91" s="8">
        <v>978237.45072966814</v>
      </c>
      <c r="Y91" s="8">
        <v>927208.61918882024</v>
      </c>
      <c r="Z91" s="8">
        <v>931232.35935141938</v>
      </c>
      <c r="AA91" s="8">
        <v>876969.37961104861</v>
      </c>
      <c r="AB91" s="8">
        <v>877229.20402667008</v>
      </c>
      <c r="AC91" s="8">
        <v>942433.73264667264</v>
      </c>
      <c r="AD91" s="8">
        <v>936447.73232347798</v>
      </c>
      <c r="AE91" s="8"/>
    </row>
    <row r="92" spans="1:31" x14ac:dyDescent="0.3">
      <c r="A92" s="1">
        <v>88</v>
      </c>
      <c r="B92" s="2">
        <v>1251825.0577335451</v>
      </c>
      <c r="C92" s="2">
        <v>1254215.3359764984</v>
      </c>
      <c r="D92" s="2">
        <v>1211241.1496587894</v>
      </c>
      <c r="E92" s="2">
        <v>1271573.6045676554</v>
      </c>
      <c r="F92" s="2">
        <v>1282309.063800087</v>
      </c>
      <c r="G92" s="2">
        <v>1308280.5049398877</v>
      </c>
      <c r="H92" s="2">
        <v>1279076.7879299531</v>
      </c>
      <c r="I92" s="2">
        <v>1299315.4300315003</v>
      </c>
      <c r="J92" s="2">
        <v>1262510.2182363607</v>
      </c>
      <c r="K92" s="2">
        <v>1214693.0495071895</v>
      </c>
      <c r="L92" s="2">
        <v>1251084.0729812975</v>
      </c>
      <c r="M92" s="2">
        <v>1213694.6560285822</v>
      </c>
      <c r="N92" s="2">
        <v>1148061.3634822813</v>
      </c>
      <c r="O92" s="2">
        <v>1261291.9559171703</v>
      </c>
      <c r="P92" s="2">
        <v>1137451.0825330315</v>
      </c>
      <c r="Q92" s="2">
        <v>1108171.9724561234</v>
      </c>
      <c r="R92" s="2">
        <v>1127420.8041438484</v>
      </c>
      <c r="S92" s="2">
        <v>1136971.3967915343</v>
      </c>
      <c r="T92" s="2">
        <v>1110229.9233700617</v>
      </c>
      <c r="U92" s="2">
        <v>1068877.1036673374</v>
      </c>
      <c r="V92" s="2">
        <v>1110130.1258718644</v>
      </c>
      <c r="W92" s="8">
        <v>1069022.896604944</v>
      </c>
      <c r="X92" s="8">
        <v>1063944.8988160931</v>
      </c>
      <c r="Y92" s="8">
        <v>1096477.1697244525</v>
      </c>
      <c r="Z92" s="8">
        <v>1019026.1127486228</v>
      </c>
      <c r="AA92" s="8">
        <v>980953.87780620216</v>
      </c>
      <c r="AB92" s="8">
        <v>946601.78060019214</v>
      </c>
      <c r="AC92" s="8">
        <v>1024682.4954013047</v>
      </c>
      <c r="AD92" s="8">
        <v>1092955.722831134</v>
      </c>
      <c r="AE92" s="8"/>
    </row>
    <row r="93" spans="1:31" x14ac:dyDescent="0.3">
      <c r="A93" s="1">
        <v>89</v>
      </c>
      <c r="B93" s="2">
        <v>1388814.6024147517</v>
      </c>
      <c r="C93" s="2">
        <v>1387343.7170176115</v>
      </c>
      <c r="D93" s="2">
        <v>1395253.5833159711</v>
      </c>
      <c r="E93" s="2">
        <v>1372183.7401750239</v>
      </c>
      <c r="F93" s="2">
        <v>1469029.5513808776</v>
      </c>
      <c r="G93" s="2">
        <v>1417972.98579533</v>
      </c>
      <c r="H93" s="2">
        <v>1473882.6785552865</v>
      </c>
      <c r="I93" s="2">
        <v>1432639.1326458342</v>
      </c>
      <c r="J93" s="2">
        <v>1454066.2144446587</v>
      </c>
      <c r="K93" s="2">
        <v>1356387.0280859082</v>
      </c>
      <c r="L93" s="2">
        <v>1383989.071974999</v>
      </c>
      <c r="M93" s="2">
        <v>1356285.7160779587</v>
      </c>
      <c r="N93" s="2">
        <v>1330662.9953990281</v>
      </c>
      <c r="O93" s="2">
        <v>1295372.6263959045</v>
      </c>
      <c r="P93" s="2">
        <v>1337240.6607959361</v>
      </c>
      <c r="Q93" s="2">
        <v>1286179.1454387673</v>
      </c>
      <c r="R93" s="2">
        <v>1267829.9157715482</v>
      </c>
      <c r="S93" s="2">
        <v>1270791.5797491251</v>
      </c>
      <c r="T93" s="2">
        <v>1274916.4155668772</v>
      </c>
      <c r="U93" s="2">
        <v>1203454.6500193111</v>
      </c>
      <c r="V93" s="2">
        <v>1238450.2631326865</v>
      </c>
      <c r="W93" s="8">
        <v>1217307.1116122259</v>
      </c>
      <c r="X93" s="8">
        <v>1200353.6086388414</v>
      </c>
      <c r="Y93" s="8">
        <v>1200584.8272822958</v>
      </c>
      <c r="Z93" s="8">
        <v>1218532.4991535153</v>
      </c>
      <c r="AA93" s="8">
        <v>1086693.323040785</v>
      </c>
      <c r="AB93" s="8">
        <v>1075080.6383162923</v>
      </c>
      <c r="AC93" s="8">
        <v>1118648.780610888</v>
      </c>
      <c r="AD93" s="8">
        <v>1170784.9203076486</v>
      </c>
      <c r="AE93" s="8"/>
    </row>
    <row r="94" spans="1:31" x14ac:dyDescent="0.3">
      <c r="A94" s="1">
        <v>90</v>
      </c>
      <c r="B94" s="2">
        <v>1555359.9189188497</v>
      </c>
      <c r="C94" s="2">
        <v>1540849.8994187245</v>
      </c>
      <c r="D94" s="2">
        <v>1572548.6778675888</v>
      </c>
      <c r="E94" s="2">
        <v>1577729.2516443771</v>
      </c>
      <c r="F94" s="2">
        <v>1576899.6490733533</v>
      </c>
      <c r="G94" s="2">
        <v>1641136.7896603434</v>
      </c>
      <c r="H94" s="2">
        <v>1572333.0598825868</v>
      </c>
      <c r="I94" s="2">
        <v>1631445.4957904173</v>
      </c>
      <c r="J94" s="2">
        <v>1578443.2033525794</v>
      </c>
      <c r="K94" s="2">
        <v>1547074.110655274</v>
      </c>
      <c r="L94" s="2">
        <v>1554074.4395877728</v>
      </c>
      <c r="M94" s="2">
        <v>1509929.704192742</v>
      </c>
      <c r="N94" s="2">
        <v>1492766.2578174968</v>
      </c>
      <c r="O94" s="2">
        <v>1518881.5507716793</v>
      </c>
      <c r="P94" s="2">
        <v>1381907.7332576991</v>
      </c>
      <c r="Q94" s="2">
        <v>1531560.296559647</v>
      </c>
      <c r="R94" s="2">
        <v>1460675.5245975906</v>
      </c>
      <c r="S94" s="2">
        <v>1423172.0286023333</v>
      </c>
      <c r="T94" s="2">
        <v>1420348.1325541215</v>
      </c>
      <c r="U94" s="2">
        <v>1410439.2672808971</v>
      </c>
      <c r="V94" s="2">
        <v>1411214.9214341464</v>
      </c>
      <c r="W94" s="8">
        <v>1367896.4557385026</v>
      </c>
      <c r="X94" s="8">
        <v>1393334.0873946815</v>
      </c>
      <c r="Y94" s="8">
        <v>1363591.1890172008</v>
      </c>
      <c r="Z94" s="8">
        <v>1327531.3851045589</v>
      </c>
      <c r="AA94" s="8">
        <v>1258523.6264248933</v>
      </c>
      <c r="AB94" s="8">
        <v>1198261.065193149</v>
      </c>
      <c r="AC94" s="8">
        <v>1277757.3326585165</v>
      </c>
      <c r="AD94" s="8">
        <v>1296303.0027611677</v>
      </c>
      <c r="AE94" s="8"/>
    </row>
    <row r="95" spans="1:31" x14ac:dyDescent="0.3">
      <c r="A95" s="1">
        <v>91</v>
      </c>
      <c r="B95" s="2">
        <v>1701523.4617168885</v>
      </c>
      <c r="C95" s="2">
        <v>1729418.9437921797</v>
      </c>
      <c r="D95" s="2">
        <v>1710466.1727081637</v>
      </c>
      <c r="E95" s="2">
        <v>1733413.5587113558</v>
      </c>
      <c r="F95" s="2">
        <v>1829124.4699489521</v>
      </c>
      <c r="G95" s="2">
        <v>1772953.8945245857</v>
      </c>
      <c r="H95" s="2">
        <v>1812246.0879465721</v>
      </c>
      <c r="I95" s="2">
        <v>1784151.7396798306</v>
      </c>
      <c r="J95" s="2">
        <v>1820849.5831793605</v>
      </c>
      <c r="K95" s="2">
        <v>1699687.8031449979</v>
      </c>
      <c r="L95" s="2">
        <v>1766586.6794810337</v>
      </c>
      <c r="M95" s="2">
        <v>1683699.3936065738</v>
      </c>
      <c r="N95" s="2">
        <v>1662227.0284238351</v>
      </c>
      <c r="O95" s="2">
        <v>1697034.9085894511</v>
      </c>
      <c r="P95" s="2">
        <v>1601788.6297971923</v>
      </c>
      <c r="Q95" s="2">
        <v>1555869.9693759442</v>
      </c>
      <c r="R95" s="2">
        <v>1719929.8087039427</v>
      </c>
      <c r="S95" s="2">
        <v>1607676.6636718432</v>
      </c>
      <c r="T95" s="2">
        <v>1571064.6081083049</v>
      </c>
      <c r="U95" s="2">
        <v>1569864.1371510744</v>
      </c>
      <c r="V95" s="2">
        <v>1612157.7437589178</v>
      </c>
      <c r="W95" s="8">
        <v>1547739.5752893412</v>
      </c>
      <c r="X95" s="8">
        <v>1561846.2943992305</v>
      </c>
      <c r="Y95" s="8">
        <v>1556538.6219722959</v>
      </c>
      <c r="Z95" s="8">
        <v>1497806.0409662183</v>
      </c>
      <c r="AA95" s="8">
        <v>1358181.4656493356</v>
      </c>
      <c r="AB95" s="8">
        <v>1389337.334450407</v>
      </c>
      <c r="AC95" s="8">
        <v>1403067.0987719859</v>
      </c>
      <c r="AD95" s="8">
        <v>1492073.1315694319</v>
      </c>
      <c r="AE95" s="8"/>
    </row>
    <row r="96" spans="1:31" x14ac:dyDescent="0.3">
      <c r="A96" s="1">
        <v>92</v>
      </c>
      <c r="B96" s="2">
        <v>1861783.7521208406</v>
      </c>
      <c r="C96" s="2">
        <v>1918740.3803626716</v>
      </c>
      <c r="D96" s="2">
        <v>1918739.5383925033</v>
      </c>
      <c r="E96" s="2">
        <v>1919346.30344362</v>
      </c>
      <c r="F96" s="2">
        <v>2021704.6683176286</v>
      </c>
      <c r="G96" s="2">
        <v>2043183.1902076164</v>
      </c>
      <c r="H96" s="2">
        <v>1949929.3455896722</v>
      </c>
      <c r="I96" s="2">
        <v>2024240.0984229129</v>
      </c>
      <c r="J96" s="2">
        <v>1980404.7017875074</v>
      </c>
      <c r="K96" s="2">
        <v>1936353.1362477965</v>
      </c>
      <c r="L96" s="2">
        <v>1939074.2000184634</v>
      </c>
      <c r="M96" s="2">
        <v>1930657.8042877335</v>
      </c>
      <c r="N96" s="2">
        <v>1841561.4816029982</v>
      </c>
      <c r="O96" s="2">
        <v>1883066.8880393952</v>
      </c>
      <c r="P96" s="2">
        <v>1800711.5102201267</v>
      </c>
      <c r="Q96" s="2">
        <v>1830432.349043563</v>
      </c>
      <c r="R96" s="2">
        <v>1772366.7763595311</v>
      </c>
      <c r="S96" s="2">
        <v>1896096.5067501171</v>
      </c>
      <c r="T96" s="2">
        <v>1802410.446001295</v>
      </c>
      <c r="U96" s="2">
        <v>1738311.9284316935</v>
      </c>
      <c r="V96" s="2">
        <v>1788162.1601697081</v>
      </c>
      <c r="W96" s="8">
        <v>1757143.5083251228</v>
      </c>
      <c r="X96" s="8">
        <v>1754970.7886881917</v>
      </c>
      <c r="Y96" s="8">
        <v>1722173.4960834952</v>
      </c>
      <c r="Z96" s="8">
        <v>1706811.4975138451</v>
      </c>
      <c r="AA96" s="8">
        <v>1532231.1896703055</v>
      </c>
      <c r="AB96" s="8">
        <v>1518529.2404790453</v>
      </c>
      <c r="AC96" s="8">
        <v>1655322.7698818482</v>
      </c>
      <c r="AD96" s="8">
        <v>1651801.5040412415</v>
      </c>
      <c r="AE96" s="8"/>
    </row>
    <row r="97" spans="1:31" x14ac:dyDescent="0.3">
      <c r="A97" s="1">
        <v>93</v>
      </c>
      <c r="B97" s="2">
        <v>2191265.5756449541</v>
      </c>
      <c r="C97" s="2">
        <v>2060120.0501944141</v>
      </c>
      <c r="D97" s="2">
        <v>2137552.7463270831</v>
      </c>
      <c r="E97" s="2">
        <v>2158099.4311482641</v>
      </c>
      <c r="F97" s="2">
        <v>2167610.7216527257</v>
      </c>
      <c r="G97" s="2">
        <v>2229962.511408621</v>
      </c>
      <c r="H97" s="2">
        <v>2253013.8861922282</v>
      </c>
      <c r="I97" s="2">
        <v>2219292.594902074</v>
      </c>
      <c r="J97" s="2">
        <v>2271048.6520108073</v>
      </c>
      <c r="K97" s="2">
        <v>2121789.3792102211</v>
      </c>
      <c r="L97" s="2">
        <v>2211568.9235526682</v>
      </c>
      <c r="M97" s="2">
        <v>2093641.0890681078</v>
      </c>
      <c r="N97" s="2">
        <v>2090819.5846679688</v>
      </c>
      <c r="O97" s="2">
        <v>2074000.9388956779</v>
      </c>
      <c r="P97" s="2">
        <v>2001951.9695360523</v>
      </c>
      <c r="Q97" s="2">
        <v>2027572.522015526</v>
      </c>
      <c r="R97" s="2">
        <v>2050581.205742788</v>
      </c>
      <c r="S97" s="2">
        <v>1929022.3227141232</v>
      </c>
      <c r="T97" s="2">
        <v>2124603.0398316714</v>
      </c>
      <c r="U97" s="2">
        <v>1976088.2426055425</v>
      </c>
      <c r="V97" s="2">
        <v>1981562.9607433146</v>
      </c>
      <c r="W97" s="8">
        <v>1948419.9887097685</v>
      </c>
      <c r="X97" s="8">
        <v>1980360.5536518721</v>
      </c>
      <c r="Y97" s="8">
        <v>1924848.6057899536</v>
      </c>
      <c r="Z97" s="8">
        <v>1901925.3552238352</v>
      </c>
      <c r="AA97" s="8">
        <v>1703900.6419626116</v>
      </c>
      <c r="AB97" s="8">
        <v>1676928.8716077702</v>
      </c>
      <c r="AC97" s="8">
        <v>1830752.9286642189</v>
      </c>
      <c r="AD97" s="8">
        <v>1915278.4383403088</v>
      </c>
      <c r="AE97" s="8"/>
    </row>
    <row r="98" spans="1:31" x14ac:dyDescent="0.3">
      <c r="A98" s="1">
        <v>94</v>
      </c>
      <c r="B98" s="2">
        <v>2212873.8029908119</v>
      </c>
      <c r="C98" s="2">
        <v>2412736.3492335379</v>
      </c>
      <c r="D98" s="2">
        <v>2320266.5979313478</v>
      </c>
      <c r="E98" s="2">
        <v>2366766.4591610683</v>
      </c>
      <c r="F98" s="2">
        <v>2481304.4867541133</v>
      </c>
      <c r="G98" s="2">
        <v>2448378.0704671033</v>
      </c>
      <c r="H98" s="2">
        <v>2461934.3360140272</v>
      </c>
      <c r="I98" s="2">
        <v>2501559.8780212617</v>
      </c>
      <c r="J98" s="2">
        <v>2418060.7202491746</v>
      </c>
      <c r="K98" s="2">
        <v>2407258.611156011</v>
      </c>
      <c r="L98" s="2">
        <v>2364511.8743746891</v>
      </c>
      <c r="M98" s="2">
        <v>2382979.0762789831</v>
      </c>
      <c r="N98" s="2">
        <v>2285980.7936763214</v>
      </c>
      <c r="O98" s="2">
        <v>2382399.443413713</v>
      </c>
      <c r="P98" s="2">
        <v>2198088.9697179641</v>
      </c>
      <c r="Q98" s="2">
        <v>2232788.0973868249</v>
      </c>
      <c r="R98" s="2">
        <v>2268837.0412574038</v>
      </c>
      <c r="S98" s="2">
        <v>2286870.3923914973</v>
      </c>
      <c r="T98" s="2">
        <v>2182263.9018824804</v>
      </c>
      <c r="U98" s="2">
        <v>2337924.1962036425</v>
      </c>
      <c r="V98" s="2">
        <v>2243054.4267653837</v>
      </c>
      <c r="W98" s="8">
        <v>2141276.7358121974</v>
      </c>
      <c r="X98" s="8">
        <v>2217264.7245953884</v>
      </c>
      <c r="Y98" s="8">
        <v>2204057.1021279669</v>
      </c>
      <c r="Z98" s="8">
        <v>2135488.8334576199</v>
      </c>
      <c r="AA98" s="8">
        <v>1824979.7695647408</v>
      </c>
      <c r="AB98" s="8">
        <v>1879034.5767634693</v>
      </c>
      <c r="AC98" s="8">
        <v>2122235.384190043</v>
      </c>
      <c r="AD98" s="8">
        <v>2073708.0652479366</v>
      </c>
      <c r="AE98" s="8"/>
    </row>
    <row r="99" spans="1:31" x14ac:dyDescent="0.3">
      <c r="A99" s="1">
        <v>95</v>
      </c>
      <c r="B99" s="2">
        <v>2800355.9301744755</v>
      </c>
      <c r="C99" s="2">
        <v>2437281.7545999959</v>
      </c>
      <c r="D99" s="2">
        <v>2663662.2310275161</v>
      </c>
      <c r="E99" s="2">
        <v>2569852.7051837095</v>
      </c>
      <c r="F99" s="2">
        <v>2699377.8963182541</v>
      </c>
      <c r="G99" s="2">
        <v>2729997.077508417</v>
      </c>
      <c r="H99" s="2">
        <v>2721245.6728043957</v>
      </c>
      <c r="I99" s="2">
        <v>2735990.6246305439</v>
      </c>
      <c r="J99" s="2">
        <v>2786690.4284016592</v>
      </c>
      <c r="K99" s="2">
        <v>2565650.2333220015</v>
      </c>
      <c r="L99" s="2">
        <v>2716730.3921648352</v>
      </c>
      <c r="M99" s="2">
        <v>2586799.2491306742</v>
      </c>
      <c r="N99" s="2">
        <v>2615087.2959146504</v>
      </c>
      <c r="O99" s="2">
        <v>2592634.6187732825</v>
      </c>
      <c r="P99" s="2">
        <v>2477667.5210917699</v>
      </c>
      <c r="Q99" s="2">
        <v>2490040.9925866798</v>
      </c>
      <c r="R99" s="2">
        <v>2526700.8908276921</v>
      </c>
      <c r="S99" s="2">
        <v>2534036.2428103993</v>
      </c>
      <c r="T99" s="2">
        <v>2502245.781132672</v>
      </c>
      <c r="U99" s="2">
        <v>2339580.1881424007</v>
      </c>
      <c r="V99" s="2">
        <v>2647992.5840062909</v>
      </c>
      <c r="W99" s="8">
        <v>2436658.4209708222</v>
      </c>
      <c r="X99" s="8">
        <v>2440021.4420213355</v>
      </c>
      <c r="Y99" s="8">
        <v>2459818.9660942233</v>
      </c>
      <c r="Z99" s="8">
        <v>2405022.8344484689</v>
      </c>
      <c r="AA99" s="8">
        <v>1999899.1644039529</v>
      </c>
      <c r="AB99" s="8">
        <v>2050767.9328137229</v>
      </c>
      <c r="AC99" s="8">
        <v>2445057.1762270937</v>
      </c>
      <c r="AD99" s="8">
        <v>2324579.9855068778</v>
      </c>
      <c r="AE99" s="8"/>
    </row>
    <row r="100" spans="1:31" x14ac:dyDescent="0.3">
      <c r="A100" s="1">
        <v>96</v>
      </c>
      <c r="B100" s="2">
        <v>2651050.1543705184</v>
      </c>
      <c r="C100" s="2">
        <v>3058440.5853791167</v>
      </c>
      <c r="D100" s="2">
        <v>2674447.0602414329</v>
      </c>
      <c r="E100" s="2">
        <v>3002990.0510499473</v>
      </c>
      <c r="F100" s="2">
        <v>2911357.2616104395</v>
      </c>
      <c r="G100" s="2">
        <v>2958554.9896142883</v>
      </c>
      <c r="H100" s="2">
        <v>3010659.2075356031</v>
      </c>
      <c r="I100" s="2">
        <v>2961138.380380875</v>
      </c>
      <c r="J100" s="2">
        <v>3031158.5736022289</v>
      </c>
      <c r="K100" s="2">
        <v>2872929.6710839956</v>
      </c>
      <c r="L100" s="2">
        <v>2927466.7821155824</v>
      </c>
      <c r="M100" s="2">
        <v>2866532.1681500543</v>
      </c>
      <c r="N100" s="2">
        <v>2755606.0817069481</v>
      </c>
      <c r="O100" s="2">
        <v>2939695.3093574629</v>
      </c>
      <c r="P100" s="2">
        <v>2695764.7897051699</v>
      </c>
      <c r="Q100" s="2">
        <v>2787719.0461642211</v>
      </c>
      <c r="R100" s="2">
        <v>2749630.3127352032</v>
      </c>
      <c r="S100" s="2">
        <v>2740165.2599203466</v>
      </c>
      <c r="T100" s="2">
        <v>2779661.526582872</v>
      </c>
      <c r="U100" s="2">
        <v>2759172.574058638</v>
      </c>
      <c r="V100" s="2">
        <v>2665660.6262183245</v>
      </c>
      <c r="W100" s="8">
        <v>2862894.3852798692</v>
      </c>
      <c r="X100" s="8">
        <v>2749053.7807295127</v>
      </c>
      <c r="Y100" s="8">
        <v>2663857.687729985</v>
      </c>
      <c r="Z100" s="8">
        <v>2681998.6336456542</v>
      </c>
      <c r="AA100" s="8">
        <v>2244195.3359555267</v>
      </c>
      <c r="AB100" s="8">
        <v>2256172.9003953845</v>
      </c>
      <c r="AC100" s="8">
        <v>2721335.0138991564</v>
      </c>
      <c r="AD100" s="8">
        <v>2611877.5426950408</v>
      </c>
      <c r="AE100" s="8"/>
    </row>
    <row r="101" spans="1:31" x14ac:dyDescent="0.3">
      <c r="A101" s="1">
        <v>97</v>
      </c>
      <c r="B101" s="2">
        <v>3127651.1724540344</v>
      </c>
      <c r="C101" s="2">
        <v>2880513.586806132</v>
      </c>
      <c r="D101" s="2">
        <v>3344596.8243791135</v>
      </c>
      <c r="E101" s="2">
        <v>2933757.9586530928</v>
      </c>
      <c r="F101" s="2">
        <v>3390814.6225043773</v>
      </c>
      <c r="G101" s="2">
        <v>3188490.8391318754</v>
      </c>
      <c r="H101" s="2">
        <v>3212286.2548937448</v>
      </c>
      <c r="I101" s="2">
        <v>3306868.7639262606</v>
      </c>
      <c r="J101" s="2">
        <v>3276619.1331716464</v>
      </c>
      <c r="K101" s="2">
        <v>3187556.2767540286</v>
      </c>
      <c r="L101" s="2">
        <v>3238983.0758711435</v>
      </c>
      <c r="M101" s="2">
        <v>3083211.497955644</v>
      </c>
      <c r="N101" s="2">
        <v>3140103.3137342515</v>
      </c>
      <c r="O101" s="2">
        <v>3163752.4931592876</v>
      </c>
      <c r="P101" s="2">
        <v>3016917.0708124214</v>
      </c>
      <c r="Q101" s="2">
        <v>2962121.8234259267</v>
      </c>
      <c r="R101" s="2">
        <v>3114172.8545185421</v>
      </c>
      <c r="S101" s="2">
        <v>3009370.4543762384</v>
      </c>
      <c r="T101" s="2">
        <v>3033113.6863961644</v>
      </c>
      <c r="U101" s="2">
        <v>2997800.8446642091</v>
      </c>
      <c r="V101" s="2">
        <v>3060992.2610235144</v>
      </c>
      <c r="W101" s="8">
        <v>2891400.7256976147</v>
      </c>
      <c r="X101" s="8">
        <v>3222414.109078561</v>
      </c>
      <c r="Y101" s="8">
        <v>3060308.1246077903</v>
      </c>
      <c r="Z101" s="8">
        <v>2887789.6896411385</v>
      </c>
      <c r="AA101" s="8">
        <v>2479241.4725057078</v>
      </c>
      <c r="AB101" s="8">
        <v>2488266.9261912419</v>
      </c>
      <c r="AC101" s="8">
        <v>3040744.1000293866</v>
      </c>
      <c r="AD101" s="8">
        <v>2898917.0615171548</v>
      </c>
      <c r="AE101" s="8"/>
    </row>
    <row r="102" spans="1:31" x14ac:dyDescent="0.3">
      <c r="A102" s="1">
        <v>98</v>
      </c>
      <c r="B102" s="2">
        <v>3248663.8492170419</v>
      </c>
      <c r="C102" s="2">
        <v>3378542.6437725336</v>
      </c>
      <c r="D102" s="2">
        <v>3134642.189224225</v>
      </c>
      <c r="E102" s="2">
        <v>3674511.3376124888</v>
      </c>
      <c r="F102" s="2">
        <v>3337985.3960161922</v>
      </c>
      <c r="G102" s="2">
        <v>3700586.0970833609</v>
      </c>
      <c r="H102" s="2">
        <v>3473090.345028243</v>
      </c>
      <c r="I102" s="2">
        <v>3577552.8473614389</v>
      </c>
      <c r="J102" s="2">
        <v>3614253.5137352971</v>
      </c>
      <c r="K102" s="2">
        <v>3381419.8393269852</v>
      </c>
      <c r="L102" s="2">
        <v>3518857.2609874262</v>
      </c>
      <c r="M102" s="2">
        <v>3491922.5675623077</v>
      </c>
      <c r="N102" s="2">
        <v>3397482.2611307148</v>
      </c>
      <c r="O102" s="2">
        <v>3466177.7946480797</v>
      </c>
      <c r="P102" s="2">
        <v>3229475.7810812583</v>
      </c>
      <c r="Q102" s="2">
        <v>3347189.770876267</v>
      </c>
      <c r="R102" s="2">
        <v>3287500.4705768819</v>
      </c>
      <c r="S102" s="2">
        <v>3366013.2262883768</v>
      </c>
      <c r="T102" s="2">
        <v>3358177.4046853865</v>
      </c>
      <c r="U102" s="2">
        <v>3283593.5081877704</v>
      </c>
      <c r="V102" s="2">
        <v>3414693.1037437487</v>
      </c>
      <c r="W102" s="8">
        <v>3338378.7745071906</v>
      </c>
      <c r="X102" s="8">
        <v>3238409.0581420814</v>
      </c>
      <c r="Y102" s="8">
        <v>3502059.0204317924</v>
      </c>
      <c r="Z102" s="8">
        <v>3259056.7198298061</v>
      </c>
      <c r="AA102" s="8">
        <v>2743437.4747064472</v>
      </c>
      <c r="AB102" s="8">
        <v>2775289.7387116961</v>
      </c>
      <c r="AC102" s="8">
        <v>3405138.133365632</v>
      </c>
      <c r="AD102" s="8">
        <v>3145861.4169403487</v>
      </c>
      <c r="AE102" s="8"/>
    </row>
    <row r="103" spans="1:31" x14ac:dyDescent="0.3">
      <c r="A103" s="1">
        <v>99</v>
      </c>
      <c r="B103" s="2">
        <v>3521607.6507577389</v>
      </c>
      <c r="C103" s="2">
        <v>3408240.62384935</v>
      </c>
      <c r="D103" s="2">
        <v>3701355.0326535804</v>
      </c>
      <c r="E103" s="2">
        <v>3357102.1564059826</v>
      </c>
      <c r="F103" s="2">
        <v>4048650.2851774199</v>
      </c>
      <c r="G103" s="2">
        <v>3522773.4454359342</v>
      </c>
      <c r="H103" s="2">
        <v>3899001.7135459599</v>
      </c>
      <c r="I103" s="2">
        <v>3793764.7947026119</v>
      </c>
      <c r="J103" s="2">
        <v>3827250.0294833011</v>
      </c>
      <c r="K103" s="2">
        <v>3728667.8913157578</v>
      </c>
      <c r="L103" s="2">
        <v>3793042.322396779</v>
      </c>
      <c r="M103" s="2">
        <v>3697388.408954903</v>
      </c>
      <c r="N103" s="2">
        <v>3712372.5657844483</v>
      </c>
      <c r="O103" s="2">
        <v>3636748.9976500571</v>
      </c>
      <c r="P103" s="2">
        <v>3557692.0147938174</v>
      </c>
      <c r="Q103" s="2">
        <v>3601126.6768138916</v>
      </c>
      <c r="R103" s="2">
        <v>3722896.2218755013</v>
      </c>
      <c r="S103" s="2">
        <v>3539677.7076708153</v>
      </c>
      <c r="T103" s="2">
        <v>3584653.6397980312</v>
      </c>
      <c r="U103" s="2">
        <v>3478241.2622065572</v>
      </c>
      <c r="V103" s="2">
        <v>3602281.3252561721</v>
      </c>
      <c r="W103" s="8">
        <v>3579889.2363334969</v>
      </c>
      <c r="X103" s="8">
        <v>3703958.7640203768</v>
      </c>
      <c r="Y103" s="8">
        <v>3503908.824646329</v>
      </c>
      <c r="Z103" s="8">
        <v>3692558.0052592279</v>
      </c>
      <c r="AA103" s="8">
        <v>3133592.1367246471</v>
      </c>
      <c r="AB103" s="8">
        <v>3061281.4181498289</v>
      </c>
      <c r="AC103" s="8">
        <v>3733436.1024133554</v>
      </c>
      <c r="AD103" s="8">
        <v>3534354.8120112382</v>
      </c>
      <c r="AE103" s="8"/>
    </row>
    <row r="104" spans="1:31" x14ac:dyDescent="0.3">
      <c r="A104" s="1">
        <v>100</v>
      </c>
      <c r="B104" s="2">
        <v>4336137.2961782375</v>
      </c>
      <c r="C104" s="2">
        <v>4401425.6205189237</v>
      </c>
      <c r="D104" s="2">
        <v>4328203.2842615778</v>
      </c>
      <c r="E104" s="2">
        <v>4434359.9684881195</v>
      </c>
      <c r="F104" s="2">
        <v>4407112.3193966392</v>
      </c>
      <c r="G104" s="2">
        <v>4640294.4628390949</v>
      </c>
      <c r="H104" s="2">
        <v>4498643.6677090973</v>
      </c>
      <c r="I104" s="2">
        <v>4664779.9788158275</v>
      </c>
      <c r="J104" s="2">
        <v>4696417.7562563447</v>
      </c>
      <c r="K104" s="2">
        <v>4468536.564044877</v>
      </c>
      <c r="L104" s="2">
        <v>4589906.8926748084</v>
      </c>
      <c r="M104" s="2">
        <v>4512303.4584734431</v>
      </c>
      <c r="N104" s="2">
        <v>4493885.5973051134</v>
      </c>
      <c r="O104" s="2">
        <v>4593914.304431227</v>
      </c>
      <c r="P104" s="2">
        <v>4333137.8427512459</v>
      </c>
      <c r="Q104" s="2">
        <v>4405466.99682175</v>
      </c>
      <c r="R104" s="2">
        <v>4384263.1307226894</v>
      </c>
      <c r="S104" s="2">
        <v>4442118.3777226871</v>
      </c>
      <c r="T104" s="2">
        <v>4394031.6576787084</v>
      </c>
      <c r="U104" s="2">
        <v>4377463.8889321722</v>
      </c>
      <c r="V104" s="2">
        <v>4424190.5441194065</v>
      </c>
      <c r="W104" s="8">
        <v>4390215.241267019</v>
      </c>
      <c r="X104" s="8">
        <v>4472073.6265391652</v>
      </c>
      <c r="Y104" s="8">
        <v>4479642.6153501216</v>
      </c>
      <c r="Z104" s="8">
        <v>4379061.7119503291</v>
      </c>
      <c r="AA104" s="8">
        <v>4138344.8999478798</v>
      </c>
      <c r="AB104" s="8">
        <v>3985177.0655352781</v>
      </c>
      <c r="AC104" s="8">
        <v>4568990.5044011837</v>
      </c>
      <c r="AD104" s="8">
        <v>4279475.2820813563</v>
      </c>
      <c r="AE104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7A34-A13F-47B6-8C6C-71AA4FA7B8D5}">
  <dimension ref="A1:AO104"/>
  <sheetViews>
    <sheetView zoomScale="55" zoomScaleNormal="55" workbookViewId="0">
      <selection activeCell="AJ5" sqref="AJ5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1" spans="1:41" x14ac:dyDescent="0.3">
      <c r="W1" s="10">
        <f>(1/COUNTA(W4:W104))</f>
        <v>9.9009900990099011E-3</v>
      </c>
    </row>
    <row r="2" spans="1:41" x14ac:dyDescent="0.3">
      <c r="B2" s="5">
        <v>1</v>
      </c>
      <c r="C2" s="5">
        <f>+B2+1</f>
        <v>2</v>
      </c>
      <c r="D2" s="5">
        <f t="shared" ref="D2:AE2" si="0">+C2+1</f>
        <v>3</v>
      </c>
      <c r="E2" s="5">
        <f t="shared" si="0"/>
        <v>4</v>
      </c>
      <c r="F2" s="5">
        <f t="shared" si="0"/>
        <v>5</v>
      </c>
      <c r="G2" s="5">
        <f t="shared" si="0"/>
        <v>6</v>
      </c>
      <c r="H2" s="5">
        <f t="shared" si="0"/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Q2" s="5">
        <f t="shared" si="0"/>
        <v>16</v>
      </c>
      <c r="R2" s="5">
        <f t="shared" si="0"/>
        <v>17</v>
      </c>
      <c r="S2" s="5">
        <f t="shared" si="0"/>
        <v>18</v>
      </c>
      <c r="T2" s="5">
        <f t="shared" si="0"/>
        <v>19</v>
      </c>
      <c r="U2" s="5">
        <f t="shared" si="0"/>
        <v>20</v>
      </c>
      <c r="V2" s="5">
        <f t="shared" si="0"/>
        <v>21</v>
      </c>
      <c r="W2" s="5">
        <f t="shared" si="0"/>
        <v>22</v>
      </c>
      <c r="X2" s="5">
        <f t="shared" si="0"/>
        <v>23</v>
      </c>
      <c r="Y2" s="5">
        <f t="shared" si="0"/>
        <v>24</v>
      </c>
      <c r="Z2" s="5">
        <f t="shared" si="0"/>
        <v>25</v>
      </c>
      <c r="AA2" s="5">
        <f t="shared" si="0"/>
        <v>26</v>
      </c>
      <c r="AB2" s="5">
        <f t="shared" si="0"/>
        <v>27</v>
      </c>
      <c r="AC2" s="5">
        <f t="shared" si="0"/>
        <v>28</v>
      </c>
      <c r="AD2" s="5">
        <f t="shared" si="0"/>
        <v>29</v>
      </c>
      <c r="AE2" s="5">
        <f t="shared" si="0"/>
        <v>30</v>
      </c>
      <c r="AN2" s="3"/>
    </row>
    <row r="3" spans="1:41" x14ac:dyDescent="0.3">
      <c r="A3" s="1"/>
      <c r="B3" s="1">
        <v>1995</v>
      </c>
      <c r="C3" s="1">
        <f>+B3+1</f>
        <v>1996</v>
      </c>
      <c r="D3" s="1">
        <f t="shared" ref="D3:V3" si="1">+C3+1</f>
        <v>1997</v>
      </c>
      <c r="E3" s="1">
        <f t="shared" si="1"/>
        <v>1998</v>
      </c>
      <c r="F3" s="1">
        <f t="shared" si="1"/>
        <v>1999</v>
      </c>
      <c r="G3" s="1">
        <f t="shared" si="1"/>
        <v>2000</v>
      </c>
      <c r="H3" s="1">
        <f t="shared" si="1"/>
        <v>2001</v>
      </c>
      <c r="I3" s="1">
        <f t="shared" si="1"/>
        <v>2002</v>
      </c>
      <c r="J3" s="1">
        <f t="shared" si="1"/>
        <v>2003</v>
      </c>
      <c r="K3" s="1">
        <f t="shared" si="1"/>
        <v>2004</v>
      </c>
      <c r="L3" s="1">
        <f t="shared" si="1"/>
        <v>2005</v>
      </c>
      <c r="M3" s="1">
        <f t="shared" si="1"/>
        <v>2006</v>
      </c>
      <c r="N3" s="1">
        <f t="shared" si="1"/>
        <v>2007</v>
      </c>
      <c r="O3" s="1">
        <f t="shared" si="1"/>
        <v>2008</v>
      </c>
      <c r="P3" s="1">
        <f t="shared" si="1"/>
        <v>2009</v>
      </c>
      <c r="Q3" s="1">
        <f t="shared" si="1"/>
        <v>2010</v>
      </c>
      <c r="R3" s="1">
        <f t="shared" si="1"/>
        <v>2011</v>
      </c>
      <c r="S3" s="1">
        <f t="shared" si="1"/>
        <v>2012</v>
      </c>
      <c r="T3" s="1">
        <f t="shared" si="1"/>
        <v>2013</v>
      </c>
      <c r="U3" s="1">
        <f t="shared" si="1"/>
        <v>2014</v>
      </c>
      <c r="V3" s="1">
        <f t="shared" si="1"/>
        <v>2015</v>
      </c>
      <c r="W3" s="7">
        <f>+V3+1</f>
        <v>2016</v>
      </c>
      <c r="X3" s="7">
        <f t="shared" ref="X3:AE3" si="2">+W3+1</f>
        <v>2017</v>
      </c>
      <c r="Y3" s="7">
        <f t="shared" si="2"/>
        <v>2018</v>
      </c>
      <c r="Z3" s="7">
        <f t="shared" si="2"/>
        <v>2019</v>
      </c>
      <c r="AA3" s="7">
        <f t="shared" si="2"/>
        <v>2020</v>
      </c>
      <c r="AB3" s="7">
        <f t="shared" si="2"/>
        <v>2021</v>
      </c>
      <c r="AC3" s="7">
        <f t="shared" si="2"/>
        <v>2022</v>
      </c>
      <c r="AD3" s="7">
        <f t="shared" si="2"/>
        <v>2023</v>
      </c>
      <c r="AE3" s="7">
        <f t="shared" si="2"/>
        <v>2024</v>
      </c>
      <c r="AG3" s="8">
        <f>SQRT((1/COUNTA(AG4:AG104))*SUM(AG4:AG104))</f>
        <v>26497.106680868634</v>
      </c>
      <c r="AH3" s="8">
        <f t="shared" ref="AH3:AN3" si="3">SQRT((1/COUNTA(AH4:AH104))*SUM(AH4:AH104))</f>
        <v>25898.996148556576</v>
      </c>
      <c r="AI3" s="8">
        <f t="shared" si="3"/>
        <v>23042.815170985799</v>
      </c>
      <c r="AJ3" s="8">
        <f t="shared" si="3"/>
        <v>26265.499551448422</v>
      </c>
      <c r="AK3" s="8">
        <f t="shared" si="3"/>
        <v>131444.81299935421</v>
      </c>
      <c r="AL3" s="8">
        <f t="shared" si="3"/>
        <v>132543.98239673331</v>
      </c>
      <c r="AM3" s="8">
        <f t="shared" si="3"/>
        <v>34307.724035036917</v>
      </c>
      <c r="AN3" s="8">
        <f t="shared" si="3"/>
        <v>40344.368091778197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 cm="1">
        <f t="array" ref="W4">TREND($B4:$V4,$B$2:$V$2,W$2)</f>
        <v>52571.116757159936</v>
      </c>
      <c r="X4" s="8" cm="1">
        <f t="array" ref="X4">TREND($B4:$V4,$B$2:$V$2,X$2)</f>
        <v>51741.14600218273</v>
      </c>
      <c r="Y4" s="8" cm="1">
        <f t="array" ref="Y4">TREND($B4:$V4,$B$2:$V$2,Y$2)</f>
        <v>50911.175247205516</v>
      </c>
      <c r="Z4" s="8" cm="1">
        <f t="array" ref="Z4">TREND($B4:$V4,$B$2:$V$2,Z$2)</f>
        <v>50081.204492228309</v>
      </c>
      <c r="AA4" s="8" cm="1">
        <f t="array" ref="AA4">TREND($B4:$V4,$B$2:$V$2,AA$2)</f>
        <v>49251.233737251096</v>
      </c>
      <c r="AB4" s="8" cm="1">
        <f t="array" ref="AB4">TREND($B4:$V4,$B$2:$V$2,AB$2)</f>
        <v>48421.262982273882</v>
      </c>
      <c r="AC4" s="8" cm="1">
        <f t="array" ref="AC4">TREND($B4:$V4,$B$2:$V$2,AC$2)</f>
        <v>47591.292227296675</v>
      </c>
      <c r="AD4" s="8" cm="1">
        <f t="array" ref="AD4">TREND($B4:$V4,$B$2:$V$2,AD$2)</f>
        <v>46761.321472319469</v>
      </c>
      <c r="AE4" s="8" cm="1">
        <f t="array" ref="AE4">TREND($B4:$V4,$B$2:$V$2,AE$2)</f>
        <v>45931.350717342255</v>
      </c>
      <c r="AG4" s="3">
        <f>(W4-실제값!W4)^2</f>
        <v>196540.92850489903</v>
      </c>
      <c r="AH4" s="3">
        <f>(X4-실제값!X4)^2</f>
        <v>71397.633314276041</v>
      </c>
      <c r="AI4" s="3">
        <f>(Y4-실제값!Y4)^2</f>
        <v>1039504.7738541018</v>
      </c>
      <c r="AJ4" s="3">
        <f>(Z4-실제값!Z4)^2</f>
        <v>65372.688718969228</v>
      </c>
      <c r="AK4" s="3">
        <f>(AA4-실제값!AA4)^2</f>
        <v>2195781.1348454785</v>
      </c>
      <c r="AL4" s="3">
        <f>(AB4-실제값!AB4)^2</f>
        <v>4751586.7946135867</v>
      </c>
      <c r="AM4" s="3">
        <f>(AC4-실제값!AC4)^2</f>
        <v>16408094.893183857</v>
      </c>
      <c r="AN4" s="3">
        <f>(AD4-실제값!AD4)^2</f>
        <v>13100804.613107273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 cm="1">
        <f t="array" ref="W5">TREND($B5:$V5,$B$2:$V$2,W$2)</f>
        <v>3389.36098088464</v>
      </c>
      <c r="X5" s="8" cm="1">
        <f t="array" ref="X5">TREND($B5:$V5,$B$2:$V$2,X$2)</f>
        <v>3296.753573162614</v>
      </c>
      <c r="Y5" s="8" cm="1">
        <f t="array" ref="Y5">TREND($B5:$V5,$B$2:$V$2,Y$2)</f>
        <v>3204.146165440588</v>
      </c>
      <c r="Z5" s="8" cm="1">
        <f t="array" ref="Z5">TREND($B5:$V5,$B$2:$V$2,Z$2)</f>
        <v>3111.538757718562</v>
      </c>
      <c r="AA5" s="8" cm="1">
        <f t="array" ref="AA5">TREND($B5:$V5,$B$2:$V$2,AA$2)</f>
        <v>3018.9313499965365</v>
      </c>
      <c r="AB5" s="8" cm="1">
        <f t="array" ref="AB5">TREND($B5:$V5,$B$2:$V$2,AB$2)</f>
        <v>2926.3239422745105</v>
      </c>
      <c r="AC5" s="8" cm="1">
        <f t="array" ref="AC5">TREND($B5:$V5,$B$2:$V$2,AC$2)</f>
        <v>2833.7165345524845</v>
      </c>
      <c r="AD5" s="8" cm="1">
        <f t="array" ref="AD5">TREND($B5:$V5,$B$2:$V$2,AD$2)</f>
        <v>2741.1091268304585</v>
      </c>
      <c r="AE5" s="8" cm="1">
        <f t="array" ref="AE5">TREND($B5:$V5,$B$2:$V$2,AE$2)</f>
        <v>2648.501719108433</v>
      </c>
      <c r="AG5" s="3">
        <f>(W5-실제값!W5)^2</f>
        <v>30008.90208299947</v>
      </c>
      <c r="AH5" s="3">
        <f>(X5-실제값!X5)^2</f>
        <v>5654.6880701081282</v>
      </c>
      <c r="AI5" s="3">
        <f>(Y5-실제값!Y5)^2</f>
        <v>3.8491943913512967E-2</v>
      </c>
      <c r="AJ5" s="3">
        <f>(Z5-실제값!Z5)^2</f>
        <v>108739.14317925114</v>
      </c>
      <c r="AK5" s="3">
        <f>(AA5-실제값!AA5)^2</f>
        <v>5614.5828048052817</v>
      </c>
      <c r="AL5" s="3">
        <f>(AB5-실제값!AB5)^2</f>
        <v>692186.88079556066</v>
      </c>
      <c r="AM5" s="3">
        <f>(AC5-실제값!AC5)^2</f>
        <v>967695.95181487536</v>
      </c>
      <c r="AN5" s="3">
        <f>(AD5-실제값!AD5)^2</f>
        <v>1352350.3307173748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 cm="1">
        <f t="array" ref="W6">TREND($B6:$V6,$B$2:$V$2,W$2)</f>
        <v>2037.612955698932</v>
      </c>
      <c r="X6" s="8" cm="1">
        <f t="array" ref="X6">TREND($B6:$V6,$B$2:$V$2,X$2)</f>
        <v>1973.9239639492732</v>
      </c>
      <c r="Y6" s="8" cm="1">
        <f t="array" ref="Y6">TREND($B6:$V6,$B$2:$V$2,Y$2)</f>
        <v>1910.2349721996147</v>
      </c>
      <c r="Z6" s="8" cm="1">
        <f t="array" ref="Z6">TREND($B6:$V6,$B$2:$V$2,Z$2)</f>
        <v>1846.5459804499562</v>
      </c>
      <c r="AA6" s="8" cm="1">
        <f t="array" ref="AA6">TREND($B6:$V6,$B$2:$V$2,AA$2)</f>
        <v>1782.8569887002977</v>
      </c>
      <c r="AB6" s="8" cm="1">
        <f t="array" ref="AB6">TREND($B6:$V6,$B$2:$V$2,AB$2)</f>
        <v>1719.1679969506392</v>
      </c>
      <c r="AC6" s="8" cm="1">
        <f t="array" ref="AC6">TREND($B6:$V6,$B$2:$V$2,AC$2)</f>
        <v>1655.4790052009807</v>
      </c>
      <c r="AD6" s="8" cm="1">
        <f t="array" ref="AD6">TREND($B6:$V6,$B$2:$V$2,AD$2)</f>
        <v>1591.790013451322</v>
      </c>
      <c r="AE6" s="8" cm="1">
        <f t="array" ref="AE6">TREND($B6:$V6,$B$2:$V$2,AE$2)</f>
        <v>1528.1010217016635</v>
      </c>
      <c r="AG6" s="3">
        <f>(W6-실제값!W6)^2</f>
        <v>160233.39009924361</v>
      </c>
      <c r="AH6" s="3">
        <f>(X6-실제값!X6)^2</f>
        <v>9111.1752605944057</v>
      </c>
      <c r="AI6" s="3">
        <f>(Y6-실제값!Y6)^2</f>
        <v>95899.467565431623</v>
      </c>
      <c r="AJ6" s="3">
        <f>(Z6-실제값!Z6)^2</f>
        <v>47466.609191961557</v>
      </c>
      <c r="AK6" s="3">
        <f>(AA6-실제값!AA6)^2</f>
        <v>31493.773383923915</v>
      </c>
      <c r="AL6" s="3">
        <f>(AB6-실제값!AB6)^2</f>
        <v>264122.53642689914</v>
      </c>
      <c r="AM6" s="3">
        <f>(AC6-실제값!AC6)^2</f>
        <v>404155.56471263809</v>
      </c>
      <c r="AN6" s="3">
        <f>(AD6-실제값!AD6)^2</f>
        <v>534706.91896324465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 cm="1">
        <f t="array" ref="W7">TREND($B7:$V7,$B$2:$V$2,W$2)</f>
        <v>1454.9531615363096</v>
      </c>
      <c r="X7" s="8" cm="1">
        <f t="array" ref="X7">TREND($B7:$V7,$B$2:$V$2,X$2)</f>
        <v>1401.410279588137</v>
      </c>
      <c r="Y7" s="8" cm="1">
        <f t="array" ref="Y7">TREND($B7:$V7,$B$2:$V$2,Y$2)</f>
        <v>1347.8673976399643</v>
      </c>
      <c r="Z7" s="8" cm="1">
        <f t="array" ref="Z7">TREND($B7:$V7,$B$2:$V$2,Z$2)</f>
        <v>1294.3245156917917</v>
      </c>
      <c r="AA7" s="8" cm="1">
        <f t="array" ref="AA7">TREND($B7:$V7,$B$2:$V$2,AA$2)</f>
        <v>1240.7816337436191</v>
      </c>
      <c r="AB7" s="8" cm="1">
        <f t="array" ref="AB7">TREND($B7:$V7,$B$2:$V$2,AB$2)</f>
        <v>1187.2387517954464</v>
      </c>
      <c r="AC7" s="8" cm="1">
        <f t="array" ref="AC7">TREND($B7:$V7,$B$2:$V$2,AC$2)</f>
        <v>1133.695869847274</v>
      </c>
      <c r="AD7" s="8" cm="1">
        <f t="array" ref="AD7">TREND($B7:$V7,$B$2:$V$2,AD$2)</f>
        <v>1080.1529878991014</v>
      </c>
      <c r="AE7" s="8" cm="1">
        <f t="array" ref="AE7">TREND($B7:$V7,$B$2:$V$2,AE$2)</f>
        <v>1026.6101059509288</v>
      </c>
      <c r="AG7" s="3">
        <f>(W7-실제값!W7)^2</f>
        <v>42015.441566683206</v>
      </c>
      <c r="AH7" s="3">
        <f>(X7-실제값!X7)^2</f>
        <v>38531.565549692692</v>
      </c>
      <c r="AI7" s="3">
        <f>(Y7-실제값!Y7)^2</f>
        <v>17740.232809521189</v>
      </c>
      <c r="AJ7" s="3">
        <f>(Z7-실제값!Z7)^2</f>
        <v>111013.84641189761</v>
      </c>
      <c r="AK7" s="3">
        <f>(AA7-실제값!AA7)^2</f>
        <v>111211.18619780494</v>
      </c>
      <c r="AL7" s="3">
        <f>(AB7-실제값!AB7)^2</f>
        <v>93238.468743484627</v>
      </c>
      <c r="AM7" s="3">
        <f>(AC7-실제값!AC7)^2</f>
        <v>648867.23525902804</v>
      </c>
      <c r="AN7" s="3">
        <f>(AD7-실제값!AD7)^2</f>
        <v>610136.84964830615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 cm="1">
        <f t="array" ref="W8">TREND($B8:$V8,$B$2:$V$2,W$2)</f>
        <v>1192.0757198276965</v>
      </c>
      <c r="X8" s="8" cm="1">
        <f t="array" ref="X8">TREND($B8:$V8,$B$2:$V$2,X$2)</f>
        <v>1149.5408549260933</v>
      </c>
      <c r="Y8" s="8" cm="1">
        <f t="array" ref="Y8">TREND($B8:$V8,$B$2:$V$2,Y$2)</f>
        <v>1107.0059900244896</v>
      </c>
      <c r="Z8" s="8" cm="1">
        <f t="array" ref="Z8">TREND($B8:$V8,$B$2:$V$2,Z$2)</f>
        <v>1064.4711251228862</v>
      </c>
      <c r="AA8" s="8" cm="1">
        <f t="array" ref="AA8">TREND($B8:$V8,$B$2:$V$2,AA$2)</f>
        <v>1021.9362602212827</v>
      </c>
      <c r="AB8" s="8" cm="1">
        <f t="array" ref="AB8">TREND($B8:$V8,$B$2:$V$2,AB$2)</f>
        <v>979.4013953196793</v>
      </c>
      <c r="AC8" s="8" cm="1">
        <f t="array" ref="AC8">TREND($B8:$V8,$B$2:$V$2,AC$2)</f>
        <v>936.86653041807585</v>
      </c>
      <c r="AD8" s="8" cm="1">
        <f t="array" ref="AD8">TREND($B8:$V8,$B$2:$V$2,AD$2)</f>
        <v>894.33166551647241</v>
      </c>
      <c r="AE8" s="8" cm="1">
        <f t="array" ref="AE8">TREND($B8:$V8,$B$2:$V$2,AE$2)</f>
        <v>851.79680061486897</v>
      </c>
      <c r="AG8" s="3">
        <f>(W8-실제값!W8)^2</f>
        <v>108623.99000632681</v>
      </c>
      <c r="AH8" s="3">
        <f>(X8-실제값!X8)^2</f>
        <v>61381.677811307942</v>
      </c>
      <c r="AI8" s="3">
        <f>(Y8-실제값!Y8)^2</f>
        <v>19033.641009910112</v>
      </c>
      <c r="AJ8" s="3">
        <f>(Z8-실제값!Z8)^2</f>
        <v>78473.863927373022</v>
      </c>
      <c r="AK8" s="3">
        <f>(AA8-실제값!AA8)^2</f>
        <v>27913.05641098144</v>
      </c>
      <c r="AL8" s="3">
        <f>(AB8-실제값!AB8)^2</f>
        <v>160785.39017053554</v>
      </c>
      <c r="AM8" s="3">
        <f>(AC8-실제값!AC8)^2</f>
        <v>183596.7413198812</v>
      </c>
      <c r="AN8" s="3">
        <f>(AD8-실제값!AD8)^2</f>
        <v>269013.30633787473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 cm="1">
        <f t="array" ref="W9">TREND($B9:$V9,$B$2:$V$2,W$2)</f>
        <v>1044.3080683252699</v>
      </c>
      <c r="X9" s="8" cm="1">
        <f t="array" ref="X9">TREND($B9:$V9,$B$2:$V$2,X$2)</f>
        <v>1007.106867848081</v>
      </c>
      <c r="Y9" s="8" cm="1">
        <f t="array" ref="Y9">TREND($B9:$V9,$B$2:$V$2,Y$2)</f>
        <v>969.90566737089216</v>
      </c>
      <c r="Z9" s="8" cm="1">
        <f t="array" ref="Z9">TREND($B9:$V9,$B$2:$V$2,Z$2)</f>
        <v>932.7044668937034</v>
      </c>
      <c r="AA9" s="8" cm="1">
        <f t="array" ref="AA9">TREND($B9:$V9,$B$2:$V$2,AA$2)</f>
        <v>895.50326641651452</v>
      </c>
      <c r="AB9" s="8" cm="1">
        <f t="array" ref="AB9">TREND($B9:$V9,$B$2:$V$2,AB$2)</f>
        <v>858.30206593932564</v>
      </c>
      <c r="AC9" s="8" cm="1">
        <f t="array" ref="AC9">TREND($B9:$V9,$B$2:$V$2,AC$2)</f>
        <v>821.10086546213688</v>
      </c>
      <c r="AD9" s="8" cm="1">
        <f t="array" ref="AD9">TREND($B9:$V9,$B$2:$V$2,AD$2)</f>
        <v>783.899664984948</v>
      </c>
      <c r="AE9" s="8" cm="1">
        <f t="array" ref="AE9">TREND($B9:$V9,$B$2:$V$2,AE$2)</f>
        <v>746.69846450775913</v>
      </c>
      <c r="AG9" s="3">
        <f>(W9-실제값!W9)^2</f>
        <v>64878.778005416651</v>
      </c>
      <c r="AH9" s="3">
        <f>(X9-실제값!X9)^2</f>
        <v>4380.8247771428651</v>
      </c>
      <c r="AI9" s="3">
        <f>(Y9-실제값!Y9)^2</f>
        <v>41284.418014825955</v>
      </c>
      <c r="AJ9" s="3">
        <f>(Z9-실제값!Z9)^2</f>
        <v>98426.424867432914</v>
      </c>
      <c r="AK9" s="3">
        <f>(AA9-실제값!AA9)^2</f>
        <v>23007.390409619678</v>
      </c>
      <c r="AL9" s="3">
        <f>(AB9-실제값!AB9)^2</f>
        <v>59859.864917946703</v>
      </c>
      <c r="AM9" s="3">
        <f>(AC9-실제값!AC9)^2</f>
        <v>227359.31501359268</v>
      </c>
      <c r="AN9" s="3">
        <f>(AD9-실제값!AD9)^2</f>
        <v>386882.49057898379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 cm="1">
        <f t="array" ref="W10">TREND($B10:$V10,$B$2:$V$2,W$2)</f>
        <v>973.41406126521417</v>
      </c>
      <c r="X10" s="8" cm="1">
        <f t="array" ref="X10">TREND($B10:$V10,$B$2:$V$2,X$2)</f>
        <v>940.93463744830649</v>
      </c>
      <c r="Y10" s="8" cm="1">
        <f t="array" ref="Y10">TREND($B10:$V10,$B$2:$V$2,Y$2)</f>
        <v>908.45521363139869</v>
      </c>
      <c r="Z10" s="8" cm="1">
        <f t="array" ref="Z10">TREND($B10:$V10,$B$2:$V$2,Z$2)</f>
        <v>875.97578981449101</v>
      </c>
      <c r="AA10" s="8" cm="1">
        <f t="array" ref="AA10">TREND($B10:$V10,$B$2:$V$2,AA$2)</f>
        <v>843.49636599758333</v>
      </c>
      <c r="AB10" s="8" cm="1">
        <f t="array" ref="AB10">TREND($B10:$V10,$B$2:$V$2,AB$2)</f>
        <v>811.01694218067564</v>
      </c>
      <c r="AC10" s="8" cm="1">
        <f t="array" ref="AC10">TREND($B10:$V10,$B$2:$V$2,AC$2)</f>
        <v>778.53751836376796</v>
      </c>
      <c r="AD10" s="8" cm="1">
        <f t="array" ref="AD10">TREND($B10:$V10,$B$2:$V$2,AD$2)</f>
        <v>746.05809454686027</v>
      </c>
      <c r="AE10" s="8" cm="1">
        <f t="array" ref="AE10">TREND($B10:$V10,$B$2:$V$2,AE$2)</f>
        <v>713.57867072995259</v>
      </c>
      <c r="AG10" s="3">
        <f>(W10-실제값!W10)^2</f>
        <v>5017.8130805840883</v>
      </c>
      <c r="AH10" s="3">
        <f>(X10-실제값!X10)^2</f>
        <v>18495.915763775716</v>
      </c>
      <c r="AI10" s="3">
        <f>(Y10-실제값!Y10)^2</f>
        <v>27675.338314185883</v>
      </c>
      <c r="AJ10" s="3">
        <f>(Z10-실제값!Z10)^2</f>
        <v>69386.684017607826</v>
      </c>
      <c r="AK10" s="3">
        <f>(AA10-실제값!AA10)^2</f>
        <v>22280.982590258798</v>
      </c>
      <c r="AL10" s="3">
        <f>(AB10-실제값!AB10)^2</f>
        <v>57507.866654709651</v>
      </c>
      <c r="AM10" s="3">
        <f>(AC10-실제값!AC10)^2</f>
        <v>115935.92735453854</v>
      </c>
      <c r="AN10" s="3">
        <f>(AD10-실제값!AD10)^2</f>
        <v>140485.81854850749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 cm="1">
        <f t="array" ref="W11">TREND($B11:$V11,$B$2:$V$2,W$2)</f>
        <v>793.52725703547947</v>
      </c>
      <c r="X11" s="8" cm="1">
        <f t="array" ref="X11">TREND($B11:$V11,$B$2:$V$2,X$2)</f>
        <v>752.03620249725077</v>
      </c>
      <c r="Y11" s="8" cm="1">
        <f t="array" ref="Y11">TREND($B11:$V11,$B$2:$V$2,Y$2)</f>
        <v>710.54514795902207</v>
      </c>
      <c r="Z11" s="8" cm="1">
        <f t="array" ref="Z11">TREND($B11:$V11,$B$2:$V$2,Z$2)</f>
        <v>669.05409342079338</v>
      </c>
      <c r="AA11" s="8" cm="1">
        <f t="array" ref="AA11">TREND($B11:$V11,$B$2:$V$2,AA$2)</f>
        <v>627.5630388825648</v>
      </c>
      <c r="AB11" s="8" cm="1">
        <f t="array" ref="AB11">TREND($B11:$V11,$B$2:$V$2,AB$2)</f>
        <v>586.07198434433599</v>
      </c>
      <c r="AC11" s="8" cm="1">
        <f t="array" ref="AC11">TREND($B11:$V11,$B$2:$V$2,AC$2)</f>
        <v>544.58092980610741</v>
      </c>
      <c r="AD11" s="8" cm="1">
        <f t="array" ref="AD11">TREND($B11:$V11,$B$2:$V$2,AD$2)</f>
        <v>503.0898752678786</v>
      </c>
      <c r="AE11" s="8" cm="1">
        <f t="array" ref="AE11">TREND($B11:$V11,$B$2:$V$2,AE$2)</f>
        <v>461.59882072965001</v>
      </c>
      <c r="AG11" s="3">
        <f>(W11-실제값!W11)^2</f>
        <v>163331.80989784296</v>
      </c>
      <c r="AH11" s="3">
        <f>(X11-실제값!X11)^2</f>
        <v>125546.85812814068</v>
      </c>
      <c r="AI11" s="3">
        <f>(Y11-실제값!Y11)^2</f>
        <v>31172.605018514554</v>
      </c>
      <c r="AJ11" s="3">
        <f>(Z11-실제값!Z11)^2</f>
        <v>103769.12015988267</v>
      </c>
      <c r="AK11" s="3">
        <f>(AA11-실제값!AA11)^2</f>
        <v>146863.94107271728</v>
      </c>
      <c r="AL11" s="3">
        <f>(AB11-실제값!AB11)^2</f>
        <v>184095.59872551318</v>
      </c>
      <c r="AM11" s="3">
        <f>(AC11-실제값!AC11)^2</f>
        <v>263395.33928374242</v>
      </c>
      <c r="AN11" s="3">
        <f>(AD11-실제값!AD11)^2</f>
        <v>268710.90802906716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 cm="1">
        <f t="array" ref="W12">TREND($B12:$V12,$B$2:$V$2,W$2)</f>
        <v>855.60036873454487</v>
      </c>
      <c r="X12" s="8" cm="1">
        <f t="array" ref="X12">TREND($B12:$V12,$B$2:$V$2,X$2)</f>
        <v>823.89825214426912</v>
      </c>
      <c r="Y12" s="8" cm="1">
        <f t="array" ref="Y12">TREND($B12:$V12,$B$2:$V$2,Y$2)</f>
        <v>792.19613555399337</v>
      </c>
      <c r="Z12" s="8" cm="1">
        <f t="array" ref="Z12">TREND($B12:$V12,$B$2:$V$2,Z$2)</f>
        <v>760.49401896371751</v>
      </c>
      <c r="AA12" s="8" cm="1">
        <f t="array" ref="AA12">TREND($B12:$V12,$B$2:$V$2,AA$2)</f>
        <v>728.79190237344176</v>
      </c>
      <c r="AB12" s="8" cm="1">
        <f t="array" ref="AB12">TREND($B12:$V12,$B$2:$V$2,AB$2)</f>
        <v>697.08978578316601</v>
      </c>
      <c r="AC12" s="8" cm="1">
        <f t="array" ref="AC12">TREND($B12:$V12,$B$2:$V$2,AC$2)</f>
        <v>665.38766919289014</v>
      </c>
      <c r="AD12" s="8" cm="1">
        <f t="array" ref="AD12">TREND($B12:$V12,$B$2:$V$2,AD$2)</f>
        <v>633.68555260261439</v>
      </c>
      <c r="AE12" s="8" cm="1">
        <f t="array" ref="AE12">TREND($B12:$V12,$B$2:$V$2,AE$2)</f>
        <v>601.98343601233864</v>
      </c>
      <c r="AG12" s="3">
        <f>(W12-실제값!W12)^2</f>
        <v>9245.5944750518574</v>
      </c>
      <c r="AH12" s="3">
        <f>(X12-실제값!X12)^2</f>
        <v>40354.812541157582</v>
      </c>
      <c r="AI12" s="3">
        <f>(Y12-실제값!Y12)^2</f>
        <v>103093.3808016229</v>
      </c>
      <c r="AJ12" s="3">
        <f>(Z12-실제값!Z12)^2</f>
        <v>27151.553333607008</v>
      </c>
      <c r="AK12" s="3">
        <f>(AA12-실제값!AA12)^2</f>
        <v>55356.117409665108</v>
      </c>
      <c r="AL12" s="3">
        <f>(AB12-실제값!AB12)^2</f>
        <v>65380.565916602158</v>
      </c>
      <c r="AM12" s="3">
        <f>(AC12-실제값!AC12)^2</f>
        <v>148611.97824680683</v>
      </c>
      <c r="AN12" s="3">
        <f>(AD12-실제값!AD12)^2</f>
        <v>169049.40328526075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 cm="1">
        <f t="array" ref="W13">TREND($B13:$V13,$B$2:$V$2,W$2)</f>
        <v>844.18984383182874</v>
      </c>
      <c r="X13" s="8" cm="1">
        <f t="array" ref="X13">TREND($B13:$V13,$B$2:$V$2,X$2)</f>
        <v>813.19794732145829</v>
      </c>
      <c r="Y13" s="8" cm="1">
        <f t="array" ref="Y13">TREND($B13:$V13,$B$2:$V$2,Y$2)</f>
        <v>782.20605081108783</v>
      </c>
      <c r="Z13" s="8" cm="1">
        <f t="array" ref="Z13">TREND($B13:$V13,$B$2:$V$2,Z$2)</f>
        <v>751.21415430071727</v>
      </c>
      <c r="AA13" s="8" cm="1">
        <f t="array" ref="AA13">TREND($B13:$V13,$B$2:$V$2,AA$2)</f>
        <v>720.22225779034682</v>
      </c>
      <c r="AB13" s="8" cm="1">
        <f t="array" ref="AB13">TREND($B13:$V13,$B$2:$V$2,AB$2)</f>
        <v>689.23036127997625</v>
      </c>
      <c r="AC13" s="8" cm="1">
        <f t="array" ref="AC13">TREND($B13:$V13,$B$2:$V$2,AC$2)</f>
        <v>658.2384647696058</v>
      </c>
      <c r="AD13" s="8" cm="1">
        <f t="array" ref="AD13">TREND($B13:$V13,$B$2:$V$2,AD$2)</f>
        <v>627.24656825923523</v>
      </c>
      <c r="AE13" s="8" cm="1">
        <f t="array" ref="AE13">TREND($B13:$V13,$B$2:$V$2,AE$2)</f>
        <v>596.25467174886478</v>
      </c>
      <c r="AG13" s="3">
        <f>(W13-실제값!W13)^2</f>
        <v>49747.930426342682</v>
      </c>
      <c r="AH13" s="3">
        <f>(X13-실제값!X13)^2</f>
        <v>37768.379087563677</v>
      </c>
      <c r="AI13" s="3">
        <f>(Y13-실제값!Y13)^2</f>
        <v>55088.914555957221</v>
      </c>
      <c r="AJ13" s="3">
        <f>(Z13-실제값!Z13)^2</f>
        <v>50084.695114290087</v>
      </c>
      <c r="AK13" s="3">
        <f>(AA13-실제값!AA13)^2</f>
        <v>7655.3893553427988</v>
      </c>
      <c r="AL13" s="3">
        <f>(AB13-실제값!AB13)^2</f>
        <v>49214.017487737561</v>
      </c>
      <c r="AM13" s="3">
        <f>(AC13-실제값!AC13)^2</f>
        <v>150451.30207277837</v>
      </c>
      <c r="AN13" s="3">
        <f>(AD13-실제값!AD13)^2</f>
        <v>137993.65207483293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 cm="1">
        <f t="array" ref="W14">TREND($B14:$V14,$B$2:$V$2,W$2)</f>
        <v>816.92985269974929</v>
      </c>
      <c r="X14" s="8" cm="1">
        <f t="array" ref="X14">TREND($B14:$V14,$B$2:$V$2,X$2)</f>
        <v>784.39423575241096</v>
      </c>
      <c r="Y14" s="8" cm="1">
        <f t="array" ref="Y14">TREND($B14:$V14,$B$2:$V$2,Y$2)</f>
        <v>751.85861880507275</v>
      </c>
      <c r="Z14" s="8" cm="1">
        <f t="array" ref="Z14">TREND($B14:$V14,$B$2:$V$2,Z$2)</f>
        <v>719.32300185773454</v>
      </c>
      <c r="AA14" s="8" cm="1">
        <f t="array" ref="AA14">TREND($B14:$V14,$B$2:$V$2,AA$2)</f>
        <v>686.78738491039621</v>
      </c>
      <c r="AB14" s="8" cm="1">
        <f t="array" ref="AB14">TREND($B14:$V14,$B$2:$V$2,AB$2)</f>
        <v>654.251767963058</v>
      </c>
      <c r="AC14" s="8" cm="1">
        <f t="array" ref="AC14">TREND($B14:$V14,$B$2:$V$2,AC$2)</f>
        <v>621.71615101571979</v>
      </c>
      <c r="AD14" s="8" cm="1">
        <f t="array" ref="AD14">TREND($B14:$V14,$B$2:$V$2,AD$2)</f>
        <v>589.18053406838146</v>
      </c>
      <c r="AE14" s="8" cm="1">
        <f t="array" ref="AE14">TREND($B14:$V14,$B$2:$V$2,AE$2)</f>
        <v>556.64491712104325</v>
      </c>
      <c r="AG14" s="3">
        <f>(W14-실제값!W14)^2</f>
        <v>13793.781987195829</v>
      </c>
      <c r="AH14" s="3">
        <f>(X14-실제값!X14)^2</f>
        <v>38436.5089868953</v>
      </c>
      <c r="AI14" s="3">
        <f>(Y14-실제값!Y14)^2</f>
        <v>109405.87068021428</v>
      </c>
      <c r="AJ14" s="3">
        <f>(Z14-실제값!Z14)^2</f>
        <v>46659.110062722619</v>
      </c>
      <c r="AK14" s="3">
        <f>(AA14-실제값!AA14)^2</f>
        <v>39851.805820987873</v>
      </c>
      <c r="AL14" s="3">
        <f>(AB14-실제값!AB14)^2</f>
        <v>105235.34747692232</v>
      </c>
      <c r="AM14" s="3">
        <f>(AC14-실제값!AC14)^2</f>
        <v>202069.71381390121</v>
      </c>
      <c r="AN14" s="3">
        <f>(AD14-실제값!AD14)^2</f>
        <v>148560.12764840649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 cm="1">
        <f t="array" ref="W15">TREND($B15:$V15,$B$2:$V$2,W$2)</f>
        <v>861.31808442660406</v>
      </c>
      <c r="X15" s="8" cm="1">
        <f t="array" ref="X15">TREND($B15:$V15,$B$2:$V$2,X$2)</f>
        <v>827.78570555217402</v>
      </c>
      <c r="Y15" s="8" cm="1">
        <f t="array" ref="Y15">TREND($B15:$V15,$B$2:$V$2,Y$2)</f>
        <v>794.25332667774398</v>
      </c>
      <c r="Z15" s="8" cm="1">
        <f t="array" ref="Z15">TREND($B15:$V15,$B$2:$V$2,Z$2)</f>
        <v>760.72094780331395</v>
      </c>
      <c r="AA15" s="8" cm="1">
        <f t="array" ref="AA15">TREND($B15:$V15,$B$2:$V$2,AA$2)</f>
        <v>727.18856892888391</v>
      </c>
      <c r="AB15" s="8" cm="1">
        <f t="array" ref="AB15">TREND($B15:$V15,$B$2:$V$2,AB$2)</f>
        <v>693.65619005445387</v>
      </c>
      <c r="AC15" s="8" cm="1">
        <f t="array" ref="AC15">TREND($B15:$V15,$B$2:$V$2,AC$2)</f>
        <v>660.12381118002372</v>
      </c>
      <c r="AD15" s="8" cm="1">
        <f t="array" ref="AD15">TREND($B15:$V15,$B$2:$V$2,AD$2)</f>
        <v>626.59143230559368</v>
      </c>
      <c r="AE15" s="8" cm="1">
        <f t="array" ref="AE15">TREND($B15:$V15,$B$2:$V$2,AE$2)</f>
        <v>593.05905343116365</v>
      </c>
      <c r="AG15" s="3">
        <f>(W15-실제값!W15)^2</f>
        <v>67940.254388463291</v>
      </c>
      <c r="AH15" s="3">
        <f>(X15-실제값!X15)^2</f>
        <v>60775.325674028441</v>
      </c>
      <c r="AI15" s="3">
        <f>(Y15-실제값!Y15)^2</f>
        <v>170652.82134902975</v>
      </c>
      <c r="AJ15" s="3">
        <f>(Z15-실제값!Z15)^2</f>
        <v>73306.434585355237</v>
      </c>
      <c r="AK15" s="3">
        <f>(AA15-실제값!AA15)^2</f>
        <v>58165.35972724235</v>
      </c>
      <c r="AL15" s="3">
        <f>(AB15-실제값!AB15)^2</f>
        <v>142139.77080229894</v>
      </c>
      <c r="AM15" s="3">
        <f>(AC15-실제값!AC15)^2</f>
        <v>183744.23600334986</v>
      </c>
      <c r="AN15" s="3">
        <f>(AD15-실제값!AD15)^2</f>
        <v>289721.01240308222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 cm="1">
        <f t="array" ref="W16">TREND($B16:$V16,$B$2:$V$2,W$2)</f>
        <v>940.20045561470329</v>
      </c>
      <c r="X16" s="8" cm="1">
        <f t="array" ref="X16">TREND($B16:$V16,$B$2:$V$2,X$2)</f>
        <v>904.8830861706972</v>
      </c>
      <c r="Y16" s="8" cm="1">
        <f t="array" ref="Y16">TREND($B16:$V16,$B$2:$V$2,Y$2)</f>
        <v>869.56571672669111</v>
      </c>
      <c r="Z16" s="8" cm="1">
        <f t="array" ref="Z16">TREND($B16:$V16,$B$2:$V$2,Z$2)</f>
        <v>834.24834728268513</v>
      </c>
      <c r="AA16" s="8" cm="1">
        <f t="array" ref="AA16">TREND($B16:$V16,$B$2:$V$2,AA$2)</f>
        <v>798.93097783867904</v>
      </c>
      <c r="AB16" s="8" cm="1">
        <f t="array" ref="AB16">TREND($B16:$V16,$B$2:$V$2,AB$2)</f>
        <v>763.61360839467295</v>
      </c>
      <c r="AC16" s="8" cm="1">
        <f t="array" ref="AC16">TREND($B16:$V16,$B$2:$V$2,AC$2)</f>
        <v>728.29623895066686</v>
      </c>
      <c r="AD16" s="8" cm="1">
        <f t="array" ref="AD16">TREND($B16:$V16,$B$2:$V$2,AD$2)</f>
        <v>692.97886950666089</v>
      </c>
      <c r="AE16" s="8" cm="1">
        <f t="array" ref="AE16">TREND($B16:$V16,$B$2:$V$2,AE$2)</f>
        <v>657.6615000626548</v>
      </c>
      <c r="AG16" s="3">
        <f>(W16-실제값!W16)^2</f>
        <v>23853.05292676379</v>
      </c>
      <c r="AH16" s="3">
        <f>(X16-실제값!X16)^2</f>
        <v>28627.555245738211</v>
      </c>
      <c r="AI16" s="3">
        <f>(Y16-실제값!Y16)^2</f>
        <v>135964.51383281284</v>
      </c>
      <c r="AJ16" s="3">
        <f>(Z16-실제값!Z16)^2</f>
        <v>148198.40205837646</v>
      </c>
      <c r="AK16" s="3">
        <f>(AA16-실제값!AA16)^2</f>
        <v>190618.31219353306</v>
      </c>
      <c r="AL16" s="3">
        <f>(AB16-실제값!AB16)^2</f>
        <v>191342.23125714276</v>
      </c>
      <c r="AM16" s="3">
        <f>(AC16-실제값!AC16)^2</f>
        <v>500599.66907879349</v>
      </c>
      <c r="AN16" s="3">
        <f>(AD16-실제값!AD16)^2</f>
        <v>268410.09641733248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 cm="1">
        <f t="array" ref="W17">TREND($B17:$V17,$B$2:$V$2,W$2)</f>
        <v>1124.2713688321135</v>
      </c>
      <c r="X17" s="8" cm="1">
        <f t="array" ref="X17">TREND($B17:$V17,$B$2:$V$2,X$2)</f>
        <v>1085.8158832873939</v>
      </c>
      <c r="Y17" s="8" cm="1">
        <f t="array" ref="Y17">TREND($B17:$V17,$B$2:$V$2,Y$2)</f>
        <v>1047.3603977426744</v>
      </c>
      <c r="Z17" s="8" cm="1">
        <f t="array" ref="Z17">TREND($B17:$V17,$B$2:$V$2,Z$2)</f>
        <v>1008.9049121979549</v>
      </c>
      <c r="AA17" s="8" cm="1">
        <f t="array" ref="AA17">TREND($B17:$V17,$B$2:$V$2,AA$2)</f>
        <v>970.44942665323538</v>
      </c>
      <c r="AB17" s="8" cm="1">
        <f t="array" ref="AB17">TREND($B17:$V17,$B$2:$V$2,AB$2)</f>
        <v>931.99394110851586</v>
      </c>
      <c r="AC17" s="8" cm="1">
        <f t="array" ref="AC17">TREND($B17:$V17,$B$2:$V$2,AC$2)</f>
        <v>893.53845556379656</v>
      </c>
      <c r="AD17" s="8" cm="1">
        <f t="array" ref="AD17">TREND($B17:$V17,$B$2:$V$2,AD$2)</f>
        <v>855.08297001907704</v>
      </c>
      <c r="AE17" s="8" cm="1">
        <f t="array" ref="AE17">TREND($B17:$V17,$B$2:$V$2,AE$2)</f>
        <v>816.62748447435752</v>
      </c>
      <c r="AG17" s="3">
        <f>(W17-실제값!W17)^2</f>
        <v>25787.455204975853</v>
      </c>
      <c r="AH17" s="3">
        <f>(X17-실제값!X17)^2</f>
        <v>71194.903538048806</v>
      </c>
      <c r="AI17" s="3">
        <f>(Y17-실제값!Y17)^2</f>
        <v>117556.23507840201</v>
      </c>
      <c r="AJ17" s="3">
        <f>(Z17-실제값!Z17)^2</f>
        <v>182697.03185665517</v>
      </c>
      <c r="AK17" s="3">
        <f>(AA17-실제값!AA17)^2</f>
        <v>200782.27243066372</v>
      </c>
      <c r="AL17" s="3">
        <f>(AB17-실제값!AB17)^2</f>
        <v>381316.40882816666</v>
      </c>
      <c r="AM17" s="3">
        <f>(AC17-실제값!AC17)^2</f>
        <v>464235.80405681959</v>
      </c>
      <c r="AN17" s="3">
        <f>(AD17-실제값!AD17)^2</f>
        <v>335921.10493005102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 cm="1">
        <f t="array" ref="W18">TREND($B18:$V18,$B$2:$V$2,W$2)</f>
        <v>1299.8022850442546</v>
      </c>
      <c r="X18" s="8" cm="1">
        <f t="array" ref="X18">TREND($B18:$V18,$B$2:$V$2,X$2)</f>
        <v>1243.4344800442693</v>
      </c>
      <c r="Y18" s="8" cm="1">
        <f t="array" ref="Y18">TREND($B18:$V18,$B$2:$V$2,Y$2)</f>
        <v>1187.0666750442842</v>
      </c>
      <c r="Z18" s="8" cm="1">
        <f t="array" ref="Z18">TREND($B18:$V18,$B$2:$V$2,Z$2)</f>
        <v>1130.6988700442989</v>
      </c>
      <c r="AA18" s="8" cm="1">
        <f t="array" ref="AA18">TREND($B18:$V18,$B$2:$V$2,AA$2)</f>
        <v>1074.3310650443136</v>
      </c>
      <c r="AB18" s="8" cm="1">
        <f t="array" ref="AB18">TREND($B18:$V18,$B$2:$V$2,AB$2)</f>
        <v>1017.9632600443283</v>
      </c>
      <c r="AC18" s="8" cm="1">
        <f t="array" ref="AC18">TREND($B18:$V18,$B$2:$V$2,AC$2)</f>
        <v>961.595455044343</v>
      </c>
      <c r="AD18" s="8" cm="1">
        <f t="array" ref="AD18">TREND($B18:$V18,$B$2:$V$2,AD$2)</f>
        <v>905.22765004435769</v>
      </c>
      <c r="AE18" s="8" cm="1">
        <f t="array" ref="AE18">TREND($B18:$V18,$B$2:$V$2,AE$2)</f>
        <v>848.85984504437238</v>
      </c>
      <c r="AG18" s="3">
        <f>(W18-실제값!W18)^2</f>
        <v>198648.42928850607</v>
      </c>
      <c r="AH18" s="3">
        <f>(X18-실제값!X18)^2</f>
        <v>183942.26175483133</v>
      </c>
      <c r="AI18" s="3">
        <f>(Y18-실제값!Y18)^2</f>
        <v>154113.77988609151</v>
      </c>
      <c r="AJ18" s="3">
        <f>(Z18-실제값!Z18)^2</f>
        <v>208714.34961934801</v>
      </c>
      <c r="AK18" s="3">
        <f>(AA18-실제값!AA18)^2</f>
        <v>308404.61948403728</v>
      </c>
      <c r="AL18" s="3">
        <f>(AB18-실제값!AB18)^2</f>
        <v>657576.3232920384</v>
      </c>
      <c r="AM18" s="3">
        <f>(AC18-실제값!AC18)^2</f>
        <v>804326.3663834919</v>
      </c>
      <c r="AN18" s="3">
        <f>(AD18-실제값!AD18)^2</f>
        <v>964624.54810111073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 cm="1">
        <f t="array" ref="W19">TREND($B19:$V19,$B$2:$V$2,W$2)</f>
        <v>1523.5341346012963</v>
      </c>
      <c r="X19" s="8" cm="1">
        <f t="array" ref="X19">TREND($B19:$V19,$B$2:$V$2,X$2)</f>
        <v>1448.6637520764139</v>
      </c>
      <c r="Y19" s="8" cm="1">
        <f t="array" ref="Y19">TREND($B19:$V19,$B$2:$V$2,Y$2)</f>
        <v>1373.7933695515314</v>
      </c>
      <c r="Z19" s="8" cm="1">
        <f t="array" ref="Z19">TREND($B19:$V19,$B$2:$V$2,Z$2)</f>
        <v>1298.922987026649</v>
      </c>
      <c r="AA19" s="8" cm="1">
        <f t="array" ref="AA19">TREND($B19:$V19,$B$2:$V$2,AA$2)</f>
        <v>1224.0526045017666</v>
      </c>
      <c r="AB19" s="8" cm="1">
        <f t="array" ref="AB19">TREND($B19:$V19,$B$2:$V$2,AB$2)</f>
        <v>1149.1822219768842</v>
      </c>
      <c r="AC19" s="8" cm="1">
        <f t="array" ref="AC19">TREND($B19:$V19,$B$2:$V$2,AC$2)</f>
        <v>1074.311839452002</v>
      </c>
      <c r="AD19" s="8" cm="1">
        <f t="array" ref="AD19">TREND($B19:$V19,$B$2:$V$2,AD$2)</f>
        <v>999.44145692711936</v>
      </c>
      <c r="AE19" s="8" cm="1">
        <f t="array" ref="AE19">TREND($B19:$V19,$B$2:$V$2,AE$2)</f>
        <v>924.57107440223717</v>
      </c>
      <c r="AG19" s="3">
        <f>(W19-실제값!W19)^2</f>
        <v>165631.18741620635</v>
      </c>
      <c r="AH19" s="3">
        <f>(X19-실제값!X19)^2</f>
        <v>395310.19209856907</v>
      </c>
      <c r="AI19" s="3">
        <f>(Y19-실제값!Y19)^2</f>
        <v>347217.0512743768</v>
      </c>
      <c r="AJ19" s="3">
        <f>(Z19-실제값!Z19)^2</f>
        <v>336804.19422098849</v>
      </c>
      <c r="AK19" s="3">
        <f>(AA19-실제값!AA19)^2</f>
        <v>668445.28297797986</v>
      </c>
      <c r="AL19" s="3">
        <f>(AB19-실제값!AB19)^2</f>
        <v>885905.89529839996</v>
      </c>
      <c r="AM19" s="3">
        <f>(AC19-실제값!AC19)^2</f>
        <v>1005631.3916896251</v>
      </c>
      <c r="AN19" s="3">
        <f>(AD19-실제값!AD19)^2</f>
        <v>1773957.4497532821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 cm="1">
        <f t="array" ref="W20">TREND($B20:$V20,$B$2:$V$2,W$2)</f>
        <v>1873.4417476778381</v>
      </c>
      <c r="X20" s="8" cm="1">
        <f t="array" ref="X20">TREND($B20:$V20,$B$2:$V$2,X$2)</f>
        <v>1746.1386357842925</v>
      </c>
      <c r="Y20" s="8" cm="1">
        <f t="array" ref="Y20">TREND($B20:$V20,$B$2:$V$2,Y$2)</f>
        <v>1618.835523890747</v>
      </c>
      <c r="Z20" s="8" cm="1">
        <f t="array" ref="Z20">TREND($B20:$V20,$B$2:$V$2,Z$2)</f>
        <v>1491.5324119972015</v>
      </c>
      <c r="AA20" s="8" cm="1">
        <f t="array" ref="AA20">TREND($B20:$V20,$B$2:$V$2,AA$2)</f>
        <v>1364.229300103656</v>
      </c>
      <c r="AB20" s="8" cm="1">
        <f t="array" ref="AB20">TREND($B20:$V20,$B$2:$V$2,AB$2)</f>
        <v>1236.9261882101109</v>
      </c>
      <c r="AC20" s="8" cm="1">
        <f t="array" ref="AC20">TREND($B20:$V20,$B$2:$V$2,AC$2)</f>
        <v>1109.6230763165654</v>
      </c>
      <c r="AD20" s="8" cm="1">
        <f t="array" ref="AD20">TREND($B20:$V20,$B$2:$V$2,AD$2)</f>
        <v>982.31996442301988</v>
      </c>
      <c r="AE20" s="8" cm="1">
        <f t="array" ref="AE20">TREND($B20:$V20,$B$2:$V$2,AE$2)</f>
        <v>855.01685252947482</v>
      </c>
      <c r="AG20" s="3">
        <f>(W20-실제값!W20)^2</f>
        <v>337762.68391286465</v>
      </c>
      <c r="AH20" s="3">
        <f>(X20-실제값!X20)^2</f>
        <v>512023.50111215282</v>
      </c>
      <c r="AI20" s="3">
        <f>(Y20-실제값!Y20)^2</f>
        <v>476520.65077251277</v>
      </c>
      <c r="AJ20" s="3">
        <f>(Z20-실제값!Z20)^2</f>
        <v>492482.28576991963</v>
      </c>
      <c r="AK20" s="3">
        <f>(AA20-실제값!AA20)^2</f>
        <v>1247619.1306334289</v>
      </c>
      <c r="AL20" s="3">
        <f>(AB20-실제값!AB20)^2</f>
        <v>2333559.8396643247</v>
      </c>
      <c r="AM20" s="3">
        <f>(AC20-실제값!AC20)^2</f>
        <v>2470766.2601929191</v>
      </c>
      <c r="AN20" s="3">
        <f>(AD20-실제값!AD20)^2</f>
        <v>2862416.6060031233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 cm="1">
        <f t="array" ref="W21">TREND($B21:$V21,$B$2:$V$2,W$2)</f>
        <v>2305.5937935601364</v>
      </c>
      <c r="X21" s="8" cm="1">
        <f t="array" ref="X21">TREND($B21:$V21,$B$2:$V$2,X$2)</f>
        <v>2177.3470697207517</v>
      </c>
      <c r="Y21" s="8" cm="1">
        <f t="array" ref="Y21">TREND($B21:$V21,$B$2:$V$2,Y$2)</f>
        <v>2049.1003458813666</v>
      </c>
      <c r="Z21" s="8" cm="1">
        <f t="array" ref="Z21">TREND($B21:$V21,$B$2:$V$2,Z$2)</f>
        <v>1920.8536220419819</v>
      </c>
      <c r="AA21" s="8" cm="1">
        <f t="array" ref="AA21">TREND($B21:$V21,$B$2:$V$2,AA$2)</f>
        <v>1792.6068982025972</v>
      </c>
      <c r="AB21" s="8" cm="1">
        <f t="array" ref="AB21">TREND($B21:$V21,$B$2:$V$2,AB$2)</f>
        <v>1664.3601743632125</v>
      </c>
      <c r="AC21" s="8" cm="1">
        <f t="array" ref="AC21">TREND($B21:$V21,$B$2:$V$2,AC$2)</f>
        <v>1536.1134505238274</v>
      </c>
      <c r="AD21" s="8" cm="1">
        <f t="array" ref="AD21">TREND($B21:$V21,$B$2:$V$2,AD$2)</f>
        <v>1407.8667266844427</v>
      </c>
      <c r="AE21" s="8" cm="1">
        <f t="array" ref="AE21">TREND($B21:$V21,$B$2:$V$2,AE$2)</f>
        <v>1279.620002845058</v>
      </c>
      <c r="AG21" s="3">
        <f>(W21-실제값!W21)^2</f>
        <v>464647.81405353697</v>
      </c>
      <c r="AH21" s="3">
        <f>(X21-실제값!X21)^2</f>
        <v>231262.79156886684</v>
      </c>
      <c r="AI21" s="3">
        <f>(Y21-실제값!Y21)^2</f>
        <v>638592.91257235233</v>
      </c>
      <c r="AJ21" s="3">
        <f>(Z21-실제값!Z21)^2</f>
        <v>457229.34724369133</v>
      </c>
      <c r="AK21" s="3">
        <f>(AA21-실제값!AA21)^2</f>
        <v>1038862.9982367865</v>
      </c>
      <c r="AL21" s="3">
        <f>(AB21-실제값!AB21)^2</f>
        <v>2710027.6311300513</v>
      </c>
      <c r="AM21" s="3">
        <f>(AC21-실제값!AC21)^2</f>
        <v>3425820.0823484566</v>
      </c>
      <c r="AN21" s="3">
        <f>(AD21-실제값!AD21)^2</f>
        <v>3243612.8313367879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 cm="1">
        <f t="array" ref="W22">TREND($B22:$V22,$B$2:$V$2,W$2)</f>
        <v>3085.5368116793938</v>
      </c>
      <c r="X22" s="8" cm="1">
        <f t="array" ref="X22">TREND($B22:$V22,$B$2:$V$2,X$2)</f>
        <v>2985.4667666022851</v>
      </c>
      <c r="Y22" s="8" cm="1">
        <f t="array" ref="Y22">TREND($B22:$V22,$B$2:$V$2,Y$2)</f>
        <v>2885.396721525176</v>
      </c>
      <c r="Z22" s="8" cm="1">
        <f t="array" ref="Z22">TREND($B22:$V22,$B$2:$V$2,Z$2)</f>
        <v>2785.3266764480672</v>
      </c>
      <c r="AA22" s="8" cm="1">
        <f t="array" ref="AA22">TREND($B22:$V22,$B$2:$V$2,AA$2)</f>
        <v>2685.2566313709585</v>
      </c>
      <c r="AB22" s="8" cm="1">
        <f t="array" ref="AB22">TREND($B22:$V22,$B$2:$V$2,AB$2)</f>
        <v>2585.1865862938498</v>
      </c>
      <c r="AC22" s="8" cm="1">
        <f t="array" ref="AC22">TREND($B22:$V22,$B$2:$V$2,AC$2)</f>
        <v>2485.1165412167406</v>
      </c>
      <c r="AD22" s="8" cm="1">
        <f t="array" ref="AD22">TREND($B22:$V22,$B$2:$V$2,AD$2)</f>
        <v>2385.0464961396319</v>
      </c>
      <c r="AE22" s="8" cm="1">
        <f t="array" ref="AE22">TREND($B22:$V22,$B$2:$V$2,AE$2)</f>
        <v>2284.9764510625232</v>
      </c>
      <c r="AG22" s="3">
        <f>(W22-실제값!W22)^2</f>
        <v>462682.25995282416</v>
      </c>
      <c r="AH22" s="3">
        <f>(X22-실제값!X22)^2</f>
        <v>379913.05491126393</v>
      </c>
      <c r="AI22" s="3">
        <f>(Y22-실제값!Y22)^2</f>
        <v>372000.90834351006</v>
      </c>
      <c r="AJ22" s="3">
        <f>(Z22-실제값!Z22)^2</f>
        <v>707389.06966071343</v>
      </c>
      <c r="AK22" s="3">
        <f>(AA22-실제값!AA22)^2</f>
        <v>1507843.4824077033</v>
      </c>
      <c r="AL22" s="3">
        <f>(AB22-실제값!AB22)^2</f>
        <v>3086496.7927786713</v>
      </c>
      <c r="AM22" s="3">
        <f>(AC22-실제값!AC22)^2</f>
        <v>1897564.0520158128</v>
      </c>
      <c r="AN22" s="3">
        <f>(AD22-실제값!AD22)^2</f>
        <v>2248683.2622903269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 cm="1">
        <f t="array" ref="W23">TREND($B23:$V23,$B$2:$V$2,W$2)</f>
        <v>3586.0319003967948</v>
      </c>
      <c r="X23" s="8" cm="1">
        <f t="array" ref="X23">TREND($B23:$V23,$B$2:$V$2,X$2)</f>
        <v>3524.1589941076859</v>
      </c>
      <c r="Y23" s="8" cm="1">
        <f t="array" ref="Y23">TREND($B23:$V23,$B$2:$V$2,Y$2)</f>
        <v>3462.2860878185766</v>
      </c>
      <c r="Z23" s="8" cm="1">
        <f t="array" ref="Z23">TREND($B23:$V23,$B$2:$V$2,Z$2)</f>
        <v>3400.4131815294677</v>
      </c>
      <c r="AA23" s="8" cm="1">
        <f t="array" ref="AA23">TREND($B23:$V23,$B$2:$V$2,AA$2)</f>
        <v>3338.5402752403588</v>
      </c>
      <c r="AB23" s="8" cm="1">
        <f t="array" ref="AB23">TREND($B23:$V23,$B$2:$V$2,AB$2)</f>
        <v>3276.66736895125</v>
      </c>
      <c r="AC23" s="8" cm="1">
        <f t="array" ref="AC23">TREND($B23:$V23,$B$2:$V$2,AC$2)</f>
        <v>3214.7944626621406</v>
      </c>
      <c r="AD23" s="8" cm="1">
        <f t="array" ref="AD23">TREND($B23:$V23,$B$2:$V$2,AD$2)</f>
        <v>3152.9215563730318</v>
      </c>
      <c r="AE23" s="8" cm="1">
        <f t="array" ref="AE23">TREND($B23:$V23,$B$2:$V$2,AE$2)</f>
        <v>3091.0486500839224</v>
      </c>
      <c r="AG23" s="3">
        <f>(W23-실제값!W23)^2</f>
        <v>84488.745293918997</v>
      </c>
      <c r="AH23" s="3">
        <f>(X23-실제값!X23)^2</f>
        <v>130615.59127420015</v>
      </c>
      <c r="AI23" s="3">
        <f>(Y23-실제값!Y23)^2</f>
        <v>178253.1201597641</v>
      </c>
      <c r="AJ23" s="3">
        <f>(Z23-실제값!Z23)^2</f>
        <v>88559.097535959096</v>
      </c>
      <c r="AK23" s="3">
        <f>(AA23-실제값!AA23)^2</f>
        <v>1073976.2812227458</v>
      </c>
      <c r="AL23" s="3">
        <f>(AB23-실제값!AB23)^2</f>
        <v>1097950.951690255</v>
      </c>
      <c r="AM23" s="3">
        <f>(AC23-실제값!AC23)^2</f>
        <v>1569165.3543683812</v>
      </c>
      <c r="AN23" s="3">
        <f>(AD23-실제값!AD23)^2</f>
        <v>1102739.8780610575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 cm="1">
        <f t="array" ref="W24">TREND($B24:$V24,$B$2:$V$2,W$2)</f>
        <v>3810.35574108727</v>
      </c>
      <c r="X24" s="8" cm="1">
        <f t="array" ref="X24">TREND($B24:$V24,$B$2:$V$2,X$2)</f>
        <v>3761.3046035547895</v>
      </c>
      <c r="Y24" s="8" cm="1">
        <f t="array" ref="Y24">TREND($B24:$V24,$B$2:$V$2,Y$2)</f>
        <v>3712.2534660223087</v>
      </c>
      <c r="Z24" s="8" cm="1">
        <f t="array" ref="Z24">TREND($B24:$V24,$B$2:$V$2,Z$2)</f>
        <v>3663.2023284898278</v>
      </c>
      <c r="AA24" s="8" cm="1">
        <f t="array" ref="AA24">TREND($B24:$V24,$B$2:$V$2,AA$2)</f>
        <v>3614.1511909573474</v>
      </c>
      <c r="AB24" s="8" cm="1">
        <f t="array" ref="AB24">TREND($B24:$V24,$B$2:$V$2,AB$2)</f>
        <v>3565.1000534248669</v>
      </c>
      <c r="AC24" s="8" cm="1">
        <f t="array" ref="AC24">TREND($B24:$V24,$B$2:$V$2,AC$2)</f>
        <v>3516.0489158923865</v>
      </c>
      <c r="AD24" s="8" cm="1">
        <f t="array" ref="AD24">TREND($B24:$V24,$B$2:$V$2,AD$2)</f>
        <v>3466.9977783599056</v>
      </c>
      <c r="AE24" s="8" cm="1">
        <f t="array" ref="AE24">TREND($B24:$V24,$B$2:$V$2,AE$2)</f>
        <v>3417.9466408274247</v>
      </c>
      <c r="AG24" s="3">
        <f>(W24-실제값!W24)^2</f>
        <v>225493.68840136472</v>
      </c>
      <c r="AH24" s="3">
        <f>(X24-실제값!X24)^2</f>
        <v>331728.44103930995</v>
      </c>
      <c r="AI24" s="3">
        <f>(Y24-실제값!Y24)^2</f>
        <v>309678.44582784805</v>
      </c>
      <c r="AJ24" s="3">
        <f>(Z24-실제값!Z24)^2</f>
        <v>215356.22330814696</v>
      </c>
      <c r="AK24" s="3">
        <f>(AA24-실제값!AA24)^2</f>
        <v>833370.46961728949</v>
      </c>
      <c r="AL24" s="3">
        <f>(AB24-실제값!AB24)^2</f>
        <v>2648565.2006015228</v>
      </c>
      <c r="AM24" s="3">
        <f>(AC24-실제값!AC24)^2</f>
        <v>1973240.0837291288</v>
      </c>
      <c r="AN24" s="3">
        <f>(AD24-실제값!AD24)^2</f>
        <v>696205.00533108239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 cm="1">
        <f t="array" ref="W25">TREND($B25:$V25,$B$2:$V$2,W$2)</f>
        <v>4385.5823314205954</v>
      </c>
      <c r="X25" s="8" cm="1">
        <f t="array" ref="X25">TREND($B25:$V25,$B$2:$V$2,X$2)</f>
        <v>4362.1904892413822</v>
      </c>
      <c r="Y25" s="8" cm="1">
        <f t="array" ref="Y25">TREND($B25:$V25,$B$2:$V$2,Y$2)</f>
        <v>4338.7986470621681</v>
      </c>
      <c r="Z25" s="8" cm="1">
        <f t="array" ref="Z25">TREND($B25:$V25,$B$2:$V$2,Z$2)</f>
        <v>4315.406804882954</v>
      </c>
      <c r="AA25" s="8" cm="1">
        <f t="array" ref="AA25">TREND($B25:$V25,$B$2:$V$2,AA$2)</f>
        <v>4292.0149627037399</v>
      </c>
      <c r="AB25" s="8" cm="1">
        <f t="array" ref="AB25">TREND($B25:$V25,$B$2:$V$2,AB$2)</f>
        <v>4268.6231205245258</v>
      </c>
      <c r="AC25" s="8" cm="1">
        <f t="array" ref="AC25">TREND($B25:$V25,$B$2:$V$2,AC$2)</f>
        <v>4245.2312783453117</v>
      </c>
      <c r="AD25" s="8" cm="1">
        <f t="array" ref="AD25">TREND($B25:$V25,$B$2:$V$2,AD$2)</f>
        <v>4221.8394361660976</v>
      </c>
      <c r="AE25" s="8" cm="1">
        <f t="array" ref="AE25">TREND($B25:$V25,$B$2:$V$2,AE$2)</f>
        <v>4198.4475939868835</v>
      </c>
      <c r="AG25" s="3">
        <f>(W25-실제값!W25)^2</f>
        <v>179425.44384326861</v>
      </c>
      <c r="AH25" s="3">
        <f>(X25-실제값!X25)^2</f>
        <v>246961.78966217555</v>
      </c>
      <c r="AI25" s="3">
        <f>(Y25-실제값!Y25)^2</f>
        <v>29367.799628219669</v>
      </c>
      <c r="AJ25" s="3">
        <f>(Z25-실제값!Z25)^2</f>
        <v>47044.922185442687</v>
      </c>
      <c r="AK25" s="3">
        <f>(AA25-실제값!AA25)^2</f>
        <v>1313025.2883662786</v>
      </c>
      <c r="AL25" s="3">
        <f>(AB25-실제값!AB25)^2</f>
        <v>1700982.6018698909</v>
      </c>
      <c r="AM25" s="3">
        <f>(AC25-실제값!AC25)^2</f>
        <v>952696.96398483764</v>
      </c>
      <c r="AN25" s="3">
        <f>(AD25-실제값!AD25)^2</f>
        <v>269819.1428595077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 cm="1">
        <f t="array" ref="W26">TREND($B26:$V26,$B$2:$V$2,W$2)</f>
        <v>4479.3798641364419</v>
      </c>
      <c r="X26" s="8" cm="1">
        <f t="array" ref="X26">TREND($B26:$V26,$B$2:$V$2,X$2)</f>
        <v>4460.4222103084476</v>
      </c>
      <c r="Y26" s="8" cm="1">
        <f t="array" ref="Y26">TREND($B26:$V26,$B$2:$V$2,Y$2)</f>
        <v>4441.4645564804541</v>
      </c>
      <c r="Z26" s="8" cm="1">
        <f t="array" ref="Z26">TREND($B26:$V26,$B$2:$V$2,Z$2)</f>
        <v>4422.5069026524607</v>
      </c>
      <c r="AA26" s="8" cm="1">
        <f t="array" ref="AA26">TREND($B26:$V26,$B$2:$V$2,AA$2)</f>
        <v>4403.5492488244672</v>
      </c>
      <c r="AB26" s="8" cm="1">
        <f t="array" ref="AB26">TREND($B26:$V26,$B$2:$V$2,AB$2)</f>
        <v>4384.5915949964738</v>
      </c>
      <c r="AC26" s="8" cm="1">
        <f t="array" ref="AC26">TREND($B26:$V26,$B$2:$V$2,AC$2)</f>
        <v>4365.6339411684794</v>
      </c>
      <c r="AD26" s="8" cm="1">
        <f t="array" ref="AD26">TREND($B26:$V26,$B$2:$V$2,AD$2)</f>
        <v>4346.6762873404859</v>
      </c>
      <c r="AE26" s="8" cm="1">
        <f t="array" ref="AE26">TREND($B26:$V26,$B$2:$V$2,AE$2)</f>
        <v>4327.7186335124925</v>
      </c>
      <c r="AG26" s="3">
        <f>(W26-실제값!W26)^2</f>
        <v>353329.82004592218</v>
      </c>
      <c r="AH26" s="3">
        <f>(X26-실제값!X26)^2</f>
        <v>325080.32035982335</v>
      </c>
      <c r="AI26" s="3">
        <f>(Y26-실제값!Y26)^2</f>
        <v>95476.712292445998</v>
      </c>
      <c r="AJ26" s="3">
        <f>(Z26-실제값!Z26)^2</f>
        <v>41107.96981217822</v>
      </c>
      <c r="AK26" s="3">
        <f>(AA26-실제값!AA26)^2</f>
        <v>1066650.9085654281</v>
      </c>
      <c r="AL26" s="3">
        <f>(AB26-실제값!AB26)^2</f>
        <v>2271837.1438556695</v>
      </c>
      <c r="AM26" s="3">
        <f>(AC26-실제값!AC26)^2</f>
        <v>1106689.6408363518</v>
      </c>
      <c r="AN26" s="3">
        <f>(AD26-실제값!AD26)^2</f>
        <v>792488.55792841909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 cm="1">
        <f t="array" ref="W27">TREND($B27:$V27,$B$2:$V$2,W$2)</f>
        <v>4702.0620756937196</v>
      </c>
      <c r="X27" s="8" cm="1">
        <f t="array" ref="X27">TREND($B27:$V27,$B$2:$V$2,X$2)</f>
        <v>4696.1098642540937</v>
      </c>
      <c r="Y27" s="8" cm="1">
        <f t="array" ref="Y27">TREND($B27:$V27,$B$2:$V$2,Y$2)</f>
        <v>4690.1576528144669</v>
      </c>
      <c r="Z27" s="8" cm="1">
        <f t="array" ref="Z27">TREND($B27:$V27,$B$2:$V$2,Z$2)</f>
        <v>4684.205441374841</v>
      </c>
      <c r="AA27" s="8" cm="1">
        <f t="array" ref="AA27">TREND($B27:$V27,$B$2:$V$2,AA$2)</f>
        <v>4678.2532299352142</v>
      </c>
      <c r="AB27" s="8" cm="1">
        <f t="array" ref="AB27">TREND($B27:$V27,$B$2:$V$2,AB$2)</f>
        <v>4672.3010184955883</v>
      </c>
      <c r="AC27" s="8" cm="1">
        <f t="array" ref="AC27">TREND($B27:$V27,$B$2:$V$2,AC$2)</f>
        <v>4666.3488070559615</v>
      </c>
      <c r="AD27" s="8" cm="1">
        <f t="array" ref="AD27">TREND($B27:$V27,$B$2:$V$2,AD$2)</f>
        <v>4660.3965956163356</v>
      </c>
      <c r="AE27" s="8" cm="1">
        <f t="array" ref="AE27">TREND($B27:$V27,$B$2:$V$2,AE$2)</f>
        <v>4654.4443841767088</v>
      </c>
      <c r="AG27" s="3">
        <f>(W27-실제값!W27)^2</f>
        <v>425575.48159112973</v>
      </c>
      <c r="AH27" s="3">
        <f>(X27-실제값!X27)^2</f>
        <v>609674.45544218703</v>
      </c>
      <c r="AI27" s="3">
        <f>(Y27-실제값!Y27)^2</f>
        <v>167511.214081029</v>
      </c>
      <c r="AJ27" s="3">
        <f>(Z27-실제값!Z27)^2</f>
        <v>584660.27428268711</v>
      </c>
      <c r="AK27" s="3">
        <f>(AA27-실제값!AA27)^2</f>
        <v>2305885.4255292974</v>
      </c>
      <c r="AL27" s="3">
        <f>(AB27-실제값!AB27)^2</f>
        <v>2742278.8938345048</v>
      </c>
      <c r="AM27" s="3">
        <f>(AC27-실제값!AC27)^2</f>
        <v>2291579.4285665103</v>
      </c>
      <c r="AN27" s="3">
        <f>(AD27-실제값!AD27)^2</f>
        <v>510738.07152260974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 cm="1">
        <f t="array" ref="W28">TREND($B28:$V28,$B$2:$V$2,W$2)</f>
        <v>5053.8188475951656</v>
      </c>
      <c r="X28" s="8" cm="1">
        <f t="array" ref="X28">TREND($B28:$V28,$B$2:$V$2,X$2)</f>
        <v>5065.2432063196384</v>
      </c>
      <c r="Y28" s="8" cm="1">
        <f t="array" ref="Y28">TREND($B28:$V28,$B$2:$V$2,Y$2)</f>
        <v>5076.6675650441102</v>
      </c>
      <c r="Z28" s="8" cm="1">
        <f t="array" ref="Z28">TREND($B28:$V28,$B$2:$V$2,Z$2)</f>
        <v>5088.091923768583</v>
      </c>
      <c r="AA28" s="8" cm="1">
        <f t="array" ref="AA28">TREND($B28:$V28,$B$2:$V$2,AA$2)</f>
        <v>5099.5162824930558</v>
      </c>
      <c r="AB28" s="8" cm="1">
        <f t="array" ref="AB28">TREND($B28:$V28,$B$2:$V$2,AB$2)</f>
        <v>5110.9406412175285</v>
      </c>
      <c r="AC28" s="8" cm="1">
        <f t="array" ref="AC28">TREND($B28:$V28,$B$2:$V$2,AC$2)</f>
        <v>5122.3649999420004</v>
      </c>
      <c r="AD28" s="8" cm="1">
        <f t="array" ref="AD28">TREND($B28:$V28,$B$2:$V$2,AD$2)</f>
        <v>5133.7893586664732</v>
      </c>
      <c r="AE28" s="8" cm="1">
        <f t="array" ref="AE28">TREND($B28:$V28,$B$2:$V$2,AE$2)</f>
        <v>5145.2137173909459</v>
      </c>
      <c r="AG28" s="3">
        <f>(W28-실제값!W28)^2</f>
        <v>79951.348223841196</v>
      </c>
      <c r="AH28" s="3">
        <f>(X28-실제값!X28)^2</f>
        <v>289016.22881119075</v>
      </c>
      <c r="AI28" s="3">
        <f>(Y28-실제값!Y28)^2</f>
        <v>88272.69166890737</v>
      </c>
      <c r="AJ28" s="3">
        <f>(Z28-실제값!Z28)^2</f>
        <v>81412.555683750514</v>
      </c>
      <c r="AK28" s="3">
        <f>(AA28-실제값!AA28)^2</f>
        <v>1196785.6711812152</v>
      </c>
      <c r="AL28" s="3">
        <f>(AB28-실제값!AB28)^2</f>
        <v>2715707.2087685661</v>
      </c>
      <c r="AM28" s="3">
        <f>(AC28-실제값!AC28)^2</f>
        <v>1032205.9486490898</v>
      </c>
      <c r="AN28" s="3">
        <f>(AD28-실제값!AD28)^2</f>
        <v>1039375.1025353575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 cm="1">
        <f t="array" ref="W29">TREND($B29:$V29,$B$2:$V$2,W$2)</f>
        <v>5213.8160416160963</v>
      </c>
      <c r="X29" s="8" cm="1">
        <f t="array" ref="X29">TREND($B29:$V29,$B$2:$V$2,X$2)</f>
        <v>5222.9558171823292</v>
      </c>
      <c r="Y29" s="8" cm="1">
        <f t="array" ref="Y29">TREND($B29:$V29,$B$2:$V$2,Y$2)</f>
        <v>5232.095592748562</v>
      </c>
      <c r="Z29" s="8" cm="1">
        <f t="array" ref="Z29">TREND($B29:$V29,$B$2:$V$2,Z$2)</f>
        <v>5241.2353683147949</v>
      </c>
      <c r="AA29" s="8" cm="1">
        <f t="array" ref="AA29">TREND($B29:$V29,$B$2:$V$2,AA$2)</f>
        <v>5250.3751438810277</v>
      </c>
      <c r="AB29" s="8" cm="1">
        <f t="array" ref="AB29">TREND($B29:$V29,$B$2:$V$2,AB$2)</f>
        <v>5259.5149194472597</v>
      </c>
      <c r="AC29" s="8" cm="1">
        <f t="array" ref="AC29">TREND($B29:$V29,$B$2:$V$2,AC$2)</f>
        <v>5268.6546950134925</v>
      </c>
      <c r="AD29" s="8" cm="1">
        <f t="array" ref="AD29">TREND($B29:$V29,$B$2:$V$2,AD$2)</f>
        <v>5277.7944705797254</v>
      </c>
      <c r="AE29" s="8" cm="1">
        <f t="array" ref="AE29">TREND($B29:$V29,$B$2:$V$2,AE$2)</f>
        <v>5286.9342461459582</v>
      </c>
      <c r="AG29" s="3">
        <f>(W29-실제값!W29)^2</f>
        <v>521336.24052078585</v>
      </c>
      <c r="AH29" s="3">
        <f>(X29-실제값!X29)^2</f>
        <v>794299.71994178195</v>
      </c>
      <c r="AI29" s="3">
        <f>(Y29-실제값!Y29)^2</f>
        <v>249112.04625057743</v>
      </c>
      <c r="AJ29" s="3">
        <f>(Z29-실제값!Z29)^2</f>
        <v>223472.8319300322</v>
      </c>
      <c r="AK29" s="3">
        <f>(AA29-실제값!AA29)^2</f>
        <v>2944516.7812930997</v>
      </c>
      <c r="AL29" s="3">
        <f>(AB29-실제값!AB29)^2</f>
        <v>3082284.6447900669</v>
      </c>
      <c r="AM29" s="3">
        <f>(AC29-실제값!AC29)^2</f>
        <v>3112678.4894326306</v>
      </c>
      <c r="AN29" s="3">
        <f>(AD29-실제값!AD29)^2</f>
        <v>481847.5477124902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 cm="1">
        <f t="array" ref="W30">TREND($B30:$V30,$B$2:$V$2,W$2)</f>
        <v>5599.0753055866426</v>
      </c>
      <c r="X30" s="8" cm="1">
        <f t="array" ref="X30">TREND($B30:$V30,$B$2:$V$2,X$2)</f>
        <v>5617.8781878423461</v>
      </c>
      <c r="Y30" s="8" cm="1">
        <f t="array" ref="Y30">TREND($B30:$V30,$B$2:$V$2,Y$2)</f>
        <v>5636.6810700980486</v>
      </c>
      <c r="Z30" s="8" cm="1">
        <f t="array" ref="Z30">TREND($B30:$V30,$B$2:$V$2,Z$2)</f>
        <v>5655.4839523537521</v>
      </c>
      <c r="AA30" s="8" cm="1">
        <f t="array" ref="AA30">TREND($B30:$V30,$B$2:$V$2,AA$2)</f>
        <v>5674.2868346094556</v>
      </c>
      <c r="AB30" s="8" cm="1">
        <f t="array" ref="AB30">TREND($B30:$V30,$B$2:$V$2,AB$2)</f>
        <v>5693.0897168651582</v>
      </c>
      <c r="AC30" s="8" cm="1">
        <f t="array" ref="AC30">TREND($B30:$V30,$B$2:$V$2,AC$2)</f>
        <v>5711.8925991208616</v>
      </c>
      <c r="AD30" s="8" cm="1">
        <f t="array" ref="AD30">TREND($B30:$V30,$B$2:$V$2,AD$2)</f>
        <v>5730.6954813765642</v>
      </c>
      <c r="AE30" s="8" cm="1">
        <f t="array" ref="AE30">TREND($B30:$V30,$B$2:$V$2,AE$2)</f>
        <v>5749.4983636322677</v>
      </c>
      <c r="AG30" s="3">
        <f>(W30-실제값!W30)^2</f>
        <v>764359.66617485275</v>
      </c>
      <c r="AH30" s="3">
        <f>(X30-실제값!X30)^2</f>
        <v>169489.17406210818</v>
      </c>
      <c r="AI30" s="3">
        <f>(Y30-실제값!Y30)^2</f>
        <v>401719.40239717602</v>
      </c>
      <c r="AJ30" s="3">
        <f>(Z30-실제값!Z30)^2</f>
        <v>203523.17852337999</v>
      </c>
      <c r="AK30" s="3">
        <f>(AA30-실제값!AA30)^2</f>
        <v>1877138.4474536837</v>
      </c>
      <c r="AL30" s="3">
        <f>(AB30-실제값!AB30)^2</f>
        <v>3733831.6263472917</v>
      </c>
      <c r="AM30" s="3">
        <f>(AC30-실제값!AC30)^2</f>
        <v>1876223.3561141086</v>
      </c>
      <c r="AN30" s="3">
        <f>(AD30-실제값!AD30)^2</f>
        <v>570729.71926802571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 cm="1">
        <f t="array" ref="W31">TREND($B31:$V31,$B$2:$V$2,W$2)</f>
        <v>5575.6491189046174</v>
      </c>
      <c r="X31" s="8" cm="1">
        <f t="array" ref="X31">TREND($B31:$V31,$B$2:$V$2,X$2)</f>
        <v>5573.930116452475</v>
      </c>
      <c r="Y31" s="8" cm="1">
        <f t="array" ref="Y31">TREND($B31:$V31,$B$2:$V$2,Y$2)</f>
        <v>5572.2111140003317</v>
      </c>
      <c r="Z31" s="8" cm="1">
        <f t="array" ref="Z31">TREND($B31:$V31,$B$2:$V$2,Z$2)</f>
        <v>5570.4921115481884</v>
      </c>
      <c r="AA31" s="8" cm="1">
        <f t="array" ref="AA31">TREND($B31:$V31,$B$2:$V$2,AA$2)</f>
        <v>5568.7731090960451</v>
      </c>
      <c r="AB31" s="8" cm="1">
        <f t="array" ref="AB31">TREND($B31:$V31,$B$2:$V$2,AB$2)</f>
        <v>5567.0541066439018</v>
      </c>
      <c r="AC31" s="8" cm="1">
        <f t="array" ref="AC31">TREND($B31:$V31,$B$2:$V$2,AC$2)</f>
        <v>5565.3351041917595</v>
      </c>
      <c r="AD31" s="8" cm="1">
        <f t="array" ref="AD31">TREND($B31:$V31,$B$2:$V$2,AD$2)</f>
        <v>5563.6161017396162</v>
      </c>
      <c r="AE31" s="8" cm="1">
        <f t="array" ref="AE31">TREND($B31:$V31,$B$2:$V$2,AE$2)</f>
        <v>5561.8970992874729</v>
      </c>
      <c r="AG31" s="3">
        <f>(W31-실제값!W31)^2</f>
        <v>1849432.0410856653</v>
      </c>
      <c r="AH31" s="3">
        <f>(X31-실제값!X31)^2</f>
        <v>2803135.8551980951</v>
      </c>
      <c r="AI31" s="3">
        <f>(Y31-실제값!Y31)^2</f>
        <v>1295834.6937263128</v>
      </c>
      <c r="AJ31" s="3">
        <f>(Z31-실제값!Z31)^2</f>
        <v>850012.17963795073</v>
      </c>
      <c r="AK31" s="3">
        <f>(AA31-실제값!AA31)^2</f>
        <v>4754244.7820621617</v>
      </c>
      <c r="AL31" s="3">
        <f>(AB31-실제값!AB31)^2</f>
        <v>6308210.8112413324</v>
      </c>
      <c r="AM31" s="3">
        <f>(AC31-실제값!AC31)^2</f>
        <v>4516525.1616245648</v>
      </c>
      <c r="AN31" s="3">
        <f>(AD31-실제값!AD31)^2</f>
        <v>1320871.0314594635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 cm="1">
        <f t="array" ref="W32">TREND($B32:$V32,$B$2:$V$2,W$2)</f>
        <v>5991.6150250299061</v>
      </c>
      <c r="X32" s="8" cm="1">
        <f t="array" ref="X32">TREND($B32:$V32,$B$2:$V$2,X$2)</f>
        <v>5997.5611485984991</v>
      </c>
      <c r="Y32" s="8" cm="1">
        <f t="array" ref="Y32">TREND($B32:$V32,$B$2:$V$2,Y$2)</f>
        <v>6003.5072721670922</v>
      </c>
      <c r="Z32" s="8" cm="1">
        <f t="array" ref="Z32">TREND($B32:$V32,$B$2:$V$2,Z$2)</f>
        <v>6009.4533957356853</v>
      </c>
      <c r="AA32" s="8" cm="1">
        <f t="array" ref="AA32">TREND($B32:$V32,$B$2:$V$2,AA$2)</f>
        <v>6015.3995193042774</v>
      </c>
      <c r="AB32" s="8" cm="1">
        <f t="array" ref="AB32">TREND($B32:$V32,$B$2:$V$2,AB$2)</f>
        <v>6021.3456428728705</v>
      </c>
      <c r="AC32" s="8" cm="1">
        <f t="array" ref="AC32">TREND($B32:$V32,$B$2:$V$2,AC$2)</f>
        <v>6027.2917664414636</v>
      </c>
      <c r="AD32" s="8" cm="1">
        <f t="array" ref="AD32">TREND($B32:$V32,$B$2:$V$2,AD$2)</f>
        <v>6033.2378900100566</v>
      </c>
      <c r="AE32" s="8" cm="1">
        <f t="array" ref="AE32">TREND($B32:$V32,$B$2:$V$2,AE$2)</f>
        <v>6039.1840135786497</v>
      </c>
      <c r="AG32" s="3">
        <f>(W32-실제값!W32)^2</f>
        <v>1465798.5623204291</v>
      </c>
      <c r="AH32" s="3">
        <f>(X32-실제값!X32)^2</f>
        <v>3336746.8373615053</v>
      </c>
      <c r="AI32" s="3">
        <f>(Y32-실제값!Y32)^2</f>
        <v>1687239.1456745144</v>
      </c>
      <c r="AJ32" s="3">
        <f>(Z32-실제값!Z32)^2</f>
        <v>758461.92439079389</v>
      </c>
      <c r="AK32" s="3">
        <f>(AA32-실제값!AA32)^2</f>
        <v>4293268.0513363359</v>
      </c>
      <c r="AL32" s="3">
        <f>(AB32-실제값!AB32)^2</f>
        <v>6048560.7755161319</v>
      </c>
      <c r="AM32" s="3">
        <f>(AC32-실제값!AC32)^2</f>
        <v>4341973.1944939848</v>
      </c>
      <c r="AN32" s="3">
        <f>(AD32-실제값!AD32)^2</f>
        <v>1695925.1852708594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 cm="1">
        <f t="array" ref="W33">TREND($B33:$V33,$B$2:$V$2,W$2)</f>
        <v>6486.714851715431</v>
      </c>
      <c r="X33" s="8" cm="1">
        <f t="array" ref="X33">TREND($B33:$V33,$B$2:$V$2,X$2)</f>
        <v>6503.7486117058488</v>
      </c>
      <c r="Y33" s="8" cm="1">
        <f t="array" ref="Y33">TREND($B33:$V33,$B$2:$V$2,Y$2)</f>
        <v>6520.7823716962657</v>
      </c>
      <c r="Z33" s="8" cm="1">
        <f t="array" ref="Z33">TREND($B33:$V33,$B$2:$V$2,Z$2)</f>
        <v>6537.8161316866835</v>
      </c>
      <c r="AA33" s="8" cm="1">
        <f t="array" ref="AA33">TREND($B33:$V33,$B$2:$V$2,AA$2)</f>
        <v>6554.8498916771014</v>
      </c>
      <c r="AB33" s="8" cm="1">
        <f t="array" ref="AB33">TREND($B33:$V33,$B$2:$V$2,AB$2)</f>
        <v>6571.8836516675192</v>
      </c>
      <c r="AC33" s="8" cm="1">
        <f t="array" ref="AC33">TREND($B33:$V33,$B$2:$V$2,AC$2)</f>
        <v>6588.917411657937</v>
      </c>
      <c r="AD33" s="8" cm="1">
        <f t="array" ref="AD33">TREND($B33:$V33,$B$2:$V$2,AD$2)</f>
        <v>6605.9511716483548</v>
      </c>
      <c r="AE33" s="8" cm="1">
        <f t="array" ref="AE33">TREND($B33:$V33,$B$2:$V$2,AE$2)</f>
        <v>6622.9849316387727</v>
      </c>
      <c r="AG33" s="3">
        <f>(W33-실제값!W33)^2</f>
        <v>745695.32911541697</v>
      </c>
      <c r="AH33" s="3">
        <f>(X33-실제값!X33)^2</f>
        <v>1142015.1042552886</v>
      </c>
      <c r="AI33" s="3">
        <f>(Y33-실제값!Y33)^2</f>
        <v>2371806.6928911484</v>
      </c>
      <c r="AJ33" s="3">
        <f>(Z33-실제값!Z33)^2</f>
        <v>773344.88244846032</v>
      </c>
      <c r="AK33" s="3">
        <f>(AA33-실제값!AA33)^2</f>
        <v>5950709.9584945356</v>
      </c>
      <c r="AL33" s="3">
        <f>(AB33-실제값!AB33)^2</f>
        <v>6880410.3892433653</v>
      </c>
      <c r="AM33" s="3">
        <f>(AC33-실제값!AC33)^2</f>
        <v>6180589.8878033571</v>
      </c>
      <c r="AN33" s="3">
        <f>(AD33-실제값!AD33)^2</f>
        <v>2330090.751343288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 cm="1">
        <f t="array" ref="W34">TREND($B34:$V34,$B$2:$V$2,W$2)</f>
        <v>6739.3409021086536</v>
      </c>
      <c r="X34" s="8" cm="1">
        <f t="array" ref="X34">TREND($B34:$V34,$B$2:$V$2,X$2)</f>
        <v>6756.4273597800184</v>
      </c>
      <c r="Y34" s="8" cm="1">
        <f t="array" ref="Y34">TREND($B34:$V34,$B$2:$V$2,Y$2)</f>
        <v>6773.5138174513831</v>
      </c>
      <c r="Z34" s="8" cm="1">
        <f t="array" ref="Z34">TREND($B34:$V34,$B$2:$V$2,Z$2)</f>
        <v>6790.6002751227479</v>
      </c>
      <c r="AA34" s="8" cm="1">
        <f t="array" ref="AA34">TREND($B34:$V34,$B$2:$V$2,AA$2)</f>
        <v>6807.6867327941127</v>
      </c>
      <c r="AB34" s="8" cm="1">
        <f t="array" ref="AB34">TREND($B34:$V34,$B$2:$V$2,AB$2)</f>
        <v>6824.7731904654775</v>
      </c>
      <c r="AC34" s="8" cm="1">
        <f t="array" ref="AC34">TREND($B34:$V34,$B$2:$V$2,AC$2)</f>
        <v>6841.8596481368431</v>
      </c>
      <c r="AD34" s="8" cm="1">
        <f t="array" ref="AD34">TREND($B34:$V34,$B$2:$V$2,AD$2)</f>
        <v>6858.9461058082079</v>
      </c>
      <c r="AE34" s="8" cm="1">
        <f t="array" ref="AE34">TREND($B34:$V34,$B$2:$V$2,AE$2)</f>
        <v>6876.0325634795727</v>
      </c>
      <c r="AG34" s="3">
        <f>(W34-실제값!W34)^2</f>
        <v>1406708.5460379459</v>
      </c>
      <c r="AH34" s="3">
        <f>(X34-실제값!X34)^2</f>
        <v>2179161.3996865996</v>
      </c>
      <c r="AI34" s="3">
        <f>(Y34-실제값!Y34)^2</f>
        <v>3564600.0250042165</v>
      </c>
      <c r="AJ34" s="3">
        <f>(Z34-실제값!Z34)^2</f>
        <v>2485732.6127021951</v>
      </c>
      <c r="AK34" s="3">
        <f>(AA34-실제값!AA34)^2</f>
        <v>8592506.195289528</v>
      </c>
      <c r="AL34" s="3">
        <f>(AB34-실제값!AB34)^2</f>
        <v>9400943.7721768301</v>
      </c>
      <c r="AM34" s="3">
        <f>(AC34-실제값!AC34)^2</f>
        <v>6860632.421402948</v>
      </c>
      <c r="AN34" s="3">
        <f>(AD34-실제값!AD34)^2</f>
        <v>3786458.4700430022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 cm="1">
        <f t="array" ref="W35">TREND($B35:$V35,$B$2:$V$2,W$2)</f>
        <v>6899.9377585094016</v>
      </c>
      <c r="X35" s="8" cm="1">
        <f t="array" ref="X35">TREND($B35:$V35,$B$2:$V$2,X$2)</f>
        <v>6885.8433963978459</v>
      </c>
      <c r="Y35" s="8" cm="1">
        <f t="array" ref="Y35">TREND($B35:$V35,$B$2:$V$2,Y$2)</f>
        <v>6871.7490342862911</v>
      </c>
      <c r="Z35" s="8" cm="1">
        <f t="array" ref="Z35">TREND($B35:$V35,$B$2:$V$2,Z$2)</f>
        <v>6857.6546721747354</v>
      </c>
      <c r="AA35" s="8" cm="1">
        <f t="array" ref="AA35">TREND($B35:$V35,$B$2:$V$2,AA$2)</f>
        <v>6843.5603100631797</v>
      </c>
      <c r="AB35" s="8" cm="1">
        <f t="array" ref="AB35">TREND($B35:$V35,$B$2:$V$2,AB$2)</f>
        <v>6829.4659479516249</v>
      </c>
      <c r="AC35" s="8" cm="1">
        <f t="array" ref="AC35">TREND($B35:$V35,$B$2:$V$2,AC$2)</f>
        <v>6815.3715858400692</v>
      </c>
      <c r="AD35" s="8" cm="1">
        <f t="array" ref="AD35">TREND($B35:$V35,$B$2:$V$2,AD$2)</f>
        <v>6801.2772237285135</v>
      </c>
      <c r="AE35" s="8" cm="1">
        <f t="array" ref="AE35">TREND($B35:$V35,$B$2:$V$2,AE$2)</f>
        <v>6787.1828616169578</v>
      </c>
      <c r="AG35" s="3">
        <f>(W35-실제값!W35)^2</f>
        <v>3729611.0552668408</v>
      </c>
      <c r="AH35" s="3">
        <f>(X35-실제값!X35)^2</f>
        <v>3468373.8295574896</v>
      </c>
      <c r="AI35" s="3">
        <f>(Y35-실제값!Y35)^2</f>
        <v>2881697.8645695322</v>
      </c>
      <c r="AJ35" s="3">
        <f>(Z35-실제값!Z35)^2</f>
        <v>3839663.962750765</v>
      </c>
      <c r="AK35" s="3">
        <f>(AA35-실제값!AA35)^2</f>
        <v>8763953.6111701727</v>
      </c>
      <c r="AL35" s="3">
        <f>(AB35-실제값!AB35)^2</f>
        <v>14620825.941559438</v>
      </c>
      <c r="AM35" s="3">
        <f>(AC35-실제값!AC35)^2</f>
        <v>11366582.369831098</v>
      </c>
      <c r="AN35" s="3">
        <f>(AD35-실제값!AD35)^2</f>
        <v>6660617.2527318615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 cm="1">
        <f t="array" ref="W36">TREND($B36:$V36,$B$2:$V$2,W$2)</f>
        <v>7496.8210898035113</v>
      </c>
      <c r="X36" s="8" cm="1">
        <f t="array" ref="X36">TREND($B36:$V36,$B$2:$V$2,X$2)</f>
        <v>7491.2627587125553</v>
      </c>
      <c r="Y36" s="8" cm="1">
        <f t="array" ref="Y36">TREND($B36:$V36,$B$2:$V$2,Y$2)</f>
        <v>7485.7044276215993</v>
      </c>
      <c r="Z36" s="8" cm="1">
        <f t="array" ref="Z36">TREND($B36:$V36,$B$2:$V$2,Z$2)</f>
        <v>7480.1460965306433</v>
      </c>
      <c r="AA36" s="8" cm="1">
        <f t="array" ref="AA36">TREND($B36:$V36,$B$2:$V$2,AA$2)</f>
        <v>7474.5877654396872</v>
      </c>
      <c r="AB36" s="8" cm="1">
        <f t="array" ref="AB36">TREND($B36:$V36,$B$2:$V$2,AB$2)</f>
        <v>7469.0294343487303</v>
      </c>
      <c r="AC36" s="8" cm="1">
        <f t="array" ref="AC36">TREND($B36:$V36,$B$2:$V$2,AC$2)</f>
        <v>7463.4711032577743</v>
      </c>
      <c r="AD36" s="8" cm="1">
        <f t="array" ref="AD36">TREND($B36:$V36,$B$2:$V$2,AD$2)</f>
        <v>7457.9127721668183</v>
      </c>
      <c r="AE36" s="8" cm="1">
        <f t="array" ref="AE36">TREND($B36:$V36,$B$2:$V$2,AE$2)</f>
        <v>7452.3544410758623</v>
      </c>
      <c r="AG36" s="3">
        <f>(W36-실제값!W36)^2</f>
        <v>2949306.2665137821</v>
      </c>
      <c r="AH36" s="3">
        <f>(X36-실제값!X36)^2</f>
        <v>3448205.1083991737</v>
      </c>
      <c r="AI36" s="3">
        <f>(Y36-실제값!Y36)^2</f>
        <v>3678636.4535039817</v>
      </c>
      <c r="AJ36" s="3">
        <f>(Z36-실제값!Z36)^2</f>
        <v>2668720.7447289298</v>
      </c>
      <c r="AK36" s="3">
        <f>(AA36-실제값!AA36)^2</f>
        <v>12142973.609858222</v>
      </c>
      <c r="AL36" s="3">
        <f>(AB36-실제값!AB36)^2</f>
        <v>16810458.794554088</v>
      </c>
      <c r="AM36" s="3">
        <f>(AC36-실제값!AC36)^2</f>
        <v>11544535.517192565</v>
      </c>
      <c r="AN36" s="3">
        <f>(AD36-실제값!AD36)^2</f>
        <v>7544803.1676355526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 cm="1">
        <f t="array" ref="W37">TREND($B37:$V37,$B$2:$V$2,W$2)</f>
        <v>7776.17359608878</v>
      </c>
      <c r="X37" s="8" cm="1">
        <f t="array" ref="X37">TREND($B37:$V37,$B$2:$V$2,X$2)</f>
        <v>7750.8051235421763</v>
      </c>
      <c r="Y37" s="8" cm="1">
        <f t="array" ref="Y37">TREND($B37:$V37,$B$2:$V$2,Y$2)</f>
        <v>7725.4366509955726</v>
      </c>
      <c r="Z37" s="8" cm="1">
        <f t="array" ref="Z37">TREND($B37:$V37,$B$2:$V$2,Z$2)</f>
        <v>7700.068178448968</v>
      </c>
      <c r="AA37" s="8" cm="1">
        <f t="array" ref="AA37">TREND($B37:$V37,$B$2:$V$2,AA$2)</f>
        <v>7674.6997059023643</v>
      </c>
      <c r="AB37" s="8" cm="1">
        <f t="array" ref="AB37">TREND($B37:$V37,$B$2:$V$2,AB$2)</f>
        <v>7649.3312333557606</v>
      </c>
      <c r="AC37" s="8" cm="1">
        <f t="array" ref="AC37">TREND($B37:$V37,$B$2:$V$2,AC$2)</f>
        <v>7623.962760809156</v>
      </c>
      <c r="AD37" s="8" cm="1">
        <f t="array" ref="AD37">TREND($B37:$V37,$B$2:$V$2,AD$2)</f>
        <v>7598.5942882625523</v>
      </c>
      <c r="AE37" s="8" cm="1">
        <f t="array" ref="AE37">TREND($B37:$V37,$B$2:$V$2,AE$2)</f>
        <v>7573.2258157159486</v>
      </c>
      <c r="AG37" s="3">
        <f>(W37-실제값!W37)^2</f>
        <v>2502927.6962560662</v>
      </c>
      <c r="AH37" s="3">
        <f>(X37-실제값!X37)^2</f>
        <v>5308994.0051515978</v>
      </c>
      <c r="AI37" s="3">
        <f>(Y37-실제값!Y37)^2</f>
        <v>4430301.0133544169</v>
      </c>
      <c r="AJ37" s="3">
        <f>(Z37-실제값!Z37)^2</f>
        <v>6919450.3067198619</v>
      </c>
      <c r="AK37" s="3">
        <f>(AA37-실제값!AA37)^2</f>
        <v>14996309.364581084</v>
      </c>
      <c r="AL37" s="3">
        <f>(AB37-실제값!AB37)^2</f>
        <v>23151266.695679393</v>
      </c>
      <c r="AM37" s="3">
        <f>(AC37-실제값!AC37)^2</f>
        <v>18134455.286729634</v>
      </c>
      <c r="AN37" s="3">
        <f>(AD37-실제값!AD37)^2</f>
        <v>12338007.035023807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 cm="1">
        <f t="array" ref="W38">TREND($B38:$V38,$B$2:$V$2,W$2)</f>
        <v>8317.7770905365996</v>
      </c>
      <c r="X38" s="8" cm="1">
        <f t="array" ref="X38">TREND($B38:$V38,$B$2:$V$2,X$2)</f>
        <v>8287.6863930491636</v>
      </c>
      <c r="Y38" s="8" cm="1">
        <f t="array" ref="Y38">TREND($B38:$V38,$B$2:$V$2,Y$2)</f>
        <v>8257.5956955617257</v>
      </c>
      <c r="Z38" s="8" cm="1">
        <f t="array" ref="Z38">TREND($B38:$V38,$B$2:$V$2,Z$2)</f>
        <v>8227.5049980742879</v>
      </c>
      <c r="AA38" s="8" cm="1">
        <f t="array" ref="AA38">TREND($B38:$V38,$B$2:$V$2,AA$2)</f>
        <v>8197.4143005868518</v>
      </c>
      <c r="AB38" s="8" cm="1">
        <f t="array" ref="AB38">TREND($B38:$V38,$B$2:$V$2,AB$2)</f>
        <v>8167.323603099414</v>
      </c>
      <c r="AC38" s="8" cm="1">
        <f t="array" ref="AC38">TREND($B38:$V38,$B$2:$V$2,AC$2)</f>
        <v>8137.232905611977</v>
      </c>
      <c r="AD38" s="8" cm="1">
        <f t="array" ref="AD38">TREND($B38:$V38,$B$2:$V$2,AD$2)</f>
        <v>8107.14220812454</v>
      </c>
      <c r="AE38" s="8" cm="1">
        <f t="array" ref="AE38">TREND($B38:$V38,$B$2:$V$2,AE$2)</f>
        <v>8077.0515106371022</v>
      </c>
      <c r="AG38" s="3">
        <f>(W38-실제값!W38)^2</f>
        <v>3264703.7934699263</v>
      </c>
      <c r="AH38" s="3">
        <f>(X38-실제값!X38)^2</f>
        <v>4863173.5740179783</v>
      </c>
      <c r="AI38" s="3">
        <f>(Y38-실제값!Y38)^2</f>
        <v>3210648.659608712</v>
      </c>
      <c r="AJ38" s="3">
        <f>(Z38-실제값!Z38)^2</f>
        <v>3511599.9115727502</v>
      </c>
      <c r="AK38" s="3">
        <f>(AA38-실제값!AA38)^2</f>
        <v>11557292.534798784</v>
      </c>
      <c r="AL38" s="3">
        <f>(AB38-실제값!AB38)^2</f>
        <v>21837640.863777488</v>
      </c>
      <c r="AM38" s="3">
        <f>(AC38-실제값!AC38)^2</f>
        <v>18299528.911034852</v>
      </c>
      <c r="AN38" s="3">
        <f>(AD38-실제값!AD38)^2</f>
        <v>14070398.17816879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 cm="1">
        <f t="array" ref="W39">TREND($B39:$V39,$B$2:$V$2,W$2)</f>
        <v>9003.8643834810318</v>
      </c>
      <c r="X39" s="8" cm="1">
        <f t="array" ref="X39">TREND($B39:$V39,$B$2:$V$2,X$2)</f>
        <v>8969.8296299408012</v>
      </c>
      <c r="Y39" s="8" cm="1">
        <f t="array" ref="Y39">TREND($B39:$V39,$B$2:$V$2,Y$2)</f>
        <v>8935.7948764005705</v>
      </c>
      <c r="Z39" s="8" cm="1">
        <f t="array" ref="Z39">TREND($B39:$V39,$B$2:$V$2,Z$2)</f>
        <v>8901.7601228603398</v>
      </c>
      <c r="AA39" s="8" cm="1">
        <f t="array" ref="AA39">TREND($B39:$V39,$B$2:$V$2,AA$2)</f>
        <v>8867.7253693201073</v>
      </c>
      <c r="AB39" s="8" cm="1">
        <f t="array" ref="AB39">TREND($B39:$V39,$B$2:$V$2,AB$2)</f>
        <v>8833.6906157798767</v>
      </c>
      <c r="AC39" s="8" cm="1">
        <f t="array" ref="AC39">TREND($B39:$V39,$B$2:$V$2,AC$2)</f>
        <v>8799.655862239646</v>
      </c>
      <c r="AD39" s="8" cm="1">
        <f t="array" ref="AD39">TREND($B39:$V39,$B$2:$V$2,AD$2)</f>
        <v>8765.6211086994153</v>
      </c>
      <c r="AE39" s="8" cm="1">
        <f t="array" ref="AE39">TREND($B39:$V39,$B$2:$V$2,AE$2)</f>
        <v>8731.5863551591847</v>
      </c>
      <c r="AG39" s="3">
        <f>(W39-실제값!W39)^2</f>
        <v>2936658.8504614835</v>
      </c>
      <c r="AH39" s="3">
        <f>(X39-실제값!X39)^2</f>
        <v>4181010.1964232139</v>
      </c>
      <c r="AI39" s="3">
        <f>(Y39-실제값!Y39)^2</f>
        <v>4191670.9142800416</v>
      </c>
      <c r="AJ39" s="3">
        <f>(Z39-실제값!Z39)^2</f>
        <v>3476851.7444768148</v>
      </c>
      <c r="AK39" s="3">
        <f>(AA39-실제값!AA39)^2</f>
        <v>13209419.469311621</v>
      </c>
      <c r="AL39" s="3">
        <f>(AB39-실제값!AB39)^2</f>
        <v>21683382.406995229</v>
      </c>
      <c r="AM39" s="3">
        <f>(AC39-실제값!AC39)^2</f>
        <v>13504684.552204467</v>
      </c>
      <c r="AN39" s="3">
        <f>(AD39-실제값!AD39)^2</f>
        <v>13532566.55723026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 cm="1">
        <f t="array" ref="W40">TREND($B40:$V40,$B$2:$V$2,W$2)</f>
        <v>9436.12522610013</v>
      </c>
      <c r="X40" s="8" cm="1">
        <f t="array" ref="X40">TREND($B40:$V40,$B$2:$V$2,X$2)</f>
        <v>9376.5579333279311</v>
      </c>
      <c r="Y40" s="8" cm="1">
        <f t="array" ref="Y40">TREND($B40:$V40,$B$2:$V$2,Y$2)</f>
        <v>9316.9906405557322</v>
      </c>
      <c r="Z40" s="8" cm="1">
        <f t="array" ref="Z40">TREND($B40:$V40,$B$2:$V$2,Z$2)</f>
        <v>9257.4233477835332</v>
      </c>
      <c r="AA40" s="8" cm="1">
        <f t="array" ref="AA40">TREND($B40:$V40,$B$2:$V$2,AA$2)</f>
        <v>9197.8560550113343</v>
      </c>
      <c r="AB40" s="8" cm="1">
        <f t="array" ref="AB40">TREND($B40:$V40,$B$2:$V$2,AB$2)</f>
        <v>9138.2887622391354</v>
      </c>
      <c r="AC40" s="8" cm="1">
        <f t="array" ref="AC40">TREND($B40:$V40,$B$2:$V$2,AC$2)</f>
        <v>9078.7214694669383</v>
      </c>
      <c r="AD40" s="8" cm="1">
        <f t="array" ref="AD40">TREND($B40:$V40,$B$2:$V$2,AD$2)</f>
        <v>9019.1541766947394</v>
      </c>
      <c r="AE40" s="8" cm="1">
        <f t="array" ref="AE40">TREND($B40:$V40,$B$2:$V$2,AE$2)</f>
        <v>8959.5868839225404</v>
      </c>
      <c r="AG40" s="3">
        <f>(W40-실제값!W40)^2</f>
        <v>4861777.422646896</v>
      </c>
      <c r="AH40" s="3">
        <f>(X40-실제값!X40)^2</f>
        <v>3924442.2780477596</v>
      </c>
      <c r="AI40" s="3">
        <f>(Y40-실제값!Y40)^2</f>
        <v>5070184.0343681043</v>
      </c>
      <c r="AJ40" s="3">
        <f>(Z40-실제값!Z40)^2</f>
        <v>4271066.8054783698</v>
      </c>
      <c r="AK40" s="3">
        <f>(AA40-실제값!AA40)^2</f>
        <v>14645053.182127491</v>
      </c>
      <c r="AL40" s="3">
        <f>(AB40-실제값!AB40)^2</f>
        <v>26083994.349909063</v>
      </c>
      <c r="AM40" s="3">
        <f>(AC40-실제값!AC40)^2</f>
        <v>20445267.613565471</v>
      </c>
      <c r="AN40" s="3">
        <f>(AD40-실제값!AD40)^2</f>
        <v>9820359.4770277441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 cm="1">
        <f t="array" ref="W41">TREND($B41:$V41,$B$2:$V$2,W$2)</f>
        <v>9909.368026537375</v>
      </c>
      <c r="X41" s="8" cm="1">
        <f t="array" ref="X41">TREND($B41:$V41,$B$2:$V$2,X$2)</f>
        <v>9817.3382986976285</v>
      </c>
      <c r="Y41" s="8" cm="1">
        <f t="array" ref="Y41">TREND($B41:$V41,$B$2:$V$2,Y$2)</f>
        <v>9725.3085708578838</v>
      </c>
      <c r="Z41" s="8" cm="1">
        <f t="array" ref="Z41">TREND($B41:$V41,$B$2:$V$2,Z$2)</f>
        <v>9633.278843018139</v>
      </c>
      <c r="AA41" s="8" cm="1">
        <f t="array" ref="AA41">TREND($B41:$V41,$B$2:$V$2,AA$2)</f>
        <v>9541.2491151783925</v>
      </c>
      <c r="AB41" s="8" cm="1">
        <f t="array" ref="AB41">TREND($B41:$V41,$B$2:$V$2,AB$2)</f>
        <v>9449.2193873386459</v>
      </c>
      <c r="AC41" s="8" cm="1">
        <f t="array" ref="AC41">TREND($B41:$V41,$B$2:$V$2,AC$2)</f>
        <v>9357.1896594989012</v>
      </c>
      <c r="AD41" s="8" cm="1">
        <f t="array" ref="AD41">TREND($B41:$V41,$B$2:$V$2,AD$2)</f>
        <v>9265.1599316591564</v>
      </c>
      <c r="AE41" s="8" cm="1">
        <f t="array" ref="AE41">TREND($B41:$V41,$B$2:$V$2,AE$2)</f>
        <v>9173.1302038194099</v>
      </c>
      <c r="AG41" s="3">
        <f>(W41-실제값!W41)^2</f>
        <v>4442358.6630780268</v>
      </c>
      <c r="AH41" s="3">
        <f>(X41-실제값!X41)^2</f>
        <v>7433468.0310469503</v>
      </c>
      <c r="AI41" s="3">
        <f>(Y41-실제값!Y41)^2</f>
        <v>4733021.6961910781</v>
      </c>
      <c r="AJ41" s="3">
        <f>(Z41-실제값!Z41)^2</f>
        <v>6146433.1957131308</v>
      </c>
      <c r="AK41" s="3">
        <f>(AA41-실제값!AA41)^2</f>
        <v>22456246.991908826</v>
      </c>
      <c r="AL41" s="3">
        <f>(AB41-실제값!AB41)^2</f>
        <v>28371771.370573208</v>
      </c>
      <c r="AM41" s="3">
        <f>(AC41-실제값!AC41)^2</f>
        <v>25222756.432654817</v>
      </c>
      <c r="AN41" s="3">
        <f>(AD41-실제값!AD41)^2</f>
        <v>19855783.540434588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 cm="1">
        <f t="array" ref="W42">TREND($B42:$V42,$B$2:$V$2,W$2)</f>
        <v>10620.569257348332</v>
      </c>
      <c r="X42" s="8" cm="1">
        <f t="array" ref="X42">TREND($B42:$V42,$B$2:$V$2,X$2)</f>
        <v>10499.857717377208</v>
      </c>
      <c r="Y42" s="8" cm="1">
        <f t="array" ref="Y42">TREND($B42:$V42,$B$2:$V$2,Y$2)</f>
        <v>10379.146177406084</v>
      </c>
      <c r="Z42" s="8" cm="1">
        <f t="array" ref="Z42">TREND($B42:$V42,$B$2:$V$2,Z$2)</f>
        <v>10258.434637434961</v>
      </c>
      <c r="AA42" s="8" cm="1">
        <f t="array" ref="AA42">TREND($B42:$V42,$B$2:$V$2,AA$2)</f>
        <v>10137.723097463837</v>
      </c>
      <c r="AB42" s="8" cm="1">
        <f t="array" ref="AB42">TREND($B42:$V42,$B$2:$V$2,AB$2)</f>
        <v>10017.011557492711</v>
      </c>
      <c r="AC42" s="8" cm="1">
        <f t="array" ref="AC42">TREND($B42:$V42,$B$2:$V$2,AC$2)</f>
        <v>9896.3000175215893</v>
      </c>
      <c r="AD42" s="8" cm="1">
        <f t="array" ref="AD42">TREND($B42:$V42,$B$2:$V$2,AD$2)</f>
        <v>9775.5884775504637</v>
      </c>
      <c r="AE42" s="8" cm="1">
        <f t="array" ref="AE42">TREND($B42:$V42,$B$2:$V$2,AE$2)</f>
        <v>9654.8769375793399</v>
      </c>
      <c r="AG42" s="3">
        <f>(W42-실제값!W42)^2</f>
        <v>5633722.957249376</v>
      </c>
      <c r="AH42" s="3">
        <f>(X42-실제값!X42)^2</f>
        <v>3511509.1789191547</v>
      </c>
      <c r="AI42" s="3">
        <f>(Y42-실제값!Y42)^2</f>
        <v>5739979.1107174782</v>
      </c>
      <c r="AJ42" s="3">
        <f>(Z42-실제값!Z42)^2</f>
        <v>9429372.8015492838</v>
      </c>
      <c r="AK42" s="3">
        <f>(AA42-실제값!AA42)^2</f>
        <v>18820504.059869654</v>
      </c>
      <c r="AL42" s="3">
        <f>(AB42-실제값!AB42)^2</f>
        <v>32144593.667488694</v>
      </c>
      <c r="AM42" s="3">
        <f>(AC42-실제값!AC42)^2</f>
        <v>28997860.783354323</v>
      </c>
      <c r="AN42" s="3">
        <f>(AD42-실제값!AD42)^2</f>
        <v>24643423.497528296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 cm="1">
        <f t="array" ref="W43">TREND($B43:$V43,$B$2:$V$2,W$2)</f>
        <v>11530.785179361481</v>
      </c>
      <c r="X43" s="8" cm="1">
        <f t="array" ref="X43">TREND($B43:$V43,$B$2:$V$2,X$2)</f>
        <v>11411.410071839047</v>
      </c>
      <c r="Y43" s="8" cm="1">
        <f t="array" ref="Y43">TREND($B43:$V43,$B$2:$V$2,Y$2)</f>
        <v>11292.034964316616</v>
      </c>
      <c r="Z43" s="8" cm="1">
        <f t="array" ref="Z43">TREND($B43:$V43,$B$2:$V$2,Z$2)</f>
        <v>11172.659856794182</v>
      </c>
      <c r="AA43" s="8" cm="1">
        <f t="array" ref="AA43">TREND($B43:$V43,$B$2:$V$2,AA$2)</f>
        <v>11053.284749271748</v>
      </c>
      <c r="AB43" s="8" cm="1">
        <f t="array" ref="AB43">TREND($B43:$V43,$B$2:$V$2,AB$2)</f>
        <v>10933.909641749315</v>
      </c>
      <c r="AC43" s="8" cm="1">
        <f t="array" ref="AC43">TREND($B43:$V43,$B$2:$V$2,AC$2)</f>
        <v>10814.534534226881</v>
      </c>
      <c r="AD43" s="8" cm="1">
        <f t="array" ref="AD43">TREND($B43:$V43,$B$2:$V$2,AD$2)</f>
        <v>10695.159426704449</v>
      </c>
      <c r="AE43" s="8" cm="1">
        <f t="array" ref="AE43">TREND($B43:$V43,$B$2:$V$2,AE$2)</f>
        <v>10575.784319182016</v>
      </c>
      <c r="AG43" s="3">
        <f>(W43-실제값!W43)^2</f>
        <v>3557297.4256525794</v>
      </c>
      <c r="AH43" s="3">
        <f>(X43-실제값!X43)^2</f>
        <v>5636599.7604102287</v>
      </c>
      <c r="AI43" s="3">
        <f>(Y43-실제값!Y43)^2</f>
        <v>8503988.0758491643</v>
      </c>
      <c r="AJ43" s="3">
        <f>(Z43-실제값!Z43)^2</f>
        <v>10937556.930490691</v>
      </c>
      <c r="AK43" s="3">
        <f>(AA43-실제값!AA43)^2</f>
        <v>18326843.379425712</v>
      </c>
      <c r="AL43" s="3">
        <f>(AB43-실제값!AB43)^2</f>
        <v>32284154.646407068</v>
      </c>
      <c r="AM43" s="3">
        <f>(AC43-실제값!AC43)^2</f>
        <v>30449767.620857555</v>
      </c>
      <c r="AN43" s="3">
        <f>(AD43-실제값!AD43)^2</f>
        <v>17614767.791813273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 cm="1">
        <f t="array" ref="W44">TREND($B44:$V44,$B$2:$V$2,W$2)</f>
        <v>12712.433153748263</v>
      </c>
      <c r="X44" s="8" cm="1">
        <f t="array" ref="X44">TREND($B44:$V44,$B$2:$V$2,X$2)</f>
        <v>12598.41467986186</v>
      </c>
      <c r="Y44" s="8" cm="1">
        <f t="array" ref="Y44">TREND($B44:$V44,$B$2:$V$2,Y$2)</f>
        <v>12484.396205975459</v>
      </c>
      <c r="Z44" s="8" cm="1">
        <f t="array" ref="Z44">TREND($B44:$V44,$B$2:$V$2,Z$2)</f>
        <v>12370.377732089059</v>
      </c>
      <c r="AA44" s="8" cm="1">
        <f t="array" ref="AA44">TREND($B44:$V44,$B$2:$V$2,AA$2)</f>
        <v>12256.359258202656</v>
      </c>
      <c r="AB44" s="8" cm="1">
        <f t="array" ref="AB44">TREND($B44:$V44,$B$2:$V$2,AB$2)</f>
        <v>12142.340784316255</v>
      </c>
      <c r="AC44" s="8" cm="1">
        <f t="array" ref="AC44">TREND($B44:$V44,$B$2:$V$2,AC$2)</f>
        <v>12028.322310429852</v>
      </c>
      <c r="AD44" s="8" cm="1">
        <f t="array" ref="AD44">TREND($B44:$V44,$B$2:$V$2,AD$2)</f>
        <v>11914.303836543451</v>
      </c>
      <c r="AE44" s="8" cm="1">
        <f t="array" ref="AE44">TREND($B44:$V44,$B$2:$V$2,AE$2)</f>
        <v>11800.28536265705</v>
      </c>
      <c r="AG44" s="3">
        <f>(W44-실제값!W44)^2</f>
        <v>1483879.5490796268</v>
      </c>
      <c r="AH44" s="3">
        <f>(X44-실제값!X44)^2</f>
        <v>4461618.9727441603</v>
      </c>
      <c r="AI44" s="3">
        <f>(Y44-실제값!Y44)^2</f>
        <v>3140818.4758556648</v>
      </c>
      <c r="AJ44" s="3">
        <f>(Z44-실제값!Z44)^2</f>
        <v>5766716.9440753022</v>
      </c>
      <c r="AK44" s="3">
        <f>(AA44-실제값!AA44)^2</f>
        <v>17730038.519628629</v>
      </c>
      <c r="AL44" s="3">
        <f>(AB44-실제값!AB44)^2</f>
        <v>28690198.054357886</v>
      </c>
      <c r="AM44" s="3">
        <f>(AC44-실제값!AC44)^2</f>
        <v>28810149.610192075</v>
      </c>
      <c r="AN44" s="3">
        <f>(AD44-실제값!AD44)^2</f>
        <v>24929034.577040456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 cm="1">
        <f t="array" ref="W45">TREND($B45:$V45,$B$2:$V$2,W$2)</f>
        <v>13711.777906717354</v>
      </c>
      <c r="X45" s="8" cm="1">
        <f t="array" ref="X45">TREND($B45:$V45,$B$2:$V$2,X$2)</f>
        <v>13568.369672517971</v>
      </c>
      <c r="Y45" s="8" cm="1">
        <f t="array" ref="Y45">TREND($B45:$V45,$B$2:$V$2,Y$2)</f>
        <v>13424.961438318587</v>
      </c>
      <c r="Z45" s="8" cm="1">
        <f t="array" ref="Z45">TREND($B45:$V45,$B$2:$V$2,Z$2)</f>
        <v>13281.553204119205</v>
      </c>
      <c r="AA45" s="8" cm="1">
        <f t="array" ref="AA45">TREND($B45:$V45,$B$2:$V$2,AA$2)</f>
        <v>13138.144969919822</v>
      </c>
      <c r="AB45" s="8" cm="1">
        <f t="array" ref="AB45">TREND($B45:$V45,$B$2:$V$2,AB$2)</f>
        <v>12994.736735720438</v>
      </c>
      <c r="AC45" s="8" cm="1">
        <f t="array" ref="AC45">TREND($B45:$V45,$B$2:$V$2,AC$2)</f>
        <v>12851.328501521057</v>
      </c>
      <c r="AD45" s="8" cm="1">
        <f t="array" ref="AD45">TREND($B45:$V45,$B$2:$V$2,AD$2)</f>
        <v>12707.920267321671</v>
      </c>
      <c r="AE45" s="8" cm="1">
        <f t="array" ref="AE45">TREND($B45:$V45,$B$2:$V$2,AE$2)</f>
        <v>12564.51203312229</v>
      </c>
      <c r="AG45" s="3">
        <f>(W45-실제값!W45)^2</f>
        <v>713585.23717766686</v>
      </c>
      <c r="AH45" s="3">
        <f>(X45-실제값!X45)^2</f>
        <v>2078183.9017775848</v>
      </c>
      <c r="AI45" s="3">
        <f>(Y45-실제값!Y45)^2</f>
        <v>2964415.7463243403</v>
      </c>
      <c r="AJ45" s="3">
        <f>(Z45-실제값!Z45)^2</f>
        <v>3945896.255322156</v>
      </c>
      <c r="AK45" s="3">
        <f>(AA45-실제값!AA45)^2</f>
        <v>23712983.842874806</v>
      </c>
      <c r="AL45" s="3">
        <f>(AB45-실제값!AB45)^2</f>
        <v>31524900.349021628</v>
      </c>
      <c r="AM45" s="3">
        <f>(AC45-실제값!AC45)^2</f>
        <v>28374433.565625783</v>
      </c>
      <c r="AN45" s="3">
        <f>(AD45-실제값!AD45)^2</f>
        <v>22834698.047619916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 cm="1">
        <f t="array" ref="W46">TREND($B46:$V46,$B$2:$V$2,W$2)</f>
        <v>15298.856831175779</v>
      </c>
      <c r="X46" s="8" cm="1">
        <f t="array" ref="X46">TREND($B46:$V46,$B$2:$V$2,X$2)</f>
        <v>15180.491338349304</v>
      </c>
      <c r="Y46" s="8" cm="1">
        <f t="array" ref="Y46">TREND($B46:$V46,$B$2:$V$2,Y$2)</f>
        <v>15062.125845522831</v>
      </c>
      <c r="Z46" s="8" cm="1">
        <f t="array" ref="Z46">TREND($B46:$V46,$B$2:$V$2,Z$2)</f>
        <v>14943.760352696358</v>
      </c>
      <c r="AA46" s="8" cm="1">
        <f t="array" ref="AA46">TREND($B46:$V46,$B$2:$V$2,AA$2)</f>
        <v>14825.394859869883</v>
      </c>
      <c r="AB46" s="8" cm="1">
        <f t="array" ref="AB46">TREND($B46:$V46,$B$2:$V$2,AB$2)</f>
        <v>14707.029367043409</v>
      </c>
      <c r="AC46" s="8" cm="1">
        <f t="array" ref="AC46">TREND($B46:$V46,$B$2:$V$2,AC$2)</f>
        <v>14588.663874216934</v>
      </c>
      <c r="AD46" s="8" cm="1">
        <f t="array" ref="AD46">TREND($B46:$V46,$B$2:$V$2,AD$2)</f>
        <v>14470.298381390461</v>
      </c>
      <c r="AE46" s="8" cm="1">
        <f t="array" ref="AE46">TREND($B46:$V46,$B$2:$V$2,AE$2)</f>
        <v>14351.932888563988</v>
      </c>
      <c r="AG46" s="3">
        <f>(W46-실제값!W46)^2</f>
        <v>558686.60654563585</v>
      </c>
      <c r="AH46" s="3">
        <f>(X46-실제값!X46)^2</f>
        <v>2132022.1725492179</v>
      </c>
      <c r="AI46" s="3">
        <f>(Y46-실제값!Y46)^2</f>
        <v>437896.16189646284</v>
      </c>
      <c r="AJ46" s="3">
        <f>(Z46-실제값!Z46)^2</f>
        <v>906308.53786431043</v>
      </c>
      <c r="AK46" s="3">
        <f>(AA46-실제값!AA46)^2</f>
        <v>8618408.2151612025</v>
      </c>
      <c r="AL46" s="3">
        <f>(AB46-실제값!AB46)^2</f>
        <v>32152324.450007226</v>
      </c>
      <c r="AM46" s="3">
        <f>(AC46-실제값!AC46)^2</f>
        <v>23835322.672590252</v>
      </c>
      <c r="AN46" s="3">
        <f>(AD46-실제값!AD46)^2</f>
        <v>16815085.869487233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 cm="1">
        <f t="array" ref="W47">TREND($B47:$V47,$B$2:$V$2,W$2)</f>
        <v>16576.901890358313</v>
      </c>
      <c r="X47" s="8" cm="1">
        <f t="array" ref="X47">TREND($B47:$V47,$B$2:$V$2,X$2)</f>
        <v>16421.097574313608</v>
      </c>
      <c r="Y47" s="8" cm="1">
        <f t="array" ref="Y47">TREND($B47:$V47,$B$2:$V$2,Y$2)</f>
        <v>16265.293258268906</v>
      </c>
      <c r="Z47" s="8" cm="1">
        <f t="array" ref="Z47">TREND($B47:$V47,$B$2:$V$2,Z$2)</f>
        <v>16109.488942224203</v>
      </c>
      <c r="AA47" s="8" cm="1">
        <f t="array" ref="AA47">TREND($B47:$V47,$B$2:$V$2,AA$2)</f>
        <v>15953.6846261795</v>
      </c>
      <c r="AB47" s="8" cm="1">
        <f t="array" ref="AB47">TREND($B47:$V47,$B$2:$V$2,AB$2)</f>
        <v>15797.880310134795</v>
      </c>
      <c r="AC47" s="8" cm="1">
        <f t="array" ref="AC47">TREND($B47:$V47,$B$2:$V$2,AC$2)</f>
        <v>15642.075994090092</v>
      </c>
      <c r="AD47" s="8" cm="1">
        <f t="array" ref="AD47">TREND($B47:$V47,$B$2:$V$2,AD$2)</f>
        <v>15486.271678045388</v>
      </c>
      <c r="AE47" s="8" cm="1">
        <f t="array" ref="AE47">TREND($B47:$V47,$B$2:$V$2,AE$2)</f>
        <v>15330.467362000685</v>
      </c>
      <c r="AG47" s="3">
        <f>(W47-실제값!W47)^2</f>
        <v>529316.77725374012</v>
      </c>
      <c r="AH47" s="3">
        <f>(X47-실제값!X47)^2</f>
        <v>1300209.8789412305</v>
      </c>
      <c r="AI47" s="3">
        <f>(Y47-실제값!Y47)^2</f>
        <v>1135400.0885318201</v>
      </c>
      <c r="AJ47" s="3">
        <f>(Z47-실제값!Z47)^2</f>
        <v>1020337.1891710282</v>
      </c>
      <c r="AK47" s="3">
        <f>(AA47-실제값!AA47)^2</f>
        <v>11712172.308509441</v>
      </c>
      <c r="AL47" s="3">
        <f>(AB47-실제값!AB47)^2</f>
        <v>23196158.819098074</v>
      </c>
      <c r="AM47" s="3">
        <f>(AC47-실제값!AC47)^2</f>
        <v>23793463.659558065</v>
      </c>
      <c r="AN47" s="3">
        <f>(AD47-실제값!AD47)^2</f>
        <v>17777579.083155382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 cm="1">
        <f t="array" ref="W48">TREND($B48:$V48,$B$2:$V$2,W$2)</f>
        <v>18730.135292573374</v>
      </c>
      <c r="X48" s="8" cm="1">
        <f t="array" ref="X48">TREND($B48:$V48,$B$2:$V$2,X$2)</f>
        <v>18630.592182617602</v>
      </c>
      <c r="Y48" s="8" cm="1">
        <f t="array" ref="Y48">TREND($B48:$V48,$B$2:$V$2,Y$2)</f>
        <v>18531.049072661834</v>
      </c>
      <c r="Z48" s="8" cm="1">
        <f t="array" ref="Z48">TREND($B48:$V48,$B$2:$V$2,Z$2)</f>
        <v>18431.505962706065</v>
      </c>
      <c r="AA48" s="8" cm="1">
        <f t="array" ref="AA48">TREND($B48:$V48,$B$2:$V$2,AA$2)</f>
        <v>18331.962852750294</v>
      </c>
      <c r="AB48" s="8" cm="1">
        <f t="array" ref="AB48">TREND($B48:$V48,$B$2:$V$2,AB$2)</f>
        <v>18232.419742794526</v>
      </c>
      <c r="AC48" s="8" cm="1">
        <f t="array" ref="AC48">TREND($B48:$V48,$B$2:$V$2,AC$2)</f>
        <v>18132.876632838757</v>
      </c>
      <c r="AD48" s="8" cm="1">
        <f t="array" ref="AD48">TREND($B48:$V48,$B$2:$V$2,AD$2)</f>
        <v>18033.333522882989</v>
      </c>
      <c r="AE48" s="8" cm="1">
        <f t="array" ref="AE48">TREND($B48:$V48,$B$2:$V$2,AE$2)</f>
        <v>17933.790412927221</v>
      </c>
      <c r="AG48" s="3">
        <f>(W48-실제값!W48)^2</f>
        <v>187659.59941571471</v>
      </c>
      <c r="AH48" s="3">
        <f>(X48-실제값!X48)^2</f>
        <v>353577.59184175596</v>
      </c>
      <c r="AI48" s="3">
        <f>(Y48-실제값!Y48)^2</f>
        <v>179716.37898688635</v>
      </c>
      <c r="AJ48" s="3">
        <f>(Z48-실제값!Z48)^2</f>
        <v>89459.189152253937</v>
      </c>
      <c r="AK48" s="3">
        <f>(AA48-실제값!AA48)^2</f>
        <v>3323524.6665602294</v>
      </c>
      <c r="AL48" s="3">
        <f>(AB48-실제값!AB48)^2</f>
        <v>13697035.25285393</v>
      </c>
      <c r="AM48" s="3">
        <f>(AC48-실제값!AC48)^2</f>
        <v>8140261.7185861189</v>
      </c>
      <c r="AN48" s="3">
        <f>(AD48-실제값!AD48)^2</f>
        <v>11496723.037675075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 cm="1">
        <f t="array" ref="W49">TREND($B49:$V49,$B$2:$V$2,W$2)</f>
        <v>20504.241202110072</v>
      </c>
      <c r="X49" s="8" cm="1">
        <f t="array" ref="X49">TREND($B49:$V49,$B$2:$V$2,X$2)</f>
        <v>20422.624332780655</v>
      </c>
      <c r="Y49" s="8" cm="1">
        <f t="array" ref="Y49">TREND($B49:$V49,$B$2:$V$2,Y$2)</f>
        <v>20341.007463451238</v>
      </c>
      <c r="Z49" s="8" cm="1">
        <f t="array" ref="Z49">TREND($B49:$V49,$B$2:$V$2,Z$2)</f>
        <v>20259.390594121822</v>
      </c>
      <c r="AA49" s="8" cm="1">
        <f t="array" ref="AA49">TREND($B49:$V49,$B$2:$V$2,AA$2)</f>
        <v>20177.773724792405</v>
      </c>
      <c r="AB49" s="8" cm="1">
        <f t="array" ref="AB49">TREND($B49:$V49,$B$2:$V$2,AB$2)</f>
        <v>20096.156855462992</v>
      </c>
      <c r="AC49" s="8" cm="1">
        <f t="array" ref="AC49">TREND($B49:$V49,$B$2:$V$2,AC$2)</f>
        <v>20014.539986133575</v>
      </c>
      <c r="AD49" s="8" cm="1">
        <f t="array" ref="AD49">TREND($B49:$V49,$B$2:$V$2,AD$2)</f>
        <v>19932.923116804159</v>
      </c>
      <c r="AE49" s="8" cm="1">
        <f t="array" ref="AE49">TREND($B49:$V49,$B$2:$V$2,AE$2)</f>
        <v>19851.306247474742</v>
      </c>
      <c r="AG49" s="3">
        <f>(W49-실제값!W49)^2</f>
        <v>87313.779215931543</v>
      </c>
      <c r="AH49" s="3">
        <f>(X49-실제값!X49)^2</f>
        <v>719646.80196352268</v>
      </c>
      <c r="AI49" s="3">
        <f>(Y49-실제값!Y49)^2</f>
        <v>103680.06549344838</v>
      </c>
      <c r="AJ49" s="3">
        <f>(Z49-실제값!Z49)^2</f>
        <v>268465.66403363855</v>
      </c>
      <c r="AK49" s="3">
        <f>(AA49-실제값!AA49)^2</f>
        <v>4458359.8815878183</v>
      </c>
      <c r="AL49" s="3">
        <f>(AB49-실제값!AB49)^2</f>
        <v>5493432.0419602981</v>
      </c>
      <c r="AM49" s="3">
        <f>(AC49-실제값!AC49)^2</f>
        <v>5872987.0429413365</v>
      </c>
      <c r="AN49" s="3">
        <f>(AD49-실제값!AD49)^2</f>
        <v>3927263.1175553789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 cm="1">
        <f t="array" ref="W50">TREND($B50:$V50,$B$2:$V$2,W$2)</f>
        <v>22637.718340258591</v>
      </c>
      <c r="X50" s="8" cm="1">
        <f t="array" ref="X50">TREND($B50:$V50,$B$2:$V$2,X$2)</f>
        <v>22570.475540842512</v>
      </c>
      <c r="Y50" s="8" cm="1">
        <f t="array" ref="Y50">TREND($B50:$V50,$B$2:$V$2,Y$2)</f>
        <v>22503.232741426433</v>
      </c>
      <c r="Z50" s="8" cm="1">
        <f t="array" ref="Z50">TREND($B50:$V50,$B$2:$V$2,Z$2)</f>
        <v>22435.989942010354</v>
      </c>
      <c r="AA50" s="8" cm="1">
        <f t="array" ref="AA50">TREND($B50:$V50,$B$2:$V$2,AA$2)</f>
        <v>22368.747142594275</v>
      </c>
      <c r="AB50" s="8" cm="1">
        <f t="array" ref="AB50">TREND($B50:$V50,$B$2:$V$2,AB$2)</f>
        <v>22301.504343178196</v>
      </c>
      <c r="AC50" s="8" cm="1">
        <f t="array" ref="AC50">TREND($B50:$V50,$B$2:$V$2,AC$2)</f>
        <v>22234.261543762113</v>
      </c>
      <c r="AD50" s="8" cm="1">
        <f t="array" ref="AD50">TREND($B50:$V50,$B$2:$V$2,AD$2)</f>
        <v>22167.018744346035</v>
      </c>
      <c r="AE50" s="8" cm="1">
        <f t="array" ref="AE50">TREND($B50:$V50,$B$2:$V$2,AE$2)</f>
        <v>22099.775944929956</v>
      </c>
      <c r="AG50" s="3">
        <f>(W50-실제값!W50)^2</f>
        <v>4109.9122105247288</v>
      </c>
      <c r="AH50" s="3">
        <f>(X50-실제값!X50)^2</f>
        <v>112264.98149431772</v>
      </c>
      <c r="AI50" s="3">
        <f>(Y50-실제값!Y50)^2</f>
        <v>480134.64759233833</v>
      </c>
      <c r="AJ50" s="3">
        <f>(Z50-실제값!Z50)^2</f>
        <v>1563710.2044214949</v>
      </c>
      <c r="AK50" s="3">
        <f>(AA50-실제값!AA50)^2</f>
        <v>1234001.8423805232</v>
      </c>
      <c r="AL50" s="3">
        <f>(AB50-실제값!AB50)^2</f>
        <v>7649642.0687570078</v>
      </c>
      <c r="AM50" s="3">
        <f>(AC50-실제값!AC50)^2</f>
        <v>1502894.971727462</v>
      </c>
      <c r="AN50" s="3">
        <f>(AD50-실제값!AD50)^2</f>
        <v>2074355.8719316218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 cm="1">
        <f t="array" ref="W51">TREND($B51:$V51,$B$2:$V$2,W$2)</f>
        <v>24627.373321077412</v>
      </c>
      <c r="X51" s="8" cm="1">
        <f t="array" ref="X51">TREND($B51:$V51,$B$2:$V$2,X$2)</f>
        <v>24566.988933415574</v>
      </c>
      <c r="Y51" s="8" cm="1">
        <f t="array" ref="Y51">TREND($B51:$V51,$B$2:$V$2,Y$2)</f>
        <v>24506.60454575374</v>
      </c>
      <c r="Z51" s="8" cm="1">
        <f t="array" ref="Z51">TREND($B51:$V51,$B$2:$V$2,Z$2)</f>
        <v>24446.220158091906</v>
      </c>
      <c r="AA51" s="8" cm="1">
        <f t="array" ref="AA51">TREND($B51:$V51,$B$2:$V$2,AA$2)</f>
        <v>24385.835770430072</v>
      </c>
      <c r="AB51" s="8" cm="1">
        <f t="array" ref="AB51">TREND($B51:$V51,$B$2:$V$2,AB$2)</f>
        <v>24325.451382768235</v>
      </c>
      <c r="AC51" s="8" cm="1">
        <f t="array" ref="AC51">TREND($B51:$V51,$B$2:$V$2,AC$2)</f>
        <v>24265.066995106401</v>
      </c>
      <c r="AD51" s="8" cm="1">
        <f t="array" ref="AD51">TREND($B51:$V51,$B$2:$V$2,AD$2)</f>
        <v>24204.682607444563</v>
      </c>
      <c r="AE51" s="8" cm="1">
        <f t="array" ref="AE51">TREND($B51:$V51,$B$2:$V$2,AE$2)</f>
        <v>24144.29821978273</v>
      </c>
      <c r="AG51" s="3">
        <f>(W51-실제값!W51)^2</f>
        <v>542546.91791045631</v>
      </c>
      <c r="AH51" s="3">
        <f>(X51-실제값!X51)^2</f>
        <v>165.0802618270651</v>
      </c>
      <c r="AI51" s="3">
        <f>(Y51-실제값!Y51)^2</f>
        <v>1571713.4550932772</v>
      </c>
      <c r="AJ51" s="3">
        <f>(Z51-실제값!Z51)^2</f>
        <v>3221416.600533518</v>
      </c>
      <c r="AK51" s="3">
        <f>(AA51-실제값!AA51)^2</f>
        <v>721613.25327040639</v>
      </c>
      <c r="AL51" s="3">
        <f>(AB51-실제값!AB51)^2</f>
        <v>3109704.6901188064</v>
      </c>
      <c r="AM51" s="3">
        <f>(AC51-실제값!AC51)^2</f>
        <v>2019825.6097888029</v>
      </c>
      <c r="AN51" s="3">
        <f>(AD51-실제값!AD51)^2</f>
        <v>8879.6136638697462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 cm="1">
        <f t="array" ref="W52">TREND($B52:$V52,$B$2:$V$2,W$2)</f>
        <v>26473.734220373208</v>
      </c>
      <c r="X52" s="8" cm="1">
        <f t="array" ref="X52">TREND($B52:$V52,$B$2:$V$2,X$2)</f>
        <v>26351.249376099862</v>
      </c>
      <c r="Y52" s="8" cm="1">
        <f t="array" ref="Y52">TREND($B52:$V52,$B$2:$V$2,Y$2)</f>
        <v>26228.76453182652</v>
      </c>
      <c r="Z52" s="8" cm="1">
        <f t="array" ref="Z52">TREND($B52:$V52,$B$2:$V$2,Z$2)</f>
        <v>26106.279687553175</v>
      </c>
      <c r="AA52" s="8" cm="1">
        <f t="array" ref="AA52">TREND($B52:$V52,$B$2:$V$2,AA$2)</f>
        <v>25983.794843279829</v>
      </c>
      <c r="AB52" s="8" cm="1">
        <f t="array" ref="AB52">TREND($B52:$V52,$B$2:$V$2,AB$2)</f>
        <v>25861.309999006487</v>
      </c>
      <c r="AC52" s="8" cm="1">
        <f t="array" ref="AC52">TREND($B52:$V52,$B$2:$V$2,AC$2)</f>
        <v>25738.825154733142</v>
      </c>
      <c r="AD52" s="8" cm="1">
        <f t="array" ref="AD52">TREND($B52:$V52,$B$2:$V$2,AD$2)</f>
        <v>25616.340310459796</v>
      </c>
      <c r="AE52" s="8" cm="1">
        <f t="array" ref="AE52">TREND($B52:$V52,$B$2:$V$2,AE$2)</f>
        <v>25493.855466186455</v>
      </c>
      <c r="AG52" s="3">
        <f>(W52-실제값!W52)^2</f>
        <v>37431.893478585218</v>
      </c>
      <c r="AH52" s="3">
        <f>(X52-실제값!X52)^2</f>
        <v>342.01116762257146</v>
      </c>
      <c r="AI52" s="3">
        <f>(Y52-실제값!Y52)^2</f>
        <v>413659.30368290434</v>
      </c>
      <c r="AJ52" s="3">
        <f>(Z52-실제값!Z52)^2</f>
        <v>434538.46804942505</v>
      </c>
      <c r="AK52" s="3">
        <f>(AA52-실제값!AA52)^2</f>
        <v>414776.62450319255</v>
      </c>
      <c r="AL52" s="3">
        <f>(AB52-실제값!AB52)^2</f>
        <v>4624638.4936916996</v>
      </c>
      <c r="AM52" s="3">
        <f>(AC52-실제값!AC52)^2</f>
        <v>2301935.8406709437</v>
      </c>
      <c r="AN52" s="3">
        <f>(AD52-실제값!AD52)^2</f>
        <v>323592.83338435926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 cm="1">
        <f t="array" ref="W53">TREND($B53:$V53,$B$2:$V$2,W$2)</f>
        <v>29282.473869887312</v>
      </c>
      <c r="X53" s="8" cm="1">
        <f t="array" ref="X53">TREND($B53:$V53,$B$2:$V$2,X$2)</f>
        <v>29214.831024910807</v>
      </c>
      <c r="Y53" s="8" cm="1">
        <f t="array" ref="Y53">TREND($B53:$V53,$B$2:$V$2,Y$2)</f>
        <v>29147.188179934303</v>
      </c>
      <c r="Z53" s="8" cm="1">
        <f t="array" ref="Z53">TREND($B53:$V53,$B$2:$V$2,Z$2)</f>
        <v>29079.545334957798</v>
      </c>
      <c r="AA53" s="8" cm="1">
        <f t="array" ref="AA53">TREND($B53:$V53,$B$2:$V$2,AA$2)</f>
        <v>29011.902489981294</v>
      </c>
      <c r="AB53" s="8" cm="1">
        <f t="array" ref="AB53">TREND($B53:$V53,$B$2:$V$2,AB$2)</f>
        <v>28944.259645004789</v>
      </c>
      <c r="AC53" s="8" cm="1">
        <f t="array" ref="AC53">TREND($B53:$V53,$B$2:$V$2,AC$2)</f>
        <v>28876.616800028285</v>
      </c>
      <c r="AD53" s="8" cm="1">
        <f t="array" ref="AD53">TREND($B53:$V53,$B$2:$V$2,AD$2)</f>
        <v>28808.973955051781</v>
      </c>
      <c r="AE53" s="8" cm="1">
        <f t="array" ref="AE53">TREND($B53:$V53,$B$2:$V$2,AE$2)</f>
        <v>28741.331110075276</v>
      </c>
      <c r="AG53" s="3">
        <f>(W53-실제값!W53)^2</f>
        <v>18881.52618240417</v>
      </c>
      <c r="AH53" s="3">
        <f>(X53-실제값!X53)^2</f>
        <v>865719.21577501879</v>
      </c>
      <c r="AI53" s="3">
        <f>(Y53-실제값!Y53)^2</f>
        <v>1827185.6353573874</v>
      </c>
      <c r="AJ53" s="3">
        <f>(Z53-실제값!Z53)^2</f>
        <v>1488474.3333229721</v>
      </c>
      <c r="AK53" s="3">
        <f>(AA53-실제값!AA53)^2</f>
        <v>16624.749270983841</v>
      </c>
      <c r="AL53" s="3">
        <f>(AB53-실제값!AB53)^2</f>
        <v>696873.07165278494</v>
      </c>
      <c r="AM53" s="3">
        <f>(AC53-실제값!AC53)^2</f>
        <v>509544.49492943584</v>
      </c>
      <c r="AN53" s="3">
        <f>(AD53-실제값!AD53)^2</f>
        <v>1878050.9294621947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 cm="1">
        <f t="array" ref="W54">TREND($B54:$V54,$B$2:$V$2,W$2)</f>
        <v>32195.066288657043</v>
      </c>
      <c r="X54" s="8" cm="1">
        <f t="array" ref="X54">TREND($B54:$V54,$B$2:$V$2,X$2)</f>
        <v>32159.05996325205</v>
      </c>
      <c r="Y54" s="8" cm="1">
        <f t="array" ref="Y54">TREND($B54:$V54,$B$2:$V$2,Y$2)</f>
        <v>32123.053637847053</v>
      </c>
      <c r="Z54" s="8" cm="1">
        <f t="array" ref="Z54">TREND($B54:$V54,$B$2:$V$2,Z$2)</f>
        <v>32087.047312442061</v>
      </c>
      <c r="AA54" s="8" cm="1">
        <f t="array" ref="AA54">TREND($B54:$V54,$B$2:$V$2,AA$2)</f>
        <v>32051.040987037068</v>
      </c>
      <c r="AB54" s="8" cm="1">
        <f t="array" ref="AB54">TREND($B54:$V54,$B$2:$V$2,AB$2)</f>
        <v>32015.034661632071</v>
      </c>
      <c r="AC54" s="8" cm="1">
        <f t="array" ref="AC54">TREND($B54:$V54,$B$2:$V$2,AC$2)</f>
        <v>31979.028336227078</v>
      </c>
      <c r="AD54" s="8" cm="1">
        <f t="array" ref="AD54">TREND($B54:$V54,$B$2:$V$2,AD$2)</f>
        <v>31943.022010822082</v>
      </c>
      <c r="AE54" s="8" cm="1">
        <f t="array" ref="AE54">TREND($B54:$V54,$B$2:$V$2,AE$2)</f>
        <v>31907.015685417089</v>
      </c>
      <c r="AG54" s="3">
        <f>(W54-실제값!W54)^2</f>
        <v>967031.00323202356</v>
      </c>
      <c r="AH54" s="3">
        <f>(X54-실제값!X54)^2</f>
        <v>580699.47277331213</v>
      </c>
      <c r="AI54" s="3">
        <f>(Y54-실제값!Y54)^2</f>
        <v>4382372.9425939815</v>
      </c>
      <c r="AJ54" s="3">
        <f>(Z54-실제값!Z54)^2</f>
        <v>3245423.8903791877</v>
      </c>
      <c r="AK54" s="3">
        <f>(AA54-실제값!AA54)^2</f>
        <v>250677.78890335641</v>
      </c>
      <c r="AL54" s="3">
        <f>(AB54-실제값!AB54)^2</f>
        <v>2567695.652818209</v>
      </c>
      <c r="AM54" s="3">
        <f>(AC54-실제값!AC54)^2</f>
        <v>414300.26797339635</v>
      </c>
      <c r="AN54" s="3">
        <f>(AD54-실제값!AD54)^2</f>
        <v>4323252.2462321604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 cm="1">
        <f t="array" ref="W55">TREND($B55:$V55,$B$2:$V$2,W$2)</f>
        <v>34718.730824543796</v>
      </c>
      <c r="X55" s="8" cm="1">
        <f t="array" ref="X55">TREND($B55:$V55,$B$2:$V$2,X$2)</f>
        <v>34653.819762541643</v>
      </c>
      <c r="Y55" s="8" cm="1">
        <f t="array" ref="Y55">TREND($B55:$V55,$B$2:$V$2,Y$2)</f>
        <v>34588.90870053949</v>
      </c>
      <c r="Z55" s="8" cm="1">
        <f t="array" ref="Z55">TREND($B55:$V55,$B$2:$V$2,Z$2)</f>
        <v>34523.997638537337</v>
      </c>
      <c r="AA55" s="8" cm="1">
        <f t="array" ref="AA55">TREND($B55:$V55,$B$2:$V$2,AA$2)</f>
        <v>34459.086576535185</v>
      </c>
      <c r="AB55" s="8" cm="1">
        <f t="array" ref="AB55">TREND($B55:$V55,$B$2:$V$2,AB$2)</f>
        <v>34394.175514533032</v>
      </c>
      <c r="AC55" s="8" cm="1">
        <f t="array" ref="AC55">TREND($B55:$V55,$B$2:$V$2,AC$2)</f>
        <v>34329.264452530879</v>
      </c>
      <c r="AD55" s="8" cm="1">
        <f t="array" ref="AD55">TREND($B55:$V55,$B$2:$V$2,AD$2)</f>
        <v>34264.353390528726</v>
      </c>
      <c r="AE55" s="8" cm="1">
        <f t="array" ref="AE55">TREND($B55:$V55,$B$2:$V$2,AE$2)</f>
        <v>34199.442328526573</v>
      </c>
      <c r="AG55" s="3">
        <f>(W55-실제값!W55)^2</f>
        <v>271008.19411397364</v>
      </c>
      <c r="AH55" s="3">
        <f>(X55-실제값!X55)^2</f>
        <v>1166016.5846397474</v>
      </c>
      <c r="AI55" s="3">
        <f>(Y55-실제값!Y55)^2</f>
        <v>814977.26325911458</v>
      </c>
      <c r="AJ55" s="3">
        <f>(Z55-실제값!Z55)^2</f>
        <v>5401746.7266452527</v>
      </c>
      <c r="AK55" s="3">
        <f>(AA55-실제값!AA55)^2</f>
        <v>542376.110787126</v>
      </c>
      <c r="AL55" s="3">
        <f>(AB55-실제값!AB55)^2</f>
        <v>1882883.0770449815</v>
      </c>
      <c r="AM55" s="3">
        <f>(AC55-실제값!AC55)^2</f>
        <v>2421.7261268734542</v>
      </c>
      <c r="AN55" s="3">
        <f>(AD55-실제값!AD55)^2</f>
        <v>3957591.8196917716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 cm="1">
        <f t="array" ref="W56">TREND($B56:$V56,$B$2:$V$2,W$2)</f>
        <v>37117.357708437521</v>
      </c>
      <c r="X56" s="8" cm="1">
        <f t="array" ref="X56">TREND($B56:$V56,$B$2:$V$2,X$2)</f>
        <v>36969.081864289117</v>
      </c>
      <c r="Y56" s="8" cm="1">
        <f t="array" ref="Y56">TREND($B56:$V56,$B$2:$V$2,Y$2)</f>
        <v>36820.806020140721</v>
      </c>
      <c r="Z56" s="8" cm="1">
        <f t="array" ref="Z56">TREND($B56:$V56,$B$2:$V$2,Z$2)</f>
        <v>36672.530175992317</v>
      </c>
      <c r="AA56" s="8" cm="1">
        <f t="array" ref="AA56">TREND($B56:$V56,$B$2:$V$2,AA$2)</f>
        <v>36524.254331843913</v>
      </c>
      <c r="AB56" s="8" cm="1">
        <f t="array" ref="AB56">TREND($B56:$V56,$B$2:$V$2,AB$2)</f>
        <v>36375.978487695509</v>
      </c>
      <c r="AC56" s="8" cm="1">
        <f t="array" ref="AC56">TREND($B56:$V56,$B$2:$V$2,AC$2)</f>
        <v>36227.702643547105</v>
      </c>
      <c r="AD56" s="8" cm="1">
        <f t="array" ref="AD56">TREND($B56:$V56,$B$2:$V$2,AD$2)</f>
        <v>36079.426799398709</v>
      </c>
      <c r="AE56" s="8" cm="1">
        <f t="array" ref="AE56">TREND($B56:$V56,$B$2:$V$2,AE$2)</f>
        <v>35931.150955250305</v>
      </c>
      <c r="AG56" s="3">
        <f>(W56-실제값!W56)^2</f>
        <v>322986.17053100315</v>
      </c>
      <c r="AH56" s="3">
        <f>(X56-실제값!X56)^2</f>
        <v>200082.4763147964</v>
      </c>
      <c r="AI56" s="3">
        <f>(Y56-실제값!Y56)^2</f>
        <v>2176021.5856870194</v>
      </c>
      <c r="AJ56" s="3">
        <f>(Z56-실제값!Z56)^2</f>
        <v>2927183.4893024485</v>
      </c>
      <c r="AK56" s="3">
        <f>(AA56-실제값!AA56)^2</f>
        <v>1533234.6976945917</v>
      </c>
      <c r="AL56" s="3">
        <f>(AB56-실제값!AB56)^2</f>
        <v>5736579.0005496973</v>
      </c>
      <c r="AM56" s="3">
        <f>(AC56-실제값!AC56)^2</f>
        <v>1827680.4518678191</v>
      </c>
      <c r="AN56" s="3">
        <f>(AD56-실제값!AD56)^2</f>
        <v>118083.29550411557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 cm="1">
        <f t="array" ref="W57">TREND($B57:$V57,$B$2:$V$2,W$2)</f>
        <v>39008.279507465886</v>
      </c>
      <c r="X57" s="8" cm="1">
        <f t="array" ref="X57">TREND($B57:$V57,$B$2:$V$2,X$2)</f>
        <v>38758.764231046473</v>
      </c>
      <c r="Y57" s="8" cm="1">
        <f t="array" ref="Y57">TREND($B57:$V57,$B$2:$V$2,Y$2)</f>
        <v>38509.248954627059</v>
      </c>
      <c r="Z57" s="8" cm="1">
        <f t="array" ref="Z57">TREND($B57:$V57,$B$2:$V$2,Z$2)</f>
        <v>38259.733678207645</v>
      </c>
      <c r="AA57" s="8" cm="1">
        <f t="array" ref="AA57">TREND($B57:$V57,$B$2:$V$2,AA$2)</f>
        <v>38010.218401788232</v>
      </c>
      <c r="AB57" s="8" cm="1">
        <f t="array" ref="AB57">TREND($B57:$V57,$B$2:$V$2,AB$2)</f>
        <v>37760.703125368818</v>
      </c>
      <c r="AC57" s="8" cm="1">
        <f t="array" ref="AC57">TREND($B57:$V57,$B$2:$V$2,AC$2)</f>
        <v>37511.187848949412</v>
      </c>
      <c r="AD57" s="8" cm="1">
        <f t="array" ref="AD57">TREND($B57:$V57,$B$2:$V$2,AD$2)</f>
        <v>37261.672572529998</v>
      </c>
      <c r="AE57" s="8" cm="1">
        <f t="array" ref="AE57">TREND($B57:$V57,$B$2:$V$2,AE$2)</f>
        <v>37012.157296110585</v>
      </c>
      <c r="AG57" s="3">
        <f>(W57-실제값!W57)^2</f>
        <v>7993568.8397357101</v>
      </c>
      <c r="AH57" s="3">
        <f>(X57-실제값!X57)^2</f>
        <v>1582528.893554992</v>
      </c>
      <c r="AI57" s="3">
        <f>(Y57-실제값!Y57)^2</f>
        <v>7351.4729022555666</v>
      </c>
      <c r="AJ57" s="3">
        <f>(Z57-실제값!Z57)^2</f>
        <v>318314.83536819927</v>
      </c>
      <c r="AK57" s="3">
        <f>(AA57-실제값!AA57)^2</f>
        <v>6666961.0904319659</v>
      </c>
      <c r="AL57" s="3">
        <f>(AB57-실제값!AB57)^2</f>
        <v>9550366.4674966931</v>
      </c>
      <c r="AM57" s="3">
        <f>(AC57-실제값!AC57)^2</f>
        <v>4762324.1859431937</v>
      </c>
      <c r="AN57" s="3">
        <f>(AD57-실제값!AD57)^2</f>
        <v>3889639.1013779715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 cm="1">
        <f t="array" ref="W58">TREND($B58:$V58,$B$2:$V$2,W$2)</f>
        <v>42216.269245946358</v>
      </c>
      <c r="X58" s="8" cm="1">
        <f t="array" ref="X58">TREND($B58:$V58,$B$2:$V$2,X$2)</f>
        <v>41959.991702926643</v>
      </c>
      <c r="Y58" s="8" cm="1">
        <f t="array" ref="Y58">TREND($B58:$V58,$B$2:$V$2,Y$2)</f>
        <v>41703.714159906936</v>
      </c>
      <c r="Z58" s="8" cm="1">
        <f t="array" ref="Z58">TREND($B58:$V58,$B$2:$V$2,Z$2)</f>
        <v>41447.436616887222</v>
      </c>
      <c r="AA58" s="8" cm="1">
        <f t="array" ref="AA58">TREND($B58:$V58,$B$2:$V$2,AA$2)</f>
        <v>41191.159073867515</v>
      </c>
      <c r="AB58" s="8" cm="1">
        <f t="array" ref="AB58">TREND($B58:$V58,$B$2:$V$2,AB$2)</f>
        <v>40934.881530847808</v>
      </c>
      <c r="AC58" s="8" cm="1">
        <f t="array" ref="AC58">TREND($B58:$V58,$B$2:$V$2,AC$2)</f>
        <v>40678.603987828094</v>
      </c>
      <c r="AD58" s="8" cm="1">
        <f t="array" ref="AD58">TREND($B58:$V58,$B$2:$V$2,AD$2)</f>
        <v>40422.326444808386</v>
      </c>
      <c r="AE58" s="8" cm="1">
        <f t="array" ref="AE58">TREND($B58:$V58,$B$2:$V$2,AE$2)</f>
        <v>40166.048901788672</v>
      </c>
      <c r="AG58" s="3">
        <f>(W58-실제값!W58)^2</f>
        <v>6482743.5394787313</v>
      </c>
      <c r="AH58" s="3">
        <f>(X58-실제값!X58)^2</f>
        <v>4716895.7696799058</v>
      </c>
      <c r="AI58" s="3">
        <f>(Y58-실제값!Y58)^2</f>
        <v>2133727.8572438867</v>
      </c>
      <c r="AJ58" s="3">
        <f>(Z58-실제값!Z58)^2</f>
        <v>1811.8184687338421</v>
      </c>
      <c r="AK58" s="3">
        <f>(AA58-실제값!AA58)^2</f>
        <v>4349598.7379432302</v>
      </c>
      <c r="AL58" s="3">
        <f>(AB58-실제값!AB58)^2</f>
        <v>5591827.2160163252</v>
      </c>
      <c r="AM58" s="3">
        <f>(AC58-실제값!AC58)^2</f>
        <v>6353612.4806332188</v>
      </c>
      <c r="AN58" s="3">
        <f>(AD58-실제값!AD58)^2</f>
        <v>2819023.053600844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 cm="1">
        <f t="array" ref="W59">TREND($B59:$V59,$B$2:$V$2,W$2)</f>
        <v>45046.54100669481</v>
      </c>
      <c r="X59" s="8" cm="1">
        <f t="array" ref="X59">TREND($B59:$V59,$B$2:$V$2,X$2)</f>
        <v>44688.848207690397</v>
      </c>
      <c r="Y59" s="8" cm="1">
        <f t="array" ref="Y59">TREND($B59:$V59,$B$2:$V$2,Y$2)</f>
        <v>44331.155408685983</v>
      </c>
      <c r="Z59" s="8" cm="1">
        <f t="array" ref="Z59">TREND($B59:$V59,$B$2:$V$2,Z$2)</f>
        <v>43973.46260968157</v>
      </c>
      <c r="AA59" s="8" cm="1">
        <f t="array" ref="AA59">TREND($B59:$V59,$B$2:$V$2,AA$2)</f>
        <v>43615.769810677157</v>
      </c>
      <c r="AB59" s="8" cm="1">
        <f t="array" ref="AB59">TREND($B59:$V59,$B$2:$V$2,AB$2)</f>
        <v>43258.077011672751</v>
      </c>
      <c r="AC59" s="8" cm="1">
        <f t="array" ref="AC59">TREND($B59:$V59,$B$2:$V$2,AC$2)</f>
        <v>42900.384212668338</v>
      </c>
      <c r="AD59" s="8" cm="1">
        <f t="array" ref="AD59">TREND($B59:$V59,$B$2:$V$2,AD$2)</f>
        <v>42542.691413663924</v>
      </c>
      <c r="AE59" s="8" cm="1">
        <f t="array" ref="AE59">TREND($B59:$V59,$B$2:$V$2,AE$2)</f>
        <v>42184.998614659511</v>
      </c>
      <c r="AG59" s="3">
        <f>(W59-실제값!W59)^2</f>
        <v>12754157.024726646</v>
      </c>
      <c r="AH59" s="3">
        <f>(X59-실제값!X59)^2</f>
        <v>12664871.722811706</v>
      </c>
      <c r="AI59" s="3">
        <f>(Y59-실제값!Y59)^2</f>
        <v>7361706.7105079759</v>
      </c>
      <c r="AJ59" s="3">
        <f>(Z59-실제값!Z59)^2</f>
        <v>3256684.192918764</v>
      </c>
      <c r="AK59" s="3">
        <f>(AA59-실제값!AA59)^2</f>
        <v>12989751.920004414</v>
      </c>
      <c r="AL59" s="3">
        <f>(AB59-실제값!AB59)^2</f>
        <v>16526919.74570436</v>
      </c>
      <c r="AM59" s="3">
        <f>(AC59-실제값!AC59)^2</f>
        <v>16036242.653738188</v>
      </c>
      <c r="AN59" s="3">
        <f>(AD59-실제값!AD59)^2</f>
        <v>8771322.0077928938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 cm="1">
        <f t="array" ref="W60">TREND($B60:$V60,$B$2:$V$2,W$2)</f>
        <v>47930.018690685538</v>
      </c>
      <c r="X60" s="8" cm="1">
        <f t="array" ref="X60">TREND($B60:$V60,$B$2:$V$2,X$2)</f>
        <v>47432.757434117113</v>
      </c>
      <c r="Y60" s="8" cm="1">
        <f t="array" ref="Y60">TREND($B60:$V60,$B$2:$V$2,Y$2)</f>
        <v>46935.496177548688</v>
      </c>
      <c r="Z60" s="8" cm="1">
        <f t="array" ref="Z60">TREND($B60:$V60,$B$2:$V$2,Z$2)</f>
        <v>46438.234920980271</v>
      </c>
      <c r="AA60" s="8" cm="1">
        <f t="array" ref="AA60">TREND($B60:$V60,$B$2:$V$2,AA$2)</f>
        <v>45940.973664411846</v>
      </c>
      <c r="AB60" s="8" cm="1">
        <f t="array" ref="AB60">TREND($B60:$V60,$B$2:$V$2,AB$2)</f>
        <v>45443.712407843421</v>
      </c>
      <c r="AC60" s="8" cm="1">
        <f t="array" ref="AC60">TREND($B60:$V60,$B$2:$V$2,AC$2)</f>
        <v>44946.451151275003</v>
      </c>
      <c r="AD60" s="8" cm="1">
        <f t="array" ref="AD60">TREND($B60:$V60,$B$2:$V$2,AD$2)</f>
        <v>44449.189894706578</v>
      </c>
      <c r="AE60" s="8" cm="1">
        <f t="array" ref="AE60">TREND($B60:$V60,$B$2:$V$2,AE$2)</f>
        <v>43951.928638138153</v>
      </c>
      <c r="AG60" s="3">
        <f>(W60-실제값!W60)^2</f>
        <v>19989973.872474741</v>
      </c>
      <c r="AH60" s="3">
        <f>(X60-실제값!X60)^2</f>
        <v>18697980.472853549</v>
      </c>
      <c r="AI60" s="3">
        <f>(Y60-실제값!Y60)^2</f>
        <v>22608004.630587988</v>
      </c>
      <c r="AJ60" s="3">
        <f>(Z60-실제값!Z60)^2</f>
        <v>12133976.695247091</v>
      </c>
      <c r="AK60" s="3">
        <f>(AA60-실제값!AA60)^2</f>
        <v>31836506.417697936</v>
      </c>
      <c r="AL60" s="3">
        <f>(AB60-실제값!AB60)^2</f>
        <v>48037730.734161079</v>
      </c>
      <c r="AM60" s="3">
        <f>(AC60-실제값!AC60)^2</f>
        <v>26582724.350327305</v>
      </c>
      <c r="AN60" s="3">
        <f>(AD60-실제값!AD60)^2</f>
        <v>14848979.553696508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 cm="1">
        <f t="array" ref="W61">TREND($B61:$V61,$B$2:$V$2,W$2)</f>
        <v>51454.553726871047</v>
      </c>
      <c r="X61" s="8" cm="1">
        <f t="array" ref="X61">TREND($B61:$V61,$B$2:$V$2,X$2)</f>
        <v>50862.631053360194</v>
      </c>
      <c r="Y61" s="8" cm="1">
        <f t="array" ref="Y61">TREND($B61:$V61,$B$2:$V$2,Y$2)</f>
        <v>50270.70837984934</v>
      </c>
      <c r="Z61" s="8" cm="1">
        <f t="array" ref="Z61">TREND($B61:$V61,$B$2:$V$2,Z$2)</f>
        <v>49678.78570633848</v>
      </c>
      <c r="AA61" s="8" cm="1">
        <f t="array" ref="AA61">TREND($B61:$V61,$B$2:$V$2,AA$2)</f>
        <v>49086.863032827619</v>
      </c>
      <c r="AB61" s="8" cm="1">
        <f t="array" ref="AB61">TREND($B61:$V61,$B$2:$V$2,AB$2)</f>
        <v>48494.940359316766</v>
      </c>
      <c r="AC61" s="8" cm="1">
        <f t="array" ref="AC61">TREND($B61:$V61,$B$2:$V$2,AC$2)</f>
        <v>47903.017685805913</v>
      </c>
      <c r="AD61" s="8" cm="1">
        <f t="array" ref="AD61">TREND($B61:$V61,$B$2:$V$2,AD$2)</f>
        <v>47311.095012295053</v>
      </c>
      <c r="AE61" s="8" cm="1">
        <f t="array" ref="AE61">TREND($B61:$V61,$B$2:$V$2,AE$2)</f>
        <v>46719.172338784192</v>
      </c>
      <c r="AG61" s="3">
        <f>(W61-실제값!W61)^2</f>
        <v>25933806.632600129</v>
      </c>
      <c r="AH61" s="3">
        <f>(X61-실제값!X61)^2</f>
        <v>37397888.487092867</v>
      </c>
      <c r="AI61" s="3">
        <f>(Y61-실제값!Y61)^2</f>
        <v>26225595.74227649</v>
      </c>
      <c r="AJ61" s="3">
        <f>(Z61-실제값!Z61)^2</f>
        <v>25362170.20863989</v>
      </c>
      <c r="AK61" s="3">
        <f>(AA61-실제값!AA61)^2</f>
        <v>70292208.807275653</v>
      </c>
      <c r="AL61" s="3">
        <f>(AB61-실제값!AB61)^2</f>
        <v>66913794.547400944</v>
      </c>
      <c r="AM61" s="3">
        <f>(AC61-실제값!AC61)^2</f>
        <v>59298395.639675811</v>
      </c>
      <c r="AN61" s="3">
        <f>(AD61-실제값!AD61)^2</f>
        <v>38877293.623405732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 cm="1">
        <f t="array" ref="W62">TREND($B62:$V62,$B$2:$V$2,W$2)</f>
        <v>54250.700422687121</v>
      </c>
      <c r="X62" s="8" cm="1">
        <f t="array" ref="X62">TREND($B62:$V62,$B$2:$V$2,X$2)</f>
        <v>53425.034415552029</v>
      </c>
      <c r="Y62" s="8" cm="1">
        <f t="array" ref="Y62">TREND($B62:$V62,$B$2:$V$2,Y$2)</f>
        <v>52599.368408416936</v>
      </c>
      <c r="Z62" s="8" cm="1">
        <f t="array" ref="Z62">TREND($B62:$V62,$B$2:$V$2,Z$2)</f>
        <v>51773.702401281844</v>
      </c>
      <c r="AA62" s="8" cm="1">
        <f t="array" ref="AA62">TREND($B62:$V62,$B$2:$V$2,AA$2)</f>
        <v>50948.036394146751</v>
      </c>
      <c r="AB62" s="8" cm="1">
        <f t="array" ref="AB62">TREND($B62:$V62,$B$2:$V$2,AB$2)</f>
        <v>50122.370387011659</v>
      </c>
      <c r="AC62" s="8" cm="1">
        <f t="array" ref="AC62">TREND($B62:$V62,$B$2:$V$2,AC$2)</f>
        <v>49296.704379876566</v>
      </c>
      <c r="AD62" s="8" cm="1">
        <f t="array" ref="AD62">TREND($B62:$V62,$B$2:$V$2,AD$2)</f>
        <v>48471.038372741474</v>
      </c>
      <c r="AE62" s="8" cm="1">
        <f t="array" ref="AE62">TREND($B62:$V62,$B$2:$V$2,AE$2)</f>
        <v>47645.372365606388</v>
      </c>
      <c r="AG62" s="3">
        <f>(W62-실제값!W62)^2</f>
        <v>35836317.387116715</v>
      </c>
      <c r="AH62" s="3">
        <f>(X62-실제값!X62)^2</f>
        <v>55484568.153977312</v>
      </c>
      <c r="AI62" s="3">
        <f>(Y62-실제값!Y62)^2</f>
        <v>51376072.591964401</v>
      </c>
      <c r="AJ62" s="3">
        <f>(Z62-실제값!Z62)^2</f>
        <v>54352495.573208027</v>
      </c>
      <c r="AK62" s="3">
        <f>(AA62-실제값!AA62)^2</f>
        <v>77238276.155131578</v>
      </c>
      <c r="AL62" s="3">
        <f>(AB62-실제값!AB62)^2</f>
        <v>106194441.16440581</v>
      </c>
      <c r="AM62" s="3">
        <f>(AC62-실제값!AC62)^2</f>
        <v>129130704.56333458</v>
      </c>
      <c r="AN62" s="3">
        <f>(AD62-실제값!AD62)^2</f>
        <v>72492438.912038758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 cm="1">
        <f t="array" ref="W63">TREND($B63:$V63,$B$2:$V$2,W$2)</f>
        <v>58581.587983840465</v>
      </c>
      <c r="X63" s="8" cm="1">
        <f t="array" ref="X63">TREND($B63:$V63,$B$2:$V$2,X$2)</f>
        <v>57690.863730950005</v>
      </c>
      <c r="Y63" s="8" cm="1">
        <f t="array" ref="Y63">TREND($B63:$V63,$B$2:$V$2,Y$2)</f>
        <v>56800.139478059544</v>
      </c>
      <c r="Z63" s="8" cm="1">
        <f t="array" ref="Z63">TREND($B63:$V63,$B$2:$V$2,Z$2)</f>
        <v>55909.415225169083</v>
      </c>
      <c r="AA63" s="8" cm="1">
        <f t="array" ref="AA63">TREND($B63:$V63,$B$2:$V$2,AA$2)</f>
        <v>55018.690972278622</v>
      </c>
      <c r="AB63" s="8" cm="1">
        <f t="array" ref="AB63">TREND($B63:$V63,$B$2:$V$2,AB$2)</f>
        <v>54127.966719388154</v>
      </c>
      <c r="AC63" s="8" cm="1">
        <f t="array" ref="AC63">TREND($B63:$V63,$B$2:$V$2,AC$2)</f>
        <v>53237.242466497693</v>
      </c>
      <c r="AD63" s="8" cm="1">
        <f t="array" ref="AD63">TREND($B63:$V63,$B$2:$V$2,AD$2)</f>
        <v>52346.518213607233</v>
      </c>
      <c r="AE63" s="8" cm="1">
        <f t="array" ref="AE63">TREND($B63:$V63,$B$2:$V$2,AE$2)</f>
        <v>51455.793960716765</v>
      </c>
      <c r="AG63" s="3">
        <f>(W63-실제값!W63)^2</f>
        <v>49325934.412361622</v>
      </c>
      <c r="AH63" s="3">
        <f>(X63-실제값!X63)^2</f>
        <v>53717934.58931952</v>
      </c>
      <c r="AI63" s="3">
        <f>(Y63-실제값!Y63)^2</f>
        <v>59855027.806214668</v>
      </c>
      <c r="AJ63" s="3">
        <f>(Z63-실제값!Z63)^2</f>
        <v>55459721.081633255</v>
      </c>
      <c r="AK63" s="3">
        <f>(AA63-실제값!AA63)^2</f>
        <v>123192789.81583434</v>
      </c>
      <c r="AL63" s="3">
        <f>(AB63-실제값!AB63)^2</f>
        <v>173217811.40431562</v>
      </c>
      <c r="AM63" s="3">
        <f>(AC63-실제값!AC63)^2</f>
        <v>164958577.19733617</v>
      </c>
      <c r="AN63" s="3">
        <f>(AD63-실제값!AD63)^2</f>
        <v>113148891.88392136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 cm="1">
        <f t="array" ref="W64">TREND($B64:$V64,$B$2:$V$2,W$2)</f>
        <v>63456.360008870288</v>
      </c>
      <c r="X64" s="8" cm="1">
        <f t="array" ref="X64">TREND($B64:$V64,$B$2:$V$2,X$2)</f>
        <v>62439.523329665455</v>
      </c>
      <c r="Y64" s="8" cm="1">
        <f t="array" ref="Y64">TREND($B64:$V64,$B$2:$V$2,Y$2)</f>
        <v>61422.686650460622</v>
      </c>
      <c r="Z64" s="8" cm="1">
        <f t="array" ref="Z64">TREND($B64:$V64,$B$2:$V$2,Z$2)</f>
        <v>60405.84997125579</v>
      </c>
      <c r="AA64" s="8" cm="1">
        <f t="array" ref="AA64">TREND($B64:$V64,$B$2:$V$2,AA$2)</f>
        <v>59389.013292050957</v>
      </c>
      <c r="AB64" s="8" cm="1">
        <f t="array" ref="AB64">TREND($B64:$V64,$B$2:$V$2,AB$2)</f>
        <v>58372.176612846117</v>
      </c>
      <c r="AC64" s="8" cm="1">
        <f t="array" ref="AC64">TREND($B64:$V64,$B$2:$V$2,AC$2)</f>
        <v>57355.339933641284</v>
      </c>
      <c r="AD64" s="8" cm="1">
        <f t="array" ref="AD64">TREND($B64:$V64,$B$2:$V$2,AD$2)</f>
        <v>56338.503254436451</v>
      </c>
      <c r="AE64" s="8" cm="1">
        <f t="array" ref="AE64">TREND($B64:$V64,$B$2:$V$2,AE$2)</f>
        <v>55321.666575231618</v>
      </c>
      <c r="AG64" s="3">
        <f>(W64-실제값!W64)^2</f>
        <v>40115806.677434392</v>
      </c>
      <c r="AH64" s="3">
        <f>(X64-실제값!X64)^2</f>
        <v>72420094.539402232</v>
      </c>
      <c r="AI64" s="3">
        <f>(Y64-실제값!Y64)^2</f>
        <v>56779525.356380925</v>
      </c>
      <c r="AJ64" s="3">
        <f>(Z64-실제값!Z64)^2</f>
        <v>91700594.106439695</v>
      </c>
      <c r="AK64" s="3">
        <f>(AA64-실제값!AA64)^2</f>
        <v>195561041.58479828</v>
      </c>
      <c r="AL64" s="3">
        <f>(AB64-실제값!AB64)^2</f>
        <v>166918273.11375123</v>
      </c>
      <c r="AM64" s="3">
        <f>(AC64-실제값!AC64)^2</f>
        <v>187469154.15319279</v>
      </c>
      <c r="AN64" s="3">
        <f>(AD64-실제값!AD64)^2</f>
        <v>170150954.14062425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 cm="1">
        <f t="array" ref="W65">TREND($B65:$V65,$B$2:$V$2,W$2)</f>
        <v>66831.181220516082</v>
      </c>
      <c r="X65" s="8" cm="1">
        <f t="array" ref="X65">TREND($B65:$V65,$B$2:$V$2,X$2)</f>
        <v>65454.1188174899</v>
      </c>
      <c r="Y65" s="8" cm="1">
        <f t="array" ref="Y65">TREND($B65:$V65,$B$2:$V$2,Y$2)</f>
        <v>64077.056414463717</v>
      </c>
      <c r="Z65" s="8" cm="1">
        <f t="array" ref="Z65">TREND($B65:$V65,$B$2:$V$2,Z$2)</f>
        <v>62699.994011437535</v>
      </c>
      <c r="AA65" s="8" cm="1">
        <f t="array" ref="AA65">TREND($B65:$V65,$B$2:$V$2,AA$2)</f>
        <v>61322.931608411352</v>
      </c>
      <c r="AB65" s="8" cm="1">
        <f t="array" ref="AB65">TREND($B65:$V65,$B$2:$V$2,AB$2)</f>
        <v>59945.869205385163</v>
      </c>
      <c r="AC65" s="8" cm="1">
        <f t="array" ref="AC65">TREND($B65:$V65,$B$2:$V$2,AC$2)</f>
        <v>58568.80680235898</v>
      </c>
      <c r="AD65" s="8" cm="1">
        <f t="array" ref="AD65">TREND($B65:$V65,$B$2:$V$2,AD$2)</f>
        <v>57191.744399332798</v>
      </c>
      <c r="AE65" s="8" cm="1">
        <f t="array" ref="AE65">TREND($B65:$V65,$B$2:$V$2,AE$2)</f>
        <v>55814.681996306615</v>
      </c>
      <c r="AG65" s="3">
        <f>(W65-실제값!W65)^2</f>
        <v>40378707.25878299</v>
      </c>
      <c r="AH65" s="3">
        <f>(X65-실제값!X65)^2</f>
        <v>91491301.993256733</v>
      </c>
      <c r="AI65" s="3">
        <f>(Y65-실제값!Y65)^2</f>
        <v>127583446.24774118</v>
      </c>
      <c r="AJ65" s="3">
        <f>(Z65-실제값!Z65)^2</f>
        <v>147571119.97024792</v>
      </c>
      <c r="AK65" s="3">
        <f>(AA65-실제값!AA65)^2</f>
        <v>254653149.01452452</v>
      </c>
      <c r="AL65" s="3">
        <f>(AB65-실제값!AB65)^2</f>
        <v>352633656.05875003</v>
      </c>
      <c r="AM65" s="3">
        <f>(AC65-실제값!AC65)^2</f>
        <v>377533384.98590207</v>
      </c>
      <c r="AN65" s="3">
        <f>(AD65-실제값!AD65)^2</f>
        <v>328204060.11552018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 cm="1">
        <f t="array" ref="W66">TREND($B66:$V66,$B$2:$V$2,W$2)</f>
        <v>72608.87308628441</v>
      </c>
      <c r="X66" s="8" cm="1">
        <f t="array" ref="X66">TREND($B66:$V66,$B$2:$V$2,X$2)</f>
        <v>71051.037924281394</v>
      </c>
      <c r="Y66" s="8" cm="1">
        <f t="array" ref="Y66">TREND($B66:$V66,$B$2:$V$2,Y$2)</f>
        <v>69493.202762278379</v>
      </c>
      <c r="Z66" s="8" cm="1">
        <f t="array" ref="Z66">TREND($B66:$V66,$B$2:$V$2,Z$2)</f>
        <v>67935.367600275378</v>
      </c>
      <c r="AA66" s="8" cm="1">
        <f t="array" ref="AA66">TREND($B66:$V66,$B$2:$V$2,AA$2)</f>
        <v>66377.532438272363</v>
      </c>
      <c r="AB66" s="8" cm="1">
        <f t="array" ref="AB66">TREND($B66:$V66,$B$2:$V$2,AB$2)</f>
        <v>64819.697276269355</v>
      </c>
      <c r="AC66" s="8" cm="1">
        <f t="array" ref="AC66">TREND($B66:$V66,$B$2:$V$2,AC$2)</f>
        <v>63261.862114266347</v>
      </c>
      <c r="AD66" s="8" cm="1">
        <f t="array" ref="AD66">TREND($B66:$V66,$B$2:$V$2,AD$2)</f>
        <v>61704.026952263339</v>
      </c>
      <c r="AE66" s="8" cm="1">
        <f t="array" ref="AE66">TREND($B66:$V66,$B$2:$V$2,AE$2)</f>
        <v>60146.191790260324</v>
      </c>
      <c r="AG66" s="3">
        <f>(W66-실제값!W66)^2</f>
        <v>70369466.549920827</v>
      </c>
      <c r="AH66" s="3">
        <f>(X66-실제값!X66)^2</f>
        <v>69985548.746627972</v>
      </c>
      <c r="AI66" s="3">
        <f>(Y66-실제값!Y66)^2</f>
        <v>99422848.719997913</v>
      </c>
      <c r="AJ66" s="3">
        <f>(Z66-실제값!Z66)^2</f>
        <v>173923520.81019211</v>
      </c>
      <c r="AK66" s="3">
        <f>(AA66-실제값!AA66)^2</f>
        <v>255888360.52178758</v>
      </c>
      <c r="AL66" s="3">
        <f>(AB66-실제값!AB66)^2</f>
        <v>384010441.55620861</v>
      </c>
      <c r="AM66" s="3">
        <f>(AC66-실제값!AC66)^2</f>
        <v>451757016.91279954</v>
      </c>
      <c r="AN66" s="3">
        <f>(AD66-실제값!AD66)^2</f>
        <v>460425455.76617062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 cm="1">
        <f t="array" ref="W67">TREND($B67:$V67,$B$2:$V$2,W$2)</f>
        <v>79717.400257808797</v>
      </c>
      <c r="X67" s="8" cm="1">
        <f t="array" ref="X67">TREND($B67:$V67,$B$2:$V$2,X$2)</f>
        <v>78099.895031105727</v>
      </c>
      <c r="Y67" s="8" cm="1">
        <f t="array" ref="Y67">TREND($B67:$V67,$B$2:$V$2,Y$2)</f>
        <v>76482.389804402686</v>
      </c>
      <c r="Z67" s="8" cm="1">
        <f t="array" ref="Z67">TREND($B67:$V67,$B$2:$V$2,Z$2)</f>
        <v>74864.884577699617</v>
      </c>
      <c r="AA67" s="8" cm="1">
        <f t="array" ref="AA67">TREND($B67:$V67,$B$2:$V$2,AA$2)</f>
        <v>73247.379350996562</v>
      </c>
      <c r="AB67" s="8" cm="1">
        <f t="array" ref="AB67">TREND($B67:$V67,$B$2:$V$2,AB$2)</f>
        <v>71629.874124293507</v>
      </c>
      <c r="AC67" s="8" cm="1">
        <f t="array" ref="AC67">TREND($B67:$V67,$B$2:$V$2,AC$2)</f>
        <v>70012.368897590452</v>
      </c>
      <c r="AD67" s="8" cm="1">
        <f t="array" ref="AD67">TREND($B67:$V67,$B$2:$V$2,AD$2)</f>
        <v>68394.863670887396</v>
      </c>
      <c r="AE67" s="8" cm="1">
        <f t="array" ref="AE67">TREND($B67:$V67,$B$2:$V$2,AE$2)</f>
        <v>66777.358444184327</v>
      </c>
      <c r="AG67" s="3">
        <f>(W67-실제값!W67)^2</f>
        <v>43031061.584464185</v>
      </c>
      <c r="AH67" s="3">
        <f>(X67-실제값!X67)^2</f>
        <v>73516697.722938702</v>
      </c>
      <c r="AI67" s="3">
        <f>(Y67-실제값!Y67)^2</f>
        <v>87718161.875092924</v>
      </c>
      <c r="AJ67" s="3">
        <f>(Z67-실제값!Z67)^2</f>
        <v>111033428.97950587</v>
      </c>
      <c r="AK67" s="3">
        <f>(AA67-실제값!AA67)^2</f>
        <v>279840323.65316802</v>
      </c>
      <c r="AL67" s="3">
        <f>(AB67-실제값!AB67)^2</f>
        <v>339261781.99527305</v>
      </c>
      <c r="AM67" s="3">
        <f>(AC67-실제값!AC67)^2</f>
        <v>450701478.08199775</v>
      </c>
      <c r="AN67" s="3">
        <f>(AD67-실제값!AD67)^2</f>
        <v>489254501.47712392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 cm="1">
        <f t="array" ref="W68">TREND($B68:$V68,$B$2:$V$2,W$2)</f>
        <v>87737.475303292304</v>
      </c>
      <c r="X68" s="8" cm="1">
        <f t="array" ref="X68">TREND($B68:$V68,$B$2:$V$2,X$2)</f>
        <v>86082.36951907372</v>
      </c>
      <c r="Y68" s="8" cm="1">
        <f t="array" ref="Y68">TREND($B68:$V68,$B$2:$V$2,Y$2)</f>
        <v>84427.263734855136</v>
      </c>
      <c r="Z68" s="8" cm="1">
        <f t="array" ref="Z68">TREND($B68:$V68,$B$2:$V$2,Z$2)</f>
        <v>82772.157950636567</v>
      </c>
      <c r="AA68" s="8" cm="1">
        <f t="array" ref="AA68">TREND($B68:$V68,$B$2:$V$2,AA$2)</f>
        <v>81117.052166417998</v>
      </c>
      <c r="AB68" s="8" cm="1">
        <f t="array" ref="AB68">TREND($B68:$V68,$B$2:$V$2,AB$2)</f>
        <v>79461.946382199414</v>
      </c>
      <c r="AC68" s="8" cm="1">
        <f t="array" ref="AC68">TREND($B68:$V68,$B$2:$V$2,AC$2)</f>
        <v>77806.84059798083</v>
      </c>
      <c r="AD68" s="8" cm="1">
        <f t="array" ref="AD68">TREND($B68:$V68,$B$2:$V$2,AD$2)</f>
        <v>76151.734813762247</v>
      </c>
      <c r="AE68" s="8" cm="1">
        <f t="array" ref="AE68">TREND($B68:$V68,$B$2:$V$2,AE$2)</f>
        <v>74496.629029543677</v>
      </c>
      <c r="AG68" s="3">
        <f>(W68-실제값!W68)^2</f>
        <v>26987792.806174662</v>
      </c>
      <c r="AH68" s="3">
        <f>(X68-실제값!X68)^2</f>
        <v>52521154.878557734</v>
      </c>
      <c r="AI68" s="3">
        <f>(Y68-실제값!Y68)^2</f>
        <v>48693315.215787038</v>
      </c>
      <c r="AJ68" s="3">
        <f>(Z68-실제값!Z68)^2</f>
        <v>81198102.851811633</v>
      </c>
      <c r="AK68" s="3">
        <f>(AA68-실제값!AA68)^2</f>
        <v>169783981.17586029</v>
      </c>
      <c r="AL68" s="3">
        <f>(AB68-실제값!AB68)^2</f>
        <v>361440837.42759681</v>
      </c>
      <c r="AM68" s="3">
        <f>(AC68-실제값!AC68)^2</f>
        <v>368893525.30734235</v>
      </c>
      <c r="AN68" s="3">
        <f>(AD68-실제값!AD68)^2</f>
        <v>342428577.56590492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 cm="1">
        <f t="array" ref="W69">TREND($B69:$V69,$B$2:$V$2,W$2)</f>
        <v>94987.543447946577</v>
      </c>
      <c r="X69" s="8" cm="1">
        <f t="array" ref="X69">TREND($B69:$V69,$B$2:$V$2,X$2)</f>
        <v>93143.466385955151</v>
      </c>
      <c r="Y69" s="8" cm="1">
        <f t="array" ref="Y69">TREND($B69:$V69,$B$2:$V$2,Y$2)</f>
        <v>91299.389323963725</v>
      </c>
      <c r="Z69" s="8" cm="1">
        <f t="array" ref="Z69">TREND($B69:$V69,$B$2:$V$2,Z$2)</f>
        <v>89455.312261972314</v>
      </c>
      <c r="AA69" s="8" cm="1">
        <f t="array" ref="AA69">TREND($B69:$V69,$B$2:$V$2,AA$2)</f>
        <v>87611.235199980874</v>
      </c>
      <c r="AB69" s="8" cm="1">
        <f t="array" ref="AB69">TREND($B69:$V69,$B$2:$V$2,AB$2)</f>
        <v>85767.158137989463</v>
      </c>
      <c r="AC69" s="8" cm="1">
        <f t="array" ref="AC69">TREND($B69:$V69,$B$2:$V$2,AC$2)</f>
        <v>83923.081075998038</v>
      </c>
      <c r="AD69" s="8" cm="1">
        <f t="array" ref="AD69">TREND($B69:$V69,$B$2:$V$2,AD$2)</f>
        <v>82079.004014006612</v>
      </c>
      <c r="AE69" s="8" cm="1">
        <f t="array" ref="AE69">TREND($B69:$V69,$B$2:$V$2,AE$2)</f>
        <v>80234.926952015187</v>
      </c>
      <c r="AG69" s="3">
        <f>(W69-실제값!W69)^2</f>
        <v>11412481.673356889</v>
      </c>
      <c r="AH69" s="3">
        <f>(X69-실제값!X69)^2</f>
        <v>51252961.337464534</v>
      </c>
      <c r="AI69" s="3">
        <f>(Y69-실제값!Y69)^2</f>
        <v>62642337.135865442</v>
      </c>
      <c r="AJ69" s="3">
        <f>(Z69-실제값!Z69)^2</f>
        <v>57941896.877419129</v>
      </c>
      <c r="AK69" s="3">
        <f>(AA69-실제값!AA69)^2</f>
        <v>202892250.36423865</v>
      </c>
      <c r="AL69" s="3">
        <f>(AB69-실제값!AB69)^2</f>
        <v>292144860.23671257</v>
      </c>
      <c r="AM69" s="3">
        <f>(AC69-실제값!AC69)^2</f>
        <v>450476861.80860364</v>
      </c>
      <c r="AN69" s="3">
        <f>(AD69-실제값!AD69)^2</f>
        <v>438777536.49718052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 cm="1">
        <f t="array" ref="W70">TREND($B70:$V70,$B$2:$V$2,W$2)</f>
        <v>104001.21938826107</v>
      </c>
      <c r="X70" s="8" cm="1">
        <f t="array" ref="X70">TREND($B70:$V70,$B$2:$V$2,X$2)</f>
        <v>102106.74157865107</v>
      </c>
      <c r="Y70" s="8" cm="1">
        <f t="array" ref="Y70">TREND($B70:$V70,$B$2:$V$2,Y$2)</f>
        <v>100212.26376904106</v>
      </c>
      <c r="Z70" s="8" cm="1">
        <f t="array" ref="Z70">TREND($B70:$V70,$B$2:$V$2,Z$2)</f>
        <v>98317.785959431058</v>
      </c>
      <c r="AA70" s="8" cm="1">
        <f t="array" ref="AA70">TREND($B70:$V70,$B$2:$V$2,AA$2)</f>
        <v>96423.308149821052</v>
      </c>
      <c r="AB70" s="8" cm="1">
        <f t="array" ref="AB70">TREND($B70:$V70,$B$2:$V$2,AB$2)</f>
        <v>94528.830340211047</v>
      </c>
      <c r="AC70" s="8" cm="1">
        <f t="array" ref="AC70">TREND($B70:$V70,$B$2:$V$2,AC$2)</f>
        <v>92634.352530601056</v>
      </c>
      <c r="AD70" s="8" cm="1">
        <f t="array" ref="AD70">TREND($B70:$V70,$B$2:$V$2,AD$2)</f>
        <v>90739.874720991036</v>
      </c>
      <c r="AE70" s="8" cm="1">
        <f t="array" ref="AE70">TREND($B70:$V70,$B$2:$V$2,AE$2)</f>
        <v>88845.396911381045</v>
      </c>
      <c r="AG70" s="3">
        <f>(W70-실제값!W70)^2</f>
        <v>1030414.6230683791</v>
      </c>
      <c r="AH70" s="3">
        <f>(X70-실제값!X70)^2</f>
        <v>11549021.359968793</v>
      </c>
      <c r="AI70" s="3">
        <f>(Y70-실제값!Y70)^2</f>
        <v>34067082.82145898</v>
      </c>
      <c r="AJ70" s="3">
        <f>(Z70-실제값!Z70)^2</f>
        <v>45622009.407620646</v>
      </c>
      <c r="AK70" s="3">
        <f>(AA70-실제값!AA70)^2</f>
        <v>141453808.51186198</v>
      </c>
      <c r="AL70" s="3">
        <f>(AB70-실제값!AB70)^2</f>
        <v>210739700.296942</v>
      </c>
      <c r="AM70" s="3">
        <f>(AC70-실제값!AC70)^2</f>
        <v>385837701.20734644</v>
      </c>
      <c r="AN70" s="3">
        <f>(AD70-실제값!AD70)^2</f>
        <v>420812215.96158326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 cm="1">
        <f t="array" ref="W71">TREND($B71:$V71,$B$2:$V$2,W$2)</f>
        <v>114790.54114104038</v>
      </c>
      <c r="X71" s="8" cm="1">
        <f t="array" ref="X71">TREND($B71:$V71,$B$2:$V$2,X$2)</f>
        <v>112872.29056738262</v>
      </c>
      <c r="Y71" s="8" cm="1">
        <f t="array" ref="Y71">TREND($B71:$V71,$B$2:$V$2,Y$2)</f>
        <v>110954.03999372484</v>
      </c>
      <c r="Z71" s="8" cm="1">
        <f t="array" ref="Z71">TREND($B71:$V71,$B$2:$V$2,Z$2)</f>
        <v>109035.78942006709</v>
      </c>
      <c r="AA71" s="8" cm="1">
        <f t="array" ref="AA71">TREND($B71:$V71,$B$2:$V$2,AA$2)</f>
        <v>107117.53884640933</v>
      </c>
      <c r="AB71" s="8" cm="1">
        <f t="array" ref="AB71">TREND($B71:$V71,$B$2:$V$2,AB$2)</f>
        <v>105199.28827275155</v>
      </c>
      <c r="AC71" s="8" cm="1">
        <f t="array" ref="AC71">TREND($B71:$V71,$B$2:$V$2,AC$2)</f>
        <v>103281.03769909379</v>
      </c>
      <c r="AD71" s="8" cm="1">
        <f t="array" ref="AD71">TREND($B71:$V71,$B$2:$V$2,AD$2)</f>
        <v>101362.78712543604</v>
      </c>
      <c r="AE71" s="8" cm="1">
        <f t="array" ref="AE71">TREND($B71:$V71,$B$2:$V$2,AE$2)</f>
        <v>99444.536551778263</v>
      </c>
      <c r="AG71" s="3">
        <f>(W71-실제값!W71)^2</f>
        <v>1522657.0443474657</v>
      </c>
      <c r="AH71" s="3">
        <f>(X71-실제값!X71)^2</f>
        <v>385950.88694148301</v>
      </c>
      <c r="AI71" s="3">
        <f>(Y71-실제값!Y71)^2</f>
        <v>9869280.1845188793</v>
      </c>
      <c r="AJ71" s="3">
        <f>(Z71-실제값!Z71)^2</f>
        <v>12681324.619886754</v>
      </c>
      <c r="AK71" s="3">
        <f>(AA71-실제값!AA71)^2</f>
        <v>97672360.69302991</v>
      </c>
      <c r="AL71" s="3">
        <f>(AB71-실제값!AB71)^2</f>
        <v>138995588.96610373</v>
      </c>
      <c r="AM71" s="3">
        <f>(AC71-실제값!AC71)^2</f>
        <v>201325594.0849674</v>
      </c>
      <c r="AN71" s="3">
        <f>(AD71-실제값!AD71)^2</f>
        <v>296238879.05039918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 cm="1">
        <f t="array" ref="W72">TREND($B72:$V72,$B$2:$V$2,W$2)</f>
        <v>125123.50761738792</v>
      </c>
      <c r="X72" s="8" cm="1">
        <f t="array" ref="X72">TREND($B72:$V72,$B$2:$V$2,X$2)</f>
        <v>122974.30927611966</v>
      </c>
      <c r="Y72" s="8" cm="1">
        <f t="array" ref="Y72">TREND($B72:$V72,$B$2:$V$2,Y$2)</f>
        <v>120825.11093485137</v>
      </c>
      <c r="Z72" s="8" cm="1">
        <f t="array" ref="Z72">TREND($B72:$V72,$B$2:$V$2,Z$2)</f>
        <v>118675.91259358311</v>
      </c>
      <c r="AA72" s="8" cm="1">
        <f t="array" ref="AA72">TREND($B72:$V72,$B$2:$V$2,AA$2)</f>
        <v>116526.71425231482</v>
      </c>
      <c r="AB72" s="8" cm="1">
        <f t="array" ref="AB72">TREND($B72:$V72,$B$2:$V$2,AB$2)</f>
        <v>114377.51591104656</v>
      </c>
      <c r="AC72" s="8" cm="1">
        <f t="array" ref="AC72">TREND($B72:$V72,$B$2:$V$2,AC$2)</f>
        <v>112228.31756977827</v>
      </c>
      <c r="AD72" s="8" cm="1">
        <f t="array" ref="AD72">TREND($B72:$V72,$B$2:$V$2,AD$2)</f>
        <v>110079.11922851</v>
      </c>
      <c r="AE72" s="8" cm="1">
        <f t="array" ref="AE72">TREND($B72:$V72,$B$2:$V$2,AE$2)</f>
        <v>107929.92088724172</v>
      </c>
      <c r="AG72" s="3">
        <f>(W72-실제값!W72)^2</f>
        <v>6804486.8269115351</v>
      </c>
      <c r="AH72" s="3">
        <f>(X72-실제값!X72)^2</f>
        <v>11127417.136841808</v>
      </c>
      <c r="AI72" s="3">
        <f>(Y72-실제값!Y72)^2</f>
        <v>2229828.2579905936</v>
      </c>
      <c r="AJ72" s="3">
        <f>(Z72-실제값!Z72)^2</f>
        <v>9531250.7561417464</v>
      </c>
      <c r="AK72" s="3">
        <f>(AA72-실제값!AA72)^2</f>
        <v>68169834.479449272</v>
      </c>
      <c r="AL72" s="3">
        <f>(AB72-실제값!AB72)^2</f>
        <v>110061221.26110418</v>
      </c>
      <c r="AM72" s="3">
        <f>(AC72-실제값!AC72)^2</f>
        <v>215483745.23484576</v>
      </c>
      <c r="AN72" s="3">
        <f>(AD72-실제값!AD72)^2</f>
        <v>291848267.83653247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 cm="1">
        <f t="array" ref="W73">TREND($B73:$V73,$B$2:$V$2,W$2)</f>
        <v>135599.30912504939</v>
      </c>
      <c r="X73" s="8" cm="1">
        <f t="array" ref="X73">TREND($B73:$V73,$B$2:$V$2,X$2)</f>
        <v>133184.23410918532</v>
      </c>
      <c r="Y73" s="8" cm="1">
        <f t="array" ref="Y73">TREND($B73:$V73,$B$2:$V$2,Y$2)</f>
        <v>130769.15909332121</v>
      </c>
      <c r="Z73" s="8" cm="1">
        <f t="array" ref="Z73">TREND($B73:$V73,$B$2:$V$2,Z$2)</f>
        <v>128354.08407745711</v>
      </c>
      <c r="AA73" s="8" cm="1">
        <f t="array" ref="AA73">TREND($B73:$V73,$B$2:$V$2,AA$2)</f>
        <v>125939.00906159301</v>
      </c>
      <c r="AB73" s="8" cm="1">
        <f t="array" ref="AB73">TREND($B73:$V73,$B$2:$V$2,AB$2)</f>
        <v>123523.93404572892</v>
      </c>
      <c r="AC73" s="8" cm="1">
        <f t="array" ref="AC73">TREND($B73:$V73,$B$2:$V$2,AC$2)</f>
        <v>121108.85902986482</v>
      </c>
      <c r="AD73" s="8" cm="1">
        <f t="array" ref="AD73">TREND($B73:$V73,$B$2:$V$2,AD$2)</f>
        <v>118693.78401400073</v>
      </c>
      <c r="AE73" s="8" cm="1">
        <f t="array" ref="AE73">TREND($B73:$V73,$B$2:$V$2,AE$2)</f>
        <v>116278.70899813663</v>
      </c>
      <c r="AG73" s="3">
        <f>(W73-실제값!W73)^2</f>
        <v>299122869.97259241</v>
      </c>
      <c r="AH73" s="3">
        <f>(X73-실제값!X73)^2</f>
        <v>3252124.1775760334</v>
      </c>
      <c r="AI73" s="3">
        <f>(Y73-실제값!Y73)^2</f>
        <v>8131635.6588883186</v>
      </c>
      <c r="AJ73" s="3">
        <f>(Z73-실제값!Z73)^2</f>
        <v>13346132.583857914</v>
      </c>
      <c r="AK73" s="3">
        <f>(AA73-실제값!AA73)^2</f>
        <v>51837461.123296991</v>
      </c>
      <c r="AL73" s="3">
        <f>(AB73-실제값!AB73)^2</f>
        <v>143356128.14151767</v>
      </c>
      <c r="AM73" s="3">
        <f>(AC73-실제값!AC73)^2</f>
        <v>292293559.24757981</v>
      </c>
      <c r="AN73" s="3">
        <f>(AD73-실제값!AD73)^2</f>
        <v>404643065.63450217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 cm="1">
        <f t="array" ref="W74">TREND($B74:$V74,$B$2:$V$2,W$2)</f>
        <v>150092.40026273715</v>
      </c>
      <c r="X74" s="8" cm="1">
        <f t="array" ref="X74">TREND($B74:$V74,$B$2:$V$2,X$2)</f>
        <v>147566.8245660465</v>
      </c>
      <c r="Y74" s="8" cm="1">
        <f t="array" ref="Y74">TREND($B74:$V74,$B$2:$V$2,Y$2)</f>
        <v>145041.24886935586</v>
      </c>
      <c r="Z74" s="8" cm="1">
        <f t="array" ref="Z74">TREND($B74:$V74,$B$2:$V$2,Z$2)</f>
        <v>142515.67317266521</v>
      </c>
      <c r="AA74" s="8" cm="1">
        <f t="array" ref="AA74">TREND($B74:$V74,$B$2:$V$2,AA$2)</f>
        <v>139990.09747597456</v>
      </c>
      <c r="AB74" s="8" cm="1">
        <f t="array" ref="AB74">TREND($B74:$V74,$B$2:$V$2,AB$2)</f>
        <v>137464.52177928391</v>
      </c>
      <c r="AC74" s="8" cm="1">
        <f t="array" ref="AC74">TREND($B74:$V74,$B$2:$V$2,AC$2)</f>
        <v>134938.94608259326</v>
      </c>
      <c r="AD74" s="8" cm="1">
        <f t="array" ref="AD74">TREND($B74:$V74,$B$2:$V$2,AD$2)</f>
        <v>132413.37038590261</v>
      </c>
      <c r="AE74" s="8" cm="1">
        <f t="array" ref="AE74">TREND($B74:$V74,$B$2:$V$2,AE$2)</f>
        <v>129887.79468921197</v>
      </c>
      <c r="AG74" s="3">
        <f>(W74-실제값!W74)^2</f>
        <v>14010194.980315171</v>
      </c>
      <c r="AH74" s="3">
        <f>(X74-실제값!X74)^2</f>
        <v>400053931.66253865</v>
      </c>
      <c r="AI74" s="3">
        <f>(Y74-실제값!Y74)^2</f>
        <v>103895.60965209188</v>
      </c>
      <c r="AJ74" s="3">
        <f>(Z74-실제값!Z74)^2</f>
        <v>11581135.723335644</v>
      </c>
      <c r="AK74" s="3">
        <f>(AA74-실제값!AA74)^2</f>
        <v>42507844.16805964</v>
      </c>
      <c r="AL74" s="3">
        <f>(AB74-실제값!AB74)^2</f>
        <v>98670164.062160939</v>
      </c>
      <c r="AM74" s="3">
        <f>(AC74-실제값!AC74)^2</f>
        <v>271549577.98726171</v>
      </c>
      <c r="AN74" s="3">
        <f>(AD74-실제값!AD74)^2</f>
        <v>248041522.65450206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 cm="1">
        <f t="array" ref="W75">TREND($B75:$V75,$B$2:$V$2,W$2)</f>
        <v>162247.03588963009</v>
      </c>
      <c r="X75" s="8" cm="1">
        <f t="array" ref="X75">TREND($B75:$V75,$B$2:$V$2,X$2)</f>
        <v>159251.31112869683</v>
      </c>
      <c r="Y75" s="8" cm="1">
        <f t="array" ref="Y75">TREND($B75:$V75,$B$2:$V$2,Y$2)</f>
        <v>156255.58636776355</v>
      </c>
      <c r="Z75" s="8" cm="1">
        <f t="array" ref="Z75">TREND($B75:$V75,$B$2:$V$2,Z$2)</f>
        <v>153259.86160683027</v>
      </c>
      <c r="AA75" s="8" cm="1">
        <f t="array" ref="AA75">TREND($B75:$V75,$B$2:$V$2,AA$2)</f>
        <v>150264.13684589701</v>
      </c>
      <c r="AB75" s="8" cm="1">
        <f t="array" ref="AB75">TREND($B75:$V75,$B$2:$V$2,AB$2)</f>
        <v>147268.41208496373</v>
      </c>
      <c r="AC75" s="8" cm="1">
        <f t="array" ref="AC75">TREND($B75:$V75,$B$2:$V$2,AC$2)</f>
        <v>144272.68732403044</v>
      </c>
      <c r="AD75" s="8" cm="1">
        <f t="array" ref="AD75">TREND($B75:$V75,$B$2:$V$2,AD$2)</f>
        <v>141276.96256309719</v>
      </c>
      <c r="AE75" s="8" cm="1">
        <f t="array" ref="AE75">TREND($B75:$V75,$B$2:$V$2,AE$2)</f>
        <v>138281.2378021639</v>
      </c>
      <c r="AG75" s="3">
        <f>(W75-실제값!W75)^2</f>
        <v>7879790.1317345994</v>
      </c>
      <c r="AH75" s="3">
        <f>(X75-실제값!X75)^2</f>
        <v>66749139.00009238</v>
      </c>
      <c r="AI75" s="3">
        <f>(Y75-실제값!Y75)^2</f>
        <v>629418522.56852961</v>
      </c>
      <c r="AJ75" s="3">
        <f>(Z75-실제값!Z75)^2</f>
        <v>15823350.112496853</v>
      </c>
      <c r="AK75" s="3">
        <f>(AA75-실제값!AA75)^2</f>
        <v>147565470.73855284</v>
      </c>
      <c r="AL75" s="3">
        <f>(AB75-실제값!AB75)^2</f>
        <v>182494571.62528911</v>
      </c>
      <c r="AM75" s="3">
        <f>(AC75-실제값!AC75)^2</f>
        <v>316439669.27173609</v>
      </c>
      <c r="AN75" s="3">
        <f>(AD75-실제값!AD75)^2</f>
        <v>498675730.51519346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 cm="1">
        <f t="array" ref="W76">TREND($B76:$V76,$B$2:$V$2,W$2)</f>
        <v>179910.03635731549</v>
      </c>
      <c r="X76" s="8" cm="1">
        <f t="array" ref="X76">TREND($B76:$V76,$B$2:$V$2,X$2)</f>
        <v>176723.45898518752</v>
      </c>
      <c r="Y76" s="8" cm="1">
        <f t="array" ref="Y76">TREND($B76:$V76,$B$2:$V$2,Y$2)</f>
        <v>173536.88161305949</v>
      </c>
      <c r="Z76" s="8" cm="1">
        <f t="array" ref="Z76">TREND($B76:$V76,$B$2:$V$2,Z$2)</f>
        <v>170350.30424093149</v>
      </c>
      <c r="AA76" s="8" cm="1">
        <f t="array" ref="AA76">TREND($B76:$V76,$B$2:$V$2,AA$2)</f>
        <v>167163.7268688035</v>
      </c>
      <c r="AB76" s="8" cm="1">
        <f t="array" ref="AB76">TREND($B76:$V76,$B$2:$V$2,AB$2)</f>
        <v>163977.14949667547</v>
      </c>
      <c r="AC76" s="8" cm="1">
        <f t="array" ref="AC76">TREND($B76:$V76,$B$2:$V$2,AC$2)</f>
        <v>160790.5721245475</v>
      </c>
      <c r="AD76" s="8" cm="1">
        <f t="array" ref="AD76">TREND($B76:$V76,$B$2:$V$2,AD$2)</f>
        <v>157603.99475241947</v>
      </c>
      <c r="AE76" s="8" cm="1">
        <f t="array" ref="AE76">TREND($B76:$V76,$B$2:$V$2,AE$2)</f>
        <v>154417.41738029147</v>
      </c>
      <c r="AG76" s="3">
        <f>(W76-실제값!W76)^2</f>
        <v>1235287.7883272816</v>
      </c>
      <c r="AH76" s="3">
        <f>(X76-실제값!X76)^2</f>
        <v>49893139.552109361</v>
      </c>
      <c r="AI76" s="3">
        <f>(Y76-실제값!Y76)^2</f>
        <v>109964578.16577856</v>
      </c>
      <c r="AJ76" s="3">
        <f>(Z76-실제값!Z76)^2</f>
        <v>698525984.78628147</v>
      </c>
      <c r="AK76" s="3">
        <f>(AA76-실제값!AA76)^2</f>
        <v>58120877.156518415</v>
      </c>
      <c r="AL76" s="3">
        <f>(AB76-실제값!AB76)^2</f>
        <v>152379210.02406648</v>
      </c>
      <c r="AM76" s="3">
        <f>(AC76-실제값!AC76)^2</f>
        <v>300090397.25478673</v>
      </c>
      <c r="AN76" s="3">
        <f>(AD76-실제값!AD76)^2</f>
        <v>465860841.36121118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 cm="1">
        <f t="array" ref="W77">TREND($B77:$V77,$B$2:$V$2,W$2)</f>
        <v>195358.94437096399</v>
      </c>
      <c r="X77" s="8" cm="1">
        <f t="array" ref="X77">TREND($B77:$V77,$B$2:$V$2,X$2)</f>
        <v>191871.27333501203</v>
      </c>
      <c r="Y77" s="8" cm="1">
        <f t="array" ref="Y77">TREND($B77:$V77,$B$2:$V$2,Y$2)</f>
        <v>188383.60229906003</v>
      </c>
      <c r="Z77" s="8" cm="1">
        <f t="array" ref="Z77">TREND($B77:$V77,$B$2:$V$2,Z$2)</f>
        <v>184895.93126310804</v>
      </c>
      <c r="AA77" s="8" cm="1">
        <f t="array" ref="AA77">TREND($B77:$V77,$B$2:$V$2,AA$2)</f>
        <v>181408.26022715605</v>
      </c>
      <c r="AB77" s="8" cm="1">
        <f t="array" ref="AB77">TREND($B77:$V77,$B$2:$V$2,AB$2)</f>
        <v>177920.58919120405</v>
      </c>
      <c r="AC77" s="8" cm="1">
        <f t="array" ref="AC77">TREND($B77:$V77,$B$2:$V$2,AC$2)</f>
        <v>174432.91815525206</v>
      </c>
      <c r="AD77" s="8" cm="1">
        <f t="array" ref="AD77">TREND($B77:$V77,$B$2:$V$2,AD$2)</f>
        <v>170945.2471193001</v>
      </c>
      <c r="AE77" s="8" cm="1">
        <f t="array" ref="AE77">TREND($B77:$V77,$B$2:$V$2,AE$2)</f>
        <v>167457.5760833481</v>
      </c>
      <c r="AG77" s="3">
        <f>(W77-실제값!W77)^2</f>
        <v>310749234.24908298</v>
      </c>
      <c r="AH77" s="3">
        <f>(X77-실제값!X77)^2</f>
        <v>48000142.666647613</v>
      </c>
      <c r="AI77" s="3">
        <f>(Y77-실제값!Y77)^2</f>
        <v>85489333.685940772</v>
      </c>
      <c r="AJ77" s="3">
        <f>(Z77-실제값!Z77)^2</f>
        <v>242180799.40752617</v>
      </c>
      <c r="AK77" s="3">
        <f>(AA77-실제값!AA77)^2</f>
        <v>1028391183.8007737</v>
      </c>
      <c r="AL77" s="3">
        <f>(AB77-실제값!AB77)^2</f>
        <v>90780997.831169173</v>
      </c>
      <c r="AM77" s="3">
        <f>(AC77-실제값!AC77)^2</f>
        <v>484490477.83817965</v>
      </c>
      <c r="AN77" s="3">
        <f>(AD77-실제값!AD77)^2</f>
        <v>610446138.26314056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 cm="1">
        <f t="array" ref="W78">TREND($B78:$V78,$B$2:$V$2,W$2)</f>
        <v>216794.70135209264</v>
      </c>
      <c r="X78" s="8" cm="1">
        <f t="array" ref="X78">TREND($B78:$V78,$B$2:$V$2,X$2)</f>
        <v>213245.9619464142</v>
      </c>
      <c r="Y78" s="8" cm="1">
        <f t="array" ref="Y78">TREND($B78:$V78,$B$2:$V$2,Y$2)</f>
        <v>209697.22254073573</v>
      </c>
      <c r="Z78" s="8" cm="1">
        <f t="array" ref="Z78">TREND($B78:$V78,$B$2:$V$2,Z$2)</f>
        <v>206148.48313505732</v>
      </c>
      <c r="AA78" s="8" cm="1">
        <f t="array" ref="AA78">TREND($B78:$V78,$B$2:$V$2,AA$2)</f>
        <v>202599.74372937885</v>
      </c>
      <c r="AB78" s="8" cm="1">
        <f t="array" ref="AB78">TREND($B78:$V78,$B$2:$V$2,AB$2)</f>
        <v>199051.00432370041</v>
      </c>
      <c r="AC78" s="8" cm="1">
        <f t="array" ref="AC78">TREND($B78:$V78,$B$2:$V$2,AC$2)</f>
        <v>195502.26491802197</v>
      </c>
      <c r="AD78" s="8" cm="1">
        <f t="array" ref="AD78">TREND($B78:$V78,$B$2:$V$2,AD$2)</f>
        <v>191953.52551234353</v>
      </c>
      <c r="AE78" s="8" cm="1">
        <f t="array" ref="AE78">TREND($B78:$V78,$B$2:$V$2,AE$2)</f>
        <v>188404.78610666509</v>
      </c>
      <c r="AG78" s="3">
        <f>(W78-실제값!W78)^2</f>
        <v>193644931.20833987</v>
      </c>
      <c r="AH78" s="3">
        <f>(X78-실제값!X78)^2</f>
        <v>409906380.44893217</v>
      </c>
      <c r="AI78" s="3">
        <f>(Y78-실제값!Y78)^2</f>
        <v>65317719.669678941</v>
      </c>
      <c r="AJ78" s="3">
        <f>(Z78-실제값!Z78)^2</f>
        <v>32318298.750076335</v>
      </c>
      <c r="AK78" s="3">
        <f>(AA78-실제값!AA78)^2</f>
        <v>264339928.18825513</v>
      </c>
      <c r="AL78" s="3">
        <f>(AB78-실제값!AB78)^2</f>
        <v>1294417690.562305</v>
      </c>
      <c r="AM78" s="3">
        <f>(AC78-실제값!AC78)^2</f>
        <v>297587424.41875196</v>
      </c>
      <c r="AN78" s="3">
        <f>(AD78-실제값!AD78)^2</f>
        <v>599234713.26550496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 cm="1">
        <f t="array" ref="W79">TREND($B79:$V79,$B$2:$V$2,W$2)</f>
        <v>239710.87837255135</v>
      </c>
      <c r="X79" s="8" cm="1">
        <f t="array" ref="X79">TREND($B79:$V79,$B$2:$V$2,X$2)</f>
        <v>235859.86443243211</v>
      </c>
      <c r="Y79" s="8" cm="1">
        <f t="array" ref="Y79">TREND($B79:$V79,$B$2:$V$2,Y$2)</f>
        <v>232008.85049231286</v>
      </c>
      <c r="Z79" s="8" cm="1">
        <f t="array" ref="Z79">TREND($B79:$V79,$B$2:$V$2,Z$2)</f>
        <v>228157.83655219359</v>
      </c>
      <c r="AA79" s="8" cm="1">
        <f t="array" ref="AA79">TREND($B79:$V79,$B$2:$V$2,AA$2)</f>
        <v>224306.82261207432</v>
      </c>
      <c r="AB79" s="8" cm="1">
        <f t="array" ref="AB79">TREND($B79:$V79,$B$2:$V$2,AB$2)</f>
        <v>220455.80867195508</v>
      </c>
      <c r="AC79" s="8" cm="1">
        <f t="array" ref="AC79">TREND($B79:$V79,$B$2:$V$2,AC$2)</f>
        <v>216604.79473183583</v>
      </c>
      <c r="AD79" s="8" cm="1">
        <f t="array" ref="AD79">TREND($B79:$V79,$B$2:$V$2,AD$2)</f>
        <v>212753.78079171659</v>
      </c>
      <c r="AE79" s="8" cm="1">
        <f t="array" ref="AE79">TREND($B79:$V79,$B$2:$V$2,AE$2)</f>
        <v>208902.76685159732</v>
      </c>
      <c r="AG79" s="3">
        <f>(W79-실제값!W79)^2</f>
        <v>117768583.50019047</v>
      </c>
      <c r="AH79" s="3">
        <f>(X79-실제값!X79)^2</f>
        <v>330947921.71990246</v>
      </c>
      <c r="AI79" s="3">
        <f>(Y79-실제값!Y79)^2</f>
        <v>577687215.48907626</v>
      </c>
      <c r="AJ79" s="3">
        <f>(Z79-실제값!Z79)^2</f>
        <v>27244498.282814842</v>
      </c>
      <c r="AK79" s="3">
        <f>(AA79-실제값!AA79)^2</f>
        <v>201223307.92784256</v>
      </c>
      <c r="AL79" s="3">
        <f>(AB79-실제값!AB79)^2</f>
        <v>347359789.5674836</v>
      </c>
      <c r="AM79" s="3">
        <f>(AC79-실제값!AC79)^2</f>
        <v>2257036713.4952784</v>
      </c>
      <c r="AN79" s="3">
        <f>(AD79-실제값!AD79)^2</f>
        <v>390919707.45168394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 cm="1">
        <f t="array" ref="W80">TREND($B80:$V80,$B$2:$V$2,W$2)</f>
        <v>263266.45701035764</v>
      </c>
      <c r="X80" s="8" cm="1">
        <f t="array" ref="X80">TREND($B80:$V80,$B$2:$V$2,X$2)</f>
        <v>258996.87944351279</v>
      </c>
      <c r="Y80" s="8" cm="1">
        <f t="array" ref="Y80">TREND($B80:$V80,$B$2:$V$2,Y$2)</f>
        <v>254727.30187666795</v>
      </c>
      <c r="Z80" s="8" cm="1">
        <f t="array" ref="Z80">TREND($B80:$V80,$B$2:$V$2,Z$2)</f>
        <v>250457.72430982307</v>
      </c>
      <c r="AA80" s="8" cm="1">
        <f t="array" ref="AA80">TREND($B80:$V80,$B$2:$V$2,AA$2)</f>
        <v>246188.14674297822</v>
      </c>
      <c r="AB80" s="8" cm="1">
        <f t="array" ref="AB80">TREND($B80:$V80,$B$2:$V$2,AB$2)</f>
        <v>241918.56917613337</v>
      </c>
      <c r="AC80" s="8" cm="1">
        <f t="array" ref="AC80">TREND($B80:$V80,$B$2:$V$2,AC$2)</f>
        <v>237648.9916092885</v>
      </c>
      <c r="AD80" s="8" cm="1">
        <f t="array" ref="AD80">TREND($B80:$V80,$B$2:$V$2,AD$2)</f>
        <v>233379.41404244365</v>
      </c>
      <c r="AE80" s="8" cm="1">
        <f t="array" ref="AE80">TREND($B80:$V80,$B$2:$V$2,AE$2)</f>
        <v>229109.8364755988</v>
      </c>
      <c r="AG80" s="3">
        <f>(W80-실제값!W80)^2</f>
        <v>26658204.381205052</v>
      </c>
      <c r="AH80" s="3">
        <f>(X80-실제값!X80)^2</f>
        <v>228658919.99121642</v>
      </c>
      <c r="AI80" s="3">
        <f>(Y80-실제값!Y80)^2</f>
        <v>492527676.30035573</v>
      </c>
      <c r="AJ80" s="3">
        <f>(Z80-실제값!Z80)^2</f>
        <v>567802695.74254131</v>
      </c>
      <c r="AK80" s="3">
        <f>(AA80-실제값!AA80)^2</f>
        <v>194539659.19016102</v>
      </c>
      <c r="AL80" s="3">
        <f>(AB80-실제값!AB80)^2</f>
        <v>548397582.94326091</v>
      </c>
      <c r="AM80" s="3">
        <f>(AC80-실제값!AC80)^2</f>
        <v>1447381055.5975904</v>
      </c>
      <c r="AN80" s="3">
        <f>(AD80-실제값!AD80)^2</f>
        <v>3732268366.8607693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 cm="1">
        <f t="array" ref="W81">TREND($B81:$V81,$B$2:$V$2,W$2)</f>
        <v>292417.02074591286</v>
      </c>
      <c r="X81" s="8" cm="1">
        <f t="array" ref="X81">TREND($B81:$V81,$B$2:$V$2,X$2)</f>
        <v>287769.05606233887</v>
      </c>
      <c r="Y81" s="8" cm="1">
        <f t="array" ref="Y81">TREND($B81:$V81,$B$2:$V$2,Y$2)</f>
        <v>283121.09137876483</v>
      </c>
      <c r="Z81" s="8" cm="1">
        <f t="array" ref="Z81">TREND($B81:$V81,$B$2:$V$2,Z$2)</f>
        <v>278473.12669519079</v>
      </c>
      <c r="AA81" s="8" cm="1">
        <f t="array" ref="AA81">TREND($B81:$V81,$B$2:$V$2,AA$2)</f>
        <v>273825.16201161681</v>
      </c>
      <c r="AB81" s="8" cm="1">
        <f t="array" ref="AB81">TREND($B81:$V81,$B$2:$V$2,AB$2)</f>
        <v>269177.19732804276</v>
      </c>
      <c r="AC81" s="8" cm="1">
        <f t="array" ref="AC81">TREND($B81:$V81,$B$2:$V$2,AC$2)</f>
        <v>264529.23264446878</v>
      </c>
      <c r="AD81" s="8" cm="1">
        <f t="array" ref="AD81">TREND($B81:$V81,$B$2:$V$2,AD$2)</f>
        <v>259881.26796089474</v>
      </c>
      <c r="AE81" s="8" cm="1">
        <f t="array" ref="AE81">TREND($B81:$V81,$B$2:$V$2,AE$2)</f>
        <v>255233.30327732072</v>
      </c>
      <c r="AG81" s="3">
        <f>(W81-실제값!W81)^2</f>
        <v>83898063.244879633</v>
      </c>
      <c r="AH81" s="3">
        <f>(X81-실제값!X81)^2</f>
        <v>155299728.16057456</v>
      </c>
      <c r="AI81" s="3">
        <f>(Y81-실제값!Y81)^2</f>
        <v>274817222.46214533</v>
      </c>
      <c r="AJ81" s="3">
        <f>(Z81-실제값!Z81)^2</f>
        <v>387143631.26511562</v>
      </c>
      <c r="AK81" s="3">
        <f>(AA81-실제값!AA81)^2</f>
        <v>1107565373.58125</v>
      </c>
      <c r="AL81" s="3">
        <f>(AB81-실제값!AB81)^2</f>
        <v>486988225.67374527</v>
      </c>
      <c r="AM81" s="3">
        <f>(AC81-실제값!AC81)^2</f>
        <v>1280148781.6419029</v>
      </c>
      <c r="AN81" s="3">
        <f>(AD81-실제값!AD81)^2</f>
        <v>2086672682.7512078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 cm="1">
        <f t="array" ref="W82">TREND($B82:$V82,$B$2:$V$2,W$2)</f>
        <v>323422.59180093143</v>
      </c>
      <c r="X82" s="8" cm="1">
        <f t="array" ref="X82">TREND($B82:$V82,$B$2:$V$2,X$2)</f>
        <v>318383.89404644014</v>
      </c>
      <c r="Y82" s="8" cm="1">
        <f t="array" ref="Y82">TREND($B82:$V82,$B$2:$V$2,Y$2)</f>
        <v>313345.1962919489</v>
      </c>
      <c r="Z82" s="8" cm="1">
        <f t="array" ref="Z82">TREND($B82:$V82,$B$2:$V$2,Z$2)</f>
        <v>308306.49853745766</v>
      </c>
      <c r="AA82" s="8" cm="1">
        <f t="array" ref="AA82">TREND($B82:$V82,$B$2:$V$2,AA$2)</f>
        <v>303267.80078296643</v>
      </c>
      <c r="AB82" s="8" cm="1">
        <f t="array" ref="AB82">TREND($B82:$V82,$B$2:$V$2,AB$2)</f>
        <v>298229.10302847513</v>
      </c>
      <c r="AC82" s="8" cm="1">
        <f t="array" ref="AC82">TREND($B82:$V82,$B$2:$V$2,AC$2)</f>
        <v>293190.4052739839</v>
      </c>
      <c r="AD82" s="8" cm="1">
        <f t="array" ref="AD82">TREND($B82:$V82,$B$2:$V$2,AD$2)</f>
        <v>288151.7075194926</v>
      </c>
      <c r="AE82" s="8" cm="1">
        <f t="array" ref="AE82">TREND($B82:$V82,$B$2:$V$2,AE$2)</f>
        <v>283113.00976500136</v>
      </c>
      <c r="AG82" s="3">
        <f>(W82-실제값!W82)^2</f>
        <v>160552595.72983271</v>
      </c>
      <c r="AH82" s="3">
        <f>(X82-실제값!X82)^2</f>
        <v>282819307.40804279</v>
      </c>
      <c r="AI82" s="3">
        <f>(Y82-실제값!Y82)^2</f>
        <v>233877845.71031278</v>
      </c>
      <c r="AJ82" s="3">
        <f>(Z82-실제값!Z82)^2</f>
        <v>248325908.4227474</v>
      </c>
      <c r="AK82" s="3">
        <f>(AA82-실제값!AA82)^2</f>
        <v>803087265.51009071</v>
      </c>
      <c r="AL82" s="3">
        <f>(AB82-실제값!AB82)^2</f>
        <v>1827525313.6248162</v>
      </c>
      <c r="AM82" s="3">
        <f>(AC82-실제값!AC82)^2</f>
        <v>1394189959.1944671</v>
      </c>
      <c r="AN82" s="3">
        <f>(AD82-실제값!AD82)^2</f>
        <v>1790554814.0284705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 cm="1">
        <f t="array" ref="W83">TREND($B83:$V83,$B$2:$V$2,W$2)</f>
        <v>360536.03149557416</v>
      </c>
      <c r="X83" s="8" cm="1">
        <f t="array" ref="X83">TREND($B83:$V83,$B$2:$V$2,X$2)</f>
        <v>355156.32828699937</v>
      </c>
      <c r="Y83" s="8" cm="1">
        <f t="array" ref="Y83">TREND($B83:$V83,$B$2:$V$2,Y$2)</f>
        <v>349776.62507842458</v>
      </c>
      <c r="Z83" s="8" cm="1">
        <f t="array" ref="Z83">TREND($B83:$V83,$B$2:$V$2,Z$2)</f>
        <v>344396.92186984979</v>
      </c>
      <c r="AA83" s="8" cm="1">
        <f t="array" ref="AA83">TREND($B83:$V83,$B$2:$V$2,AA$2)</f>
        <v>339017.21866127499</v>
      </c>
      <c r="AB83" s="8" cm="1">
        <f t="array" ref="AB83">TREND($B83:$V83,$B$2:$V$2,AB$2)</f>
        <v>333637.51545270014</v>
      </c>
      <c r="AC83" s="8" cm="1">
        <f t="array" ref="AC83">TREND($B83:$V83,$B$2:$V$2,AC$2)</f>
        <v>328257.81224412529</v>
      </c>
      <c r="AD83" s="8" cm="1">
        <f t="array" ref="AD83">TREND($B83:$V83,$B$2:$V$2,AD$2)</f>
        <v>322878.1090355505</v>
      </c>
      <c r="AE83" s="8" cm="1">
        <f t="array" ref="AE83">TREND($B83:$V83,$B$2:$V$2,AE$2)</f>
        <v>317498.40582697571</v>
      </c>
      <c r="AG83" s="3">
        <f>(W83-실제값!W83)^2</f>
        <v>88100774.0043751</v>
      </c>
      <c r="AH83" s="3">
        <f>(X83-실제값!X83)^2</f>
        <v>397424276.80863798</v>
      </c>
      <c r="AI83" s="3">
        <f>(Y83-실제값!Y83)^2</f>
        <v>230562305.40823758</v>
      </c>
      <c r="AJ83" s="3">
        <f>(Z83-실제값!Z83)^2</f>
        <v>247045703.30956265</v>
      </c>
      <c r="AK83" s="3">
        <f>(AA83-실제값!AA83)^2</f>
        <v>538691090.4789443</v>
      </c>
      <c r="AL83" s="3">
        <f>(AB83-실제값!AB83)^2</f>
        <v>1262073094.9699891</v>
      </c>
      <c r="AM83" s="3">
        <f>(AC83-실제값!AC83)^2</f>
        <v>3260983606.5696058</v>
      </c>
      <c r="AN83" s="3">
        <f>(AD83-실제값!AD83)^2</f>
        <v>1872225842.3782101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 cm="1">
        <f t="array" ref="W84">TREND($B84:$V84,$B$2:$V$2,W$2)</f>
        <v>413524.79531143082</v>
      </c>
      <c r="X84" s="8" cm="1">
        <f t="array" ref="X84">TREND($B84:$V84,$B$2:$V$2,X$2)</f>
        <v>406962.37882795662</v>
      </c>
      <c r="Y84" s="8" cm="1">
        <f t="array" ref="Y84">TREND($B84:$V84,$B$2:$V$2,Y$2)</f>
        <v>400399.96234448231</v>
      </c>
      <c r="Z84" s="8" cm="1">
        <f t="array" ref="Z84">TREND($B84:$V84,$B$2:$V$2,Z$2)</f>
        <v>393837.54586100811</v>
      </c>
      <c r="AA84" s="8" cm="1">
        <f t="array" ref="AA84">TREND($B84:$V84,$B$2:$V$2,AA$2)</f>
        <v>387275.1293775338</v>
      </c>
      <c r="AB84" s="8" cm="1">
        <f t="array" ref="AB84">TREND($B84:$V84,$B$2:$V$2,AB$2)</f>
        <v>380712.7128940596</v>
      </c>
      <c r="AC84" s="8" cm="1">
        <f t="array" ref="AC84">TREND($B84:$V84,$B$2:$V$2,AC$2)</f>
        <v>374150.29641058529</v>
      </c>
      <c r="AD84" s="8" cm="1">
        <f t="array" ref="AD84">TREND($B84:$V84,$B$2:$V$2,AD$2)</f>
        <v>367587.87992711103</v>
      </c>
      <c r="AE84" s="8" cm="1">
        <f t="array" ref="AE84">TREND($B84:$V84,$B$2:$V$2,AE$2)</f>
        <v>361025.46344363678</v>
      </c>
      <c r="AG84" s="3">
        <f>(W84-실제값!W84)^2</f>
        <v>44780.319037953777</v>
      </c>
      <c r="AH84" s="3">
        <f>(X84-실제값!X84)^2</f>
        <v>60549493.953168333</v>
      </c>
      <c r="AI84" s="3">
        <f>(Y84-실제값!Y84)^2</f>
        <v>116315812.21651867</v>
      </c>
      <c r="AJ84" s="3">
        <f>(Z84-실제값!Z84)^2</f>
        <v>42154551.566591792</v>
      </c>
      <c r="AK84" s="3">
        <f>(AA84-실제값!AA84)^2</f>
        <v>327902213.79294932</v>
      </c>
      <c r="AL84" s="3">
        <f>(AB84-실제값!AB84)^2</f>
        <v>804679937.03144979</v>
      </c>
      <c r="AM84" s="3">
        <f>(AC84-실제값!AC84)^2</f>
        <v>2820542498.0009308</v>
      </c>
      <c r="AN84" s="3">
        <f>(AD84-실제값!AD84)^2</f>
        <v>4948799046.3340282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 cm="1">
        <f t="array" ref="W85">TREND($B85:$V85,$B$2:$V$2,W$2)</f>
        <v>463042.15812954528</v>
      </c>
      <c r="X85" s="8" cm="1">
        <f t="array" ref="X85">TREND($B85:$V85,$B$2:$V$2,X$2)</f>
        <v>456083.50411990035</v>
      </c>
      <c r="Y85" s="8" cm="1">
        <f t="array" ref="Y85">TREND($B85:$V85,$B$2:$V$2,Y$2)</f>
        <v>449124.85011025541</v>
      </c>
      <c r="Z85" s="8" cm="1">
        <f t="array" ref="Z85">TREND($B85:$V85,$B$2:$V$2,Z$2)</f>
        <v>442166.19610061042</v>
      </c>
      <c r="AA85" s="8" cm="1">
        <f t="array" ref="AA85">TREND($B85:$V85,$B$2:$V$2,AA$2)</f>
        <v>435207.54209096555</v>
      </c>
      <c r="AB85" s="8" cm="1">
        <f t="array" ref="AB85">TREND($B85:$V85,$B$2:$V$2,AB$2)</f>
        <v>428248.88808132056</v>
      </c>
      <c r="AC85" s="8" cm="1">
        <f t="array" ref="AC85">TREND($B85:$V85,$B$2:$V$2,AC$2)</f>
        <v>421290.23407167569</v>
      </c>
      <c r="AD85" s="8" cm="1">
        <f t="array" ref="AD85">TREND($B85:$V85,$B$2:$V$2,AD$2)</f>
        <v>414331.5800620307</v>
      </c>
      <c r="AE85" s="8" cm="1">
        <f t="array" ref="AE85">TREND($B85:$V85,$B$2:$V$2,AE$2)</f>
        <v>407372.92605238577</v>
      </c>
      <c r="AG85" s="3">
        <f>(W85-실제값!W85)^2</f>
        <v>25501743.404202688</v>
      </c>
      <c r="AH85" s="3">
        <f>(X85-실제값!X85)^2</f>
        <v>62681.122055597756</v>
      </c>
      <c r="AI85" s="3">
        <f>(Y85-실제값!Y85)^2</f>
        <v>42230360.417414062</v>
      </c>
      <c r="AJ85" s="3">
        <f>(Z85-실제값!Z85)^2</f>
        <v>73584496.505328178</v>
      </c>
      <c r="AK85" s="3">
        <f>(AA85-실제값!AA85)^2</f>
        <v>157455889.7721101</v>
      </c>
      <c r="AL85" s="3">
        <f>(AB85-실제값!AB85)^2</f>
        <v>515930293.7338928</v>
      </c>
      <c r="AM85" s="3">
        <f>(AC85-실제값!AC85)^2</f>
        <v>2195988507.192822</v>
      </c>
      <c r="AN85" s="3">
        <f>(AD85-실제값!AD85)^2</f>
        <v>4486252861.2557201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 cm="1">
        <f t="array" ref="W86">TREND($B86:$V86,$B$2:$V$2,W$2)</f>
        <v>523322.76252290496</v>
      </c>
      <c r="X86" s="8" cm="1">
        <f t="array" ref="X86">TREND($B86:$V86,$B$2:$V$2,X$2)</f>
        <v>515846.15052259376</v>
      </c>
      <c r="Y86" s="8" cm="1">
        <f t="array" ref="Y86">TREND($B86:$V86,$B$2:$V$2,Y$2)</f>
        <v>508369.5385222825</v>
      </c>
      <c r="Z86" s="8" cm="1">
        <f t="array" ref="Z86">TREND($B86:$V86,$B$2:$V$2,Z$2)</f>
        <v>500892.92652197136</v>
      </c>
      <c r="AA86" s="8" cm="1">
        <f t="array" ref="AA86">TREND($B86:$V86,$B$2:$V$2,AA$2)</f>
        <v>493416.3145216601</v>
      </c>
      <c r="AB86" s="8" cm="1">
        <f t="array" ref="AB86">TREND($B86:$V86,$B$2:$V$2,AB$2)</f>
        <v>485939.7025213489</v>
      </c>
      <c r="AC86" s="8" cm="1">
        <f t="array" ref="AC86">TREND($B86:$V86,$B$2:$V$2,AC$2)</f>
        <v>478463.09052103769</v>
      </c>
      <c r="AD86" s="8" cm="1">
        <f t="array" ref="AD86">TREND($B86:$V86,$B$2:$V$2,AD$2)</f>
        <v>470986.47852072649</v>
      </c>
      <c r="AE86" s="8" cm="1">
        <f t="array" ref="AE86">TREND($B86:$V86,$B$2:$V$2,AE$2)</f>
        <v>463509.86652041529</v>
      </c>
      <c r="AG86" s="3">
        <f>(W86-실제값!W86)^2</f>
        <v>177543919.44805387</v>
      </c>
      <c r="AH86" s="3">
        <f>(X86-실제값!X86)^2</f>
        <v>101597019.67098334</v>
      </c>
      <c r="AI86" s="3">
        <f>(Y86-실제값!Y86)^2</f>
        <v>23471.864946652389</v>
      </c>
      <c r="AJ86" s="3">
        <f>(Z86-실제값!Z86)^2</f>
        <v>1481404.9625114473</v>
      </c>
      <c r="AK86" s="3">
        <f>(AA86-실제값!AA86)^2</f>
        <v>302098645.35910988</v>
      </c>
      <c r="AL86" s="3">
        <f>(AB86-실제값!AB86)^2</f>
        <v>228469034.05014923</v>
      </c>
      <c r="AM86" s="3">
        <f>(AC86-실제값!AC86)^2</f>
        <v>1531493868.6307435</v>
      </c>
      <c r="AN86" s="3">
        <f>(AD86-실제값!AD86)^2</f>
        <v>3838245584.6519718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 cm="1">
        <f t="array" ref="W87">TREND($B87:$V87,$B$2:$V$2,W$2)</f>
        <v>586567.3565889406</v>
      </c>
      <c r="X87" s="8" cm="1">
        <f t="array" ref="X87">TREND($B87:$V87,$B$2:$V$2,X$2)</f>
        <v>578426.9689152335</v>
      </c>
      <c r="Y87" s="8" cm="1">
        <f t="array" ref="Y87">TREND($B87:$V87,$B$2:$V$2,Y$2)</f>
        <v>570286.58124152641</v>
      </c>
      <c r="Z87" s="8" cm="1">
        <f t="array" ref="Z87">TREND($B87:$V87,$B$2:$V$2,Z$2)</f>
        <v>562146.19356781919</v>
      </c>
      <c r="AA87" s="8" cm="1">
        <f t="array" ref="AA87">TREND($B87:$V87,$B$2:$V$2,AA$2)</f>
        <v>554005.8058941121</v>
      </c>
      <c r="AB87" s="8" cm="1">
        <f t="array" ref="AB87">TREND($B87:$V87,$B$2:$V$2,AB$2)</f>
        <v>545865.418220405</v>
      </c>
      <c r="AC87" s="8" cm="1">
        <f t="array" ref="AC87">TREND($B87:$V87,$B$2:$V$2,AC$2)</f>
        <v>537725.03054669779</v>
      </c>
      <c r="AD87" s="8" cm="1">
        <f t="array" ref="AD87">TREND($B87:$V87,$B$2:$V$2,AD$2)</f>
        <v>529584.64287299069</v>
      </c>
      <c r="AE87" s="8" cm="1">
        <f t="array" ref="AE87">TREND($B87:$V87,$B$2:$V$2,AE$2)</f>
        <v>521444.25519928359</v>
      </c>
      <c r="AG87" s="3">
        <f>(W87-실제값!W87)^2</f>
        <v>18513064.833348356</v>
      </c>
      <c r="AH87" s="3">
        <f>(X87-실제값!X87)^2</f>
        <v>588663898.79757154</v>
      </c>
      <c r="AI87" s="3">
        <f>(Y87-실제값!Y87)^2</f>
        <v>125416075.09981339</v>
      </c>
      <c r="AJ87" s="3">
        <f>(Z87-실제값!Z87)^2</f>
        <v>211277.91907359139</v>
      </c>
      <c r="AK87" s="3">
        <f>(AA87-실제값!AA87)^2</f>
        <v>2065239.6412416201</v>
      </c>
      <c r="AL87" s="3">
        <f>(AB87-실제값!AB87)^2</f>
        <v>380145933.48779416</v>
      </c>
      <c r="AM87" s="3">
        <f>(AC87-실제값!AC87)^2</f>
        <v>1697310272.1322939</v>
      </c>
      <c r="AN87" s="3">
        <f>(AD87-실제값!AD87)^2</f>
        <v>3316122932.2798924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 cm="1">
        <f t="array" ref="W88">TREND($B88:$V88,$B$2:$V$2,W$2)</f>
        <v>663299.00351628941</v>
      </c>
      <c r="X88" s="8" cm="1">
        <f t="array" ref="X88">TREND($B88:$V88,$B$2:$V$2,X$2)</f>
        <v>654669.4233424163</v>
      </c>
      <c r="Y88" s="8" cm="1">
        <f t="array" ref="Y88">TREND($B88:$V88,$B$2:$V$2,Y$2)</f>
        <v>646039.84316854319</v>
      </c>
      <c r="Z88" s="8" cm="1">
        <f t="array" ref="Z88">TREND($B88:$V88,$B$2:$V$2,Z$2)</f>
        <v>637410.26299466996</v>
      </c>
      <c r="AA88" s="8" cm="1">
        <f t="array" ref="AA88">TREND($B88:$V88,$B$2:$V$2,AA$2)</f>
        <v>628780.68282079685</v>
      </c>
      <c r="AB88" s="8" cm="1">
        <f t="array" ref="AB88">TREND($B88:$V88,$B$2:$V$2,AB$2)</f>
        <v>620151.10264692374</v>
      </c>
      <c r="AC88" s="8" cm="1">
        <f t="array" ref="AC88">TREND($B88:$V88,$B$2:$V$2,AC$2)</f>
        <v>611521.52247305051</v>
      </c>
      <c r="AD88" s="8" cm="1">
        <f t="array" ref="AD88">TREND($B88:$V88,$B$2:$V$2,AD$2)</f>
        <v>602891.9422991774</v>
      </c>
      <c r="AE88" s="8" cm="1">
        <f t="array" ref="AE88">TREND($B88:$V88,$B$2:$V$2,AE$2)</f>
        <v>594262.36212530429</v>
      </c>
      <c r="AG88" s="3">
        <f>(W88-실제값!W88)^2</f>
        <v>756963.31220935041</v>
      </c>
      <c r="AH88" s="3">
        <f>(X88-실제값!X88)^2</f>
        <v>123229267.78576243</v>
      </c>
      <c r="AI88" s="3">
        <f>(Y88-실제값!Y88)^2</f>
        <v>410969673.43489414</v>
      </c>
      <c r="AJ88" s="3">
        <f>(Z88-실제값!Z88)^2</f>
        <v>3297108.2688987362</v>
      </c>
      <c r="AK88" s="3">
        <f>(AA88-실제값!AA88)^2</f>
        <v>117419812.96905066</v>
      </c>
      <c r="AL88" s="3">
        <f>(AB88-실제값!AB88)^2</f>
        <v>2559976.730260978</v>
      </c>
      <c r="AM88" s="3">
        <f>(AC88-실제값!AC88)^2</f>
        <v>2293376063.6998868</v>
      </c>
      <c r="AN88" s="3">
        <f>(AD88-실제값!AD88)^2</f>
        <v>3485574650.0374689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 cm="1">
        <f t="array" ref="W89">TREND($B89:$V89,$B$2:$V$2,W$2)</f>
        <v>754404.50580772082</v>
      </c>
      <c r="X89" s="8" cm="1">
        <f t="array" ref="X89">TREND($B89:$V89,$B$2:$V$2,X$2)</f>
        <v>745517.28194179572</v>
      </c>
      <c r="Y89" s="8" cm="1">
        <f t="array" ref="Y89">TREND($B89:$V89,$B$2:$V$2,Y$2)</f>
        <v>736630.05807587062</v>
      </c>
      <c r="Z89" s="8" cm="1">
        <f t="array" ref="Z89">TREND($B89:$V89,$B$2:$V$2,Z$2)</f>
        <v>727742.83420994552</v>
      </c>
      <c r="AA89" s="8" cm="1">
        <f t="array" ref="AA89">TREND($B89:$V89,$B$2:$V$2,AA$2)</f>
        <v>718855.61034402042</v>
      </c>
      <c r="AB89" s="8" cm="1">
        <f t="array" ref="AB89">TREND($B89:$V89,$B$2:$V$2,AB$2)</f>
        <v>709968.38647809532</v>
      </c>
      <c r="AC89" s="8" cm="1">
        <f t="array" ref="AC89">TREND($B89:$V89,$B$2:$V$2,AC$2)</f>
        <v>701081.16261217033</v>
      </c>
      <c r="AD89" s="8" cm="1">
        <f t="array" ref="AD89">TREND($B89:$V89,$B$2:$V$2,AD$2)</f>
        <v>692193.93874624523</v>
      </c>
      <c r="AE89" s="8" cm="1">
        <f t="array" ref="AE89">TREND($B89:$V89,$B$2:$V$2,AE$2)</f>
        <v>683306.71488032013</v>
      </c>
      <c r="AG89" s="3">
        <f>(W89-실제값!W89)^2</f>
        <v>149949467.72881845</v>
      </c>
      <c r="AH89" s="3">
        <f>(X89-실제값!X89)^2</f>
        <v>24581411.992974259</v>
      </c>
      <c r="AI89" s="3">
        <f>(Y89-실제값!Y89)^2</f>
        <v>431552.96144651243</v>
      </c>
      <c r="AJ89" s="3">
        <f>(Z89-실제값!Z89)^2</f>
        <v>14311088.818886725</v>
      </c>
      <c r="AK89" s="3">
        <f>(AA89-실제값!AA89)^2</f>
        <v>14421069.152313685</v>
      </c>
      <c r="AL89" s="3">
        <f>(AB89-실제값!AB89)^2</f>
        <v>121368025.19304138</v>
      </c>
      <c r="AM89" s="3">
        <f>(AC89-실제값!AC89)^2</f>
        <v>1115991466.767626</v>
      </c>
      <c r="AN89" s="3">
        <f>(AD89-실제값!AD89)^2</f>
        <v>4263248109.4999561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 cm="1">
        <f t="array" ref="W90">TREND($B90:$V90,$B$2:$V$2,W$2)</f>
        <v>846986.78288118378</v>
      </c>
      <c r="X90" s="8" cm="1">
        <f t="array" ref="X90">TREND($B90:$V90,$B$2:$V$2,X$2)</f>
        <v>837131.64883290767</v>
      </c>
      <c r="Y90" s="8" cm="1">
        <f t="array" ref="Y90">TREND($B90:$V90,$B$2:$V$2,Y$2)</f>
        <v>827276.51478463167</v>
      </c>
      <c r="Z90" s="8" cm="1">
        <f t="array" ref="Z90">TREND($B90:$V90,$B$2:$V$2,Z$2)</f>
        <v>817421.38073635567</v>
      </c>
      <c r="AA90" s="8" cm="1">
        <f t="array" ref="AA90">TREND($B90:$V90,$B$2:$V$2,AA$2)</f>
        <v>807566.24668807955</v>
      </c>
      <c r="AB90" s="8" cm="1">
        <f t="array" ref="AB90">TREND($B90:$V90,$B$2:$V$2,AB$2)</f>
        <v>797711.11263980344</v>
      </c>
      <c r="AC90" s="8" cm="1">
        <f t="array" ref="AC90">TREND($B90:$V90,$B$2:$V$2,AC$2)</f>
        <v>787855.97859152732</v>
      </c>
      <c r="AD90" s="8" cm="1">
        <f t="array" ref="AD90">TREND($B90:$V90,$B$2:$V$2,AD$2)</f>
        <v>778000.84454325133</v>
      </c>
      <c r="AE90" s="8" cm="1">
        <f t="array" ref="AE90">TREND($B90:$V90,$B$2:$V$2,AE$2)</f>
        <v>768145.71049497521</v>
      </c>
      <c r="AG90" s="3">
        <f>(W90-실제값!W90)^2</f>
        <v>99548527.414952293</v>
      </c>
      <c r="AH90" s="3">
        <f>(X90-실제값!X90)^2</f>
        <v>31627045.339522582</v>
      </c>
      <c r="AI90" s="3">
        <f>(Y90-실제값!Y90)^2</f>
        <v>113867005.85910293</v>
      </c>
      <c r="AJ90" s="3">
        <f>(Z90-실제값!Z90)^2</f>
        <v>24550141.106696628</v>
      </c>
      <c r="AK90" s="3">
        <f>(AA90-실제값!AA90)^2</f>
        <v>132030867.69399071</v>
      </c>
      <c r="AL90" s="3">
        <f>(AB90-실제값!AB90)^2</f>
        <v>64139889.490230106</v>
      </c>
      <c r="AM90" s="3">
        <f>(AC90-실제값!AC90)^2</f>
        <v>1060209998.4417939</v>
      </c>
      <c r="AN90" s="3">
        <f>(AD90-실제값!AD90)^2</f>
        <v>3466752797.2999392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 cm="1">
        <f t="array" ref="W91">TREND($B91:$V91,$B$2:$V$2,W$2)</f>
        <v>962961.47845697519</v>
      </c>
      <c r="X91" s="8" cm="1">
        <f t="array" ref="X91">TREND($B91:$V91,$B$2:$V$2,X$2)</f>
        <v>952841.9339332988</v>
      </c>
      <c r="Y91" s="8" cm="1">
        <f t="array" ref="Y91">TREND($B91:$V91,$B$2:$V$2,Y$2)</f>
        <v>942722.38940962241</v>
      </c>
      <c r="Z91" s="8" cm="1">
        <f t="array" ref="Z91">TREND($B91:$V91,$B$2:$V$2,Z$2)</f>
        <v>932602.8448859459</v>
      </c>
      <c r="AA91" s="8" cm="1">
        <f t="array" ref="AA91">TREND($B91:$V91,$B$2:$V$2,AA$2)</f>
        <v>922483.30036226951</v>
      </c>
      <c r="AB91" s="8" cm="1">
        <f t="array" ref="AB91">TREND($B91:$V91,$B$2:$V$2,AB$2)</f>
        <v>912363.75583859312</v>
      </c>
      <c r="AC91" s="8" cm="1">
        <f t="array" ref="AC91">TREND($B91:$V91,$B$2:$V$2,AC$2)</f>
        <v>902244.21131491661</v>
      </c>
      <c r="AD91" s="8" cm="1">
        <f t="array" ref="AD91">TREND($B91:$V91,$B$2:$V$2,AD$2)</f>
        <v>892124.66679124022</v>
      </c>
      <c r="AE91" s="8" cm="1">
        <f t="array" ref="AE91">TREND($B91:$V91,$B$2:$V$2,AE$2)</f>
        <v>882005.12226756383</v>
      </c>
      <c r="AG91" s="3">
        <f>(W91-실제값!W91)^2</f>
        <v>485127698.8395648</v>
      </c>
      <c r="AH91" s="3">
        <f>(X91-실제값!X91)^2</f>
        <v>644932273.3546772</v>
      </c>
      <c r="AI91" s="3">
        <f>(Y91-실제값!Y91)^2</f>
        <v>240677066.46384808</v>
      </c>
      <c r="AJ91" s="3">
        <f>(Z91-실제값!Z91)^2</f>
        <v>1878230.6003464526</v>
      </c>
      <c r="AK91" s="3">
        <f>(AA91-실제값!AA91)^2</f>
        <v>2071516982.148416</v>
      </c>
      <c r="AL91" s="3">
        <f>(AB91-실제값!AB91)^2</f>
        <v>1234436731.0247047</v>
      </c>
      <c r="AM91" s="3">
        <f>(AC91-실제값!AC91)^2</f>
        <v>1615197624.8756726</v>
      </c>
      <c r="AN91" s="3">
        <f>(AD91-실제값!AD91)^2</f>
        <v>1964534138.1750426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 cm="1">
        <f t="array" ref="W92">TREND($B92:$V92,$B$2:$V$2,W$2)</f>
        <v>1095511.0755809483</v>
      </c>
      <c r="X92" s="8" cm="1">
        <f t="array" ref="X92">TREND($B92:$V92,$B$2:$V$2,X$2)</f>
        <v>1085542.7116310578</v>
      </c>
      <c r="Y92" s="8" cm="1">
        <f t="array" ref="Y92">TREND($B92:$V92,$B$2:$V$2,Y$2)</f>
        <v>1075574.3476811673</v>
      </c>
      <c r="Z92" s="8" cm="1">
        <f t="array" ref="Z92">TREND($B92:$V92,$B$2:$V$2,Z$2)</f>
        <v>1065605.9837312771</v>
      </c>
      <c r="AA92" s="8" cm="1">
        <f t="array" ref="AA92">TREND($B92:$V92,$B$2:$V$2,AA$2)</f>
        <v>1055637.6197813866</v>
      </c>
      <c r="AB92" s="8" cm="1">
        <f t="array" ref="AB92">TREND($B92:$V92,$B$2:$V$2,AB$2)</f>
        <v>1045669.2558314961</v>
      </c>
      <c r="AC92" s="8" cm="1">
        <f t="array" ref="AC92">TREND($B92:$V92,$B$2:$V$2,AC$2)</f>
        <v>1035700.8918816057</v>
      </c>
      <c r="AD92" s="8" cm="1">
        <f t="array" ref="AD92">TREND($B92:$V92,$B$2:$V$2,AD$2)</f>
        <v>1025732.5279317154</v>
      </c>
      <c r="AE92" s="8" cm="1">
        <f t="array" ref="AE92">TREND($B92:$V92,$B$2:$V$2,AE$2)</f>
        <v>1015764.1639818249</v>
      </c>
      <c r="AG92" s="3">
        <f>(W92-실제값!W92)^2</f>
        <v>701623625.46483326</v>
      </c>
      <c r="AH92" s="3">
        <f>(X92-실제값!X92)^2</f>
        <v>466465518.39025253</v>
      </c>
      <c r="AI92" s="3">
        <f>(Y92-실제값!Y92)^2</f>
        <v>436927969.37325132</v>
      </c>
      <c r="AJ92" s="3">
        <f>(Z92-실제값!Z92)^2</f>
        <v>2169684380.7607179</v>
      </c>
      <c r="AK92" s="3">
        <f>(AA92-실제값!AA92)^2</f>
        <v>5577661315.4159222</v>
      </c>
      <c r="AL92" s="3">
        <f>(AB92-실제값!AB92)^2</f>
        <v>9814364648.7050209</v>
      </c>
      <c r="AM92" s="3">
        <f>(AC92-실제값!AC92)^2</f>
        <v>121405060.99711047</v>
      </c>
      <c r="AN92" s="3">
        <f>(AD92-실제값!AD92)^2</f>
        <v>4518957932.4852219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 cm="1">
        <f t="array" ref="W93">TREND($B93:$V93,$B$2:$V$2,W$2)</f>
        <v>1239142.2537772388</v>
      </c>
      <c r="X93" s="8" cm="1">
        <f t="array" ref="X93">TREND($B93:$V93,$B$2:$V$2,X$2)</f>
        <v>1228879.2280420379</v>
      </c>
      <c r="Y93" s="8" cm="1">
        <f t="array" ref="Y93">TREND($B93:$V93,$B$2:$V$2,Y$2)</f>
        <v>1218616.2023068373</v>
      </c>
      <c r="Z93" s="8" cm="1">
        <f t="array" ref="Z93">TREND($B93:$V93,$B$2:$V$2,Z$2)</f>
        <v>1208353.1765716365</v>
      </c>
      <c r="AA93" s="8" cm="1">
        <f t="array" ref="AA93">TREND($B93:$V93,$B$2:$V$2,AA$2)</f>
        <v>1198090.1508364356</v>
      </c>
      <c r="AB93" s="8" cm="1">
        <f t="array" ref="AB93">TREND($B93:$V93,$B$2:$V$2,AB$2)</f>
        <v>1187827.125101235</v>
      </c>
      <c r="AC93" s="8" cm="1">
        <f t="array" ref="AC93">TREND($B93:$V93,$B$2:$V$2,AC$2)</f>
        <v>1177564.0993660341</v>
      </c>
      <c r="AD93" s="8" cm="1">
        <f t="array" ref="AD93">TREND($B93:$V93,$B$2:$V$2,AD$2)</f>
        <v>1167301.0736308335</v>
      </c>
      <c r="AE93" s="8" cm="1">
        <f t="array" ref="AE93">TREND($B93:$V93,$B$2:$V$2,AE$2)</f>
        <v>1157038.0478956327</v>
      </c>
      <c r="AG93" s="3">
        <f>(W93-실제값!W93)^2</f>
        <v>476773433.36632383</v>
      </c>
      <c r="AH93" s="3">
        <f>(X93-실제값!X93)^2</f>
        <v>813710962.33602059</v>
      </c>
      <c r="AI93" s="3">
        <f>(Y93-실제값!Y93)^2</f>
        <v>325130485.2756595</v>
      </c>
      <c r="AJ93" s="3">
        <f>(Z93-실제값!Z93)^2</f>
        <v>103618608.22594897</v>
      </c>
      <c r="AK93" s="3">
        <f>(AA93-실제값!AA93)^2</f>
        <v>12409253242.933828</v>
      </c>
      <c r="AL93" s="3">
        <f>(AB93-실제값!AB93)^2</f>
        <v>12711770282.347254</v>
      </c>
      <c r="AM93" s="3">
        <f>(AC93-실제값!AC93)^2</f>
        <v>3471014784.0204716</v>
      </c>
      <c r="AN93" s="3">
        <f>(AD93-실제값!AD93)^2</f>
        <v>12137187.667555396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 cm="1">
        <f t="array" ref="W94">TREND($B94:$V94,$B$2:$V$2,W$2)</f>
        <v>1412783.7686247337</v>
      </c>
      <c r="X94" s="8" cm="1">
        <f t="array" ref="X94">TREND($B94:$V94,$B$2:$V$2,X$2)</f>
        <v>1403085.3670152063</v>
      </c>
      <c r="Y94" s="8" cm="1">
        <f t="array" ref="Y94">TREND($B94:$V94,$B$2:$V$2,Y$2)</f>
        <v>1393386.9654056788</v>
      </c>
      <c r="Z94" s="8" cm="1">
        <f t="array" ref="Z94">TREND($B94:$V94,$B$2:$V$2,Z$2)</f>
        <v>1383688.5637961517</v>
      </c>
      <c r="AA94" s="8" cm="1">
        <f t="array" ref="AA94">TREND($B94:$V94,$B$2:$V$2,AA$2)</f>
        <v>1373990.1621866242</v>
      </c>
      <c r="AB94" s="8" cm="1">
        <f t="array" ref="AB94">TREND($B94:$V94,$B$2:$V$2,AB$2)</f>
        <v>1364291.7605770971</v>
      </c>
      <c r="AC94" s="8" cm="1">
        <f t="array" ref="AC94">TREND($B94:$V94,$B$2:$V$2,AC$2)</f>
        <v>1354593.3589675697</v>
      </c>
      <c r="AD94" s="8" cm="1">
        <f t="array" ref="AD94">TREND($B94:$V94,$B$2:$V$2,AD$2)</f>
        <v>1344894.9573580422</v>
      </c>
      <c r="AE94" s="8" cm="1">
        <f t="array" ref="AE94">TREND($B94:$V94,$B$2:$V$2,AE$2)</f>
        <v>1335196.5557485148</v>
      </c>
      <c r="AG94" s="3">
        <f>(W94-실제값!W94)^2</f>
        <v>2014870858.1464097</v>
      </c>
      <c r="AH94" s="3">
        <f>(X94-실제값!X94)^2</f>
        <v>95087454.2376609</v>
      </c>
      <c r="AI94" s="3">
        <f>(Y94-실제값!Y94)^2</f>
        <v>887788290.59218311</v>
      </c>
      <c r="AJ94" s="3">
        <f>(Z94-실제값!Z94)^2</f>
        <v>3153628718.5994806</v>
      </c>
      <c r="AK94" s="3">
        <f>(AA94-실제값!AA94)^2</f>
        <v>13332520880.8151</v>
      </c>
      <c r="AL94" s="3">
        <f>(AB94-실제값!AB94)^2</f>
        <v>27566191809.677345</v>
      </c>
      <c r="AM94" s="3">
        <f>(AC94-실제값!AC94)^2</f>
        <v>5903774938.9655123</v>
      </c>
      <c r="AN94" s="3">
        <f>(AD94-실제값!AD94)^2</f>
        <v>2361178051.5447164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 cm="1">
        <f t="array" ref="W95">TREND($B95:$V95,$B$2:$V$2,W$2)</f>
        <v>1590053.7375311451</v>
      </c>
      <c r="X95" s="8" cm="1">
        <f t="array" ref="X95">TREND($B95:$V95,$B$2:$V$2,X$2)</f>
        <v>1580310.8509602924</v>
      </c>
      <c r="Y95" s="8" cm="1">
        <f t="array" ref="Y95">TREND($B95:$V95,$B$2:$V$2,Y$2)</f>
        <v>1570567.9643894399</v>
      </c>
      <c r="Z95" s="8" cm="1">
        <f t="array" ref="Z95">TREND($B95:$V95,$B$2:$V$2,Z$2)</f>
        <v>1560825.0778185872</v>
      </c>
      <c r="AA95" s="8" cm="1">
        <f t="array" ref="AA95">TREND($B95:$V95,$B$2:$V$2,AA$2)</f>
        <v>1551082.1912477347</v>
      </c>
      <c r="AB95" s="8" cm="1">
        <f t="array" ref="AB95">TREND($B95:$V95,$B$2:$V$2,AB$2)</f>
        <v>1541339.304676882</v>
      </c>
      <c r="AC95" s="8" cm="1">
        <f t="array" ref="AC95">TREND($B95:$V95,$B$2:$V$2,AC$2)</f>
        <v>1531596.4181060295</v>
      </c>
      <c r="AD95" s="8" cm="1">
        <f t="array" ref="AD95">TREND($B95:$V95,$B$2:$V$2,AD$2)</f>
        <v>1521853.5315351768</v>
      </c>
      <c r="AE95" s="8" cm="1">
        <f t="array" ref="AE95">TREND($B95:$V95,$B$2:$V$2,AE$2)</f>
        <v>1512110.6449643243</v>
      </c>
      <c r="AG95" s="3">
        <f>(W95-실제값!W95)^2</f>
        <v>1790488326.2257068</v>
      </c>
      <c r="AH95" s="3">
        <f>(X95-실제값!X95)^2</f>
        <v>340939848.99665332</v>
      </c>
      <c r="AI95" s="3">
        <f>(Y95-실제값!Y95)^2</f>
        <v>196822448.65747541</v>
      </c>
      <c r="AJ95" s="3">
        <f>(Z95-실제값!Z95)^2</f>
        <v>3971399005.8002234</v>
      </c>
      <c r="AK95" s="3">
        <f>(AA95-실제값!AA95)^2</f>
        <v>37210689936.388847</v>
      </c>
      <c r="AL95" s="3">
        <f>(AB95-실제값!AB95)^2</f>
        <v>23104598952.730206</v>
      </c>
      <c r="AM95" s="3">
        <f>(AC95-실제값!AC95)^2</f>
        <v>16519785928.472569</v>
      </c>
      <c r="AN95" s="3">
        <f>(AD95-실제값!AD95)^2</f>
        <v>886872222.11974072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 cm="1">
        <f t="array" ref="W96">TREND($B96:$V96,$B$2:$V$2,W$2)</f>
        <v>1790579.7563903376</v>
      </c>
      <c r="X96" s="8" cm="1">
        <f t="array" ref="X96">TREND($B96:$V96,$B$2:$V$2,X$2)</f>
        <v>1781077.1491105962</v>
      </c>
      <c r="Y96" s="8" cm="1">
        <f t="array" ref="Y96">TREND($B96:$V96,$B$2:$V$2,Y$2)</f>
        <v>1771574.5418308545</v>
      </c>
      <c r="Z96" s="8" cm="1">
        <f t="array" ref="Z96">TREND($B96:$V96,$B$2:$V$2,Z$2)</f>
        <v>1762071.9345511131</v>
      </c>
      <c r="AA96" s="8" cm="1">
        <f t="array" ref="AA96">TREND($B96:$V96,$B$2:$V$2,AA$2)</f>
        <v>1752569.3272713714</v>
      </c>
      <c r="AB96" s="8" cm="1">
        <f t="array" ref="AB96">TREND($B96:$V96,$B$2:$V$2,AB$2)</f>
        <v>1743066.7199916299</v>
      </c>
      <c r="AC96" s="8" cm="1">
        <f t="array" ref="AC96">TREND($B96:$V96,$B$2:$V$2,AC$2)</f>
        <v>1733564.1127118883</v>
      </c>
      <c r="AD96" s="8" cm="1">
        <f t="array" ref="AD96">TREND($B96:$V96,$B$2:$V$2,AD$2)</f>
        <v>1724061.5054321468</v>
      </c>
      <c r="AE96" s="8" cm="1">
        <f t="array" ref="AE96">TREND($B96:$V96,$B$2:$V$2,AE$2)</f>
        <v>1714558.8981524054</v>
      </c>
      <c r="AG96" s="3">
        <f>(W96-실제값!W96)^2</f>
        <v>1117982684.6785829</v>
      </c>
      <c r="AH96" s="3">
        <f>(X96-실제값!X96)^2</f>
        <v>681542054.50448716</v>
      </c>
      <c r="AI96" s="3">
        <f>(Y96-실제값!Y96)^2</f>
        <v>2440463320.9326849</v>
      </c>
      <c r="AJ96" s="3">
        <f>(Z96-실제값!Z96)^2</f>
        <v>3053715901.5498562</v>
      </c>
      <c r="AK96" s="3">
        <f>(AA96-실제값!AA96)^2</f>
        <v>48548894881.506256</v>
      </c>
      <c r="AL96" s="3">
        <f>(AB96-실제값!AB96)^2</f>
        <v>50417079705.864365</v>
      </c>
      <c r="AM96" s="3">
        <f>(AC96-실제값!AC96)^2</f>
        <v>6121707727.8478556</v>
      </c>
      <c r="AN96" s="3">
        <f>(AD96-실제값!AD96)^2</f>
        <v>5221507801.0136433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 cm="1">
        <f t="array" ref="W97">TREND($B97:$V97,$B$2:$V$2,W$2)</f>
        <v>1997151.2651904875</v>
      </c>
      <c r="X97" s="8" cm="1">
        <f t="array" ref="X97">TREND($B97:$V97,$B$2:$V$2,X$2)</f>
        <v>1986627.491255143</v>
      </c>
      <c r="Y97" s="8" cm="1">
        <f t="array" ref="Y97">TREND($B97:$V97,$B$2:$V$2,Y$2)</f>
        <v>1976103.7173197984</v>
      </c>
      <c r="Z97" s="8" cm="1">
        <f t="array" ref="Z97">TREND($B97:$V97,$B$2:$V$2,Z$2)</f>
        <v>1965579.9433844539</v>
      </c>
      <c r="AA97" s="8" cm="1">
        <f t="array" ref="AA97">TREND($B97:$V97,$B$2:$V$2,AA$2)</f>
        <v>1955056.1694491094</v>
      </c>
      <c r="AB97" s="8" cm="1">
        <f t="array" ref="AB97">TREND($B97:$V97,$B$2:$V$2,AB$2)</f>
        <v>1944532.3955137648</v>
      </c>
      <c r="AC97" s="8" cm="1">
        <f t="array" ref="AC97">TREND($B97:$V97,$B$2:$V$2,AC$2)</f>
        <v>1934008.6215784203</v>
      </c>
      <c r="AD97" s="8" cm="1">
        <f t="array" ref="AD97">TREND($B97:$V97,$B$2:$V$2,AD$2)</f>
        <v>1923484.8476430757</v>
      </c>
      <c r="AE97" s="8" cm="1">
        <f t="array" ref="AE97">TREND($B97:$V97,$B$2:$V$2,AE$2)</f>
        <v>1912961.073707731</v>
      </c>
      <c r="AG97" s="3">
        <f>(W97-실제값!W97)^2</f>
        <v>2374737307.4402752</v>
      </c>
      <c r="AH97" s="3">
        <f>(X97-실제값!X97)^2</f>
        <v>39274506.923290409</v>
      </c>
      <c r="AI97" s="3">
        <f>(Y97-실제값!Y97)^2</f>
        <v>2627086457.9368305</v>
      </c>
      <c r="AJ97" s="3">
        <f>(Z97-실제값!Z97)^2</f>
        <v>4051906593.897975</v>
      </c>
      <c r="AK97" s="3">
        <f>(AA97-실제값!AA97)^2</f>
        <v>63079098987.020935</v>
      </c>
      <c r="AL97" s="3">
        <f>(AB97-실제값!AB97)^2</f>
        <v>71611646006.906219</v>
      </c>
      <c r="AM97" s="3">
        <f>(AC97-실제값!AC97)^2</f>
        <v>10661738119.191864</v>
      </c>
      <c r="AN97" s="3">
        <f>(AD97-실제값!AD97)^2</f>
        <v>67345153.644539133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 cm="1">
        <f t="array" ref="W98">TREND($B98:$V98,$B$2:$V$2,W$2)</f>
        <v>2255722.9221006469</v>
      </c>
      <c r="X98" s="8" cm="1">
        <f t="array" ref="X98">TREND($B98:$V98,$B$2:$V$2,X$2)</f>
        <v>2247815.3196711498</v>
      </c>
      <c r="Y98" s="8" cm="1">
        <f t="array" ref="Y98">TREND($B98:$V98,$B$2:$V$2,Y$2)</f>
        <v>2239907.7172416532</v>
      </c>
      <c r="Z98" s="8" cm="1">
        <f t="array" ref="Z98">TREND($B98:$V98,$B$2:$V$2,Z$2)</f>
        <v>2232000.1148121562</v>
      </c>
      <c r="AA98" s="8" cm="1">
        <f t="array" ref="AA98">TREND($B98:$V98,$B$2:$V$2,AA$2)</f>
        <v>2224092.5123826596</v>
      </c>
      <c r="AB98" s="8" cm="1">
        <f t="array" ref="AB98">TREND($B98:$V98,$B$2:$V$2,AB$2)</f>
        <v>2216184.9099531625</v>
      </c>
      <c r="AC98" s="8" cm="1">
        <f t="array" ref="AC98">TREND($B98:$V98,$B$2:$V$2,AC$2)</f>
        <v>2208277.3075236659</v>
      </c>
      <c r="AD98" s="8" cm="1">
        <f t="array" ref="AD98">TREND($B98:$V98,$B$2:$V$2,AD$2)</f>
        <v>2200369.7050941689</v>
      </c>
      <c r="AE98" s="8" cm="1">
        <f t="array" ref="AE98">TREND($B98:$V98,$B$2:$V$2,AE$2)</f>
        <v>2192462.1026646723</v>
      </c>
      <c r="AG98" s="3">
        <f>(W98-실제값!W98)^2</f>
        <v>13097929555.970474</v>
      </c>
      <c r="AH98" s="3">
        <f>(X98-실제값!X98)^2</f>
        <v>933338859.4831388</v>
      </c>
      <c r="AI98" s="3">
        <f>(Y98-실제값!Y98)^2</f>
        <v>1285266604.0296729</v>
      </c>
      <c r="AJ98" s="3">
        <f>(Z98-실제값!Z98)^2</f>
        <v>9314427428.6944656</v>
      </c>
      <c r="AK98" s="3">
        <f>(AA98-실제값!AA98)^2</f>
        <v>159290981479.64218</v>
      </c>
      <c r="AL98" s="3">
        <f>(AB98-실제값!AB98)^2</f>
        <v>113670347169.92119</v>
      </c>
      <c r="AM98" s="3">
        <f>(AC98-실제값!AC98)^2</f>
        <v>7403212570.9490547</v>
      </c>
      <c r="AN98" s="3">
        <f>(AD98-실제값!AD98)^2</f>
        <v>16043171008.53665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 cm="1">
        <f t="array" ref="W99">TREND($B99:$V99,$B$2:$V$2,W$2)</f>
        <v>2493687.5186923221</v>
      </c>
      <c r="X99" s="8" cm="1">
        <f t="array" ref="X99">TREND($B99:$V99,$B$2:$V$2,X$2)</f>
        <v>2483418.3307355535</v>
      </c>
      <c r="Y99" s="8" cm="1">
        <f t="array" ref="Y99">TREND($B99:$V99,$B$2:$V$2,Y$2)</f>
        <v>2473149.142778785</v>
      </c>
      <c r="Z99" s="8" cm="1">
        <f t="array" ref="Z99">TREND($B99:$V99,$B$2:$V$2,Z$2)</f>
        <v>2462879.9548220164</v>
      </c>
      <c r="AA99" s="8" cm="1">
        <f t="array" ref="AA99">TREND($B99:$V99,$B$2:$V$2,AA$2)</f>
        <v>2452610.7668652479</v>
      </c>
      <c r="AB99" s="8" cm="1">
        <f t="array" ref="AB99">TREND($B99:$V99,$B$2:$V$2,AB$2)</f>
        <v>2442341.5789084793</v>
      </c>
      <c r="AC99" s="8" cm="1">
        <f t="array" ref="AC99">TREND($B99:$V99,$B$2:$V$2,AC$2)</f>
        <v>2432072.3909517108</v>
      </c>
      <c r="AD99" s="8" cm="1">
        <f t="array" ref="AD99">TREND($B99:$V99,$B$2:$V$2,AD$2)</f>
        <v>2421803.2029949417</v>
      </c>
      <c r="AE99" s="8" cm="1">
        <f t="array" ref="AE99">TREND($B99:$V99,$B$2:$V$2,AE$2)</f>
        <v>2411534.0150381732</v>
      </c>
      <c r="AG99" s="3">
        <f>(W99-실제값!W99)^2</f>
        <v>3252317986.92838</v>
      </c>
      <c r="AH99" s="3">
        <f>(X99-실제값!X99)^2</f>
        <v>1883289950.0742257</v>
      </c>
      <c r="AI99" s="3">
        <f>(Y99-실제값!Y99)^2</f>
        <v>177693610.44163105</v>
      </c>
      <c r="AJ99" s="3">
        <f>(Z99-실제값!Z99)^2</f>
        <v>3347446377.9191704</v>
      </c>
      <c r="AK99" s="3">
        <f>(AA99-실제값!AA99)^2</f>
        <v>204947795003.07358</v>
      </c>
      <c r="AL99" s="3">
        <f>(AB99-실제값!AB99)^2</f>
        <v>153329920315.94156</v>
      </c>
      <c r="AM99" s="3">
        <f>(AC99-실제값!AC99)^2</f>
        <v>168604648.64780113</v>
      </c>
      <c r="AN99" s="3">
        <f>(AD99-실제값!AD99)^2</f>
        <v>9452354018.7313862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 cm="1">
        <f t="array" ref="W100">TREND($B100:$V100,$B$2:$V$2,W$2)</f>
        <v>2744019.315234439</v>
      </c>
      <c r="X100" s="8" cm="1">
        <f t="array" ref="X100">TREND($B100:$V100,$B$2:$V$2,X$2)</f>
        <v>2734602.0217640488</v>
      </c>
      <c r="Y100" s="8" cm="1">
        <f t="array" ref="Y100">TREND($B100:$V100,$B$2:$V$2,Y$2)</f>
        <v>2725184.7282936592</v>
      </c>
      <c r="Z100" s="8" cm="1">
        <f t="array" ref="Z100">TREND($B100:$V100,$B$2:$V$2,Z$2)</f>
        <v>2715767.4348232695</v>
      </c>
      <c r="AA100" s="8" cm="1">
        <f t="array" ref="AA100">TREND($B100:$V100,$B$2:$V$2,AA$2)</f>
        <v>2706350.1413528798</v>
      </c>
      <c r="AB100" s="8" cm="1">
        <f t="array" ref="AB100">TREND($B100:$V100,$B$2:$V$2,AB$2)</f>
        <v>2696932.8478824897</v>
      </c>
      <c r="AC100" s="8" cm="1">
        <f t="array" ref="AC100">TREND($B100:$V100,$B$2:$V$2,AC$2)</f>
        <v>2687515.5544121</v>
      </c>
      <c r="AD100" s="8" cm="1">
        <f t="array" ref="AD100">TREND($B100:$V100,$B$2:$V$2,AD$2)</f>
        <v>2678098.2609417103</v>
      </c>
      <c r="AE100" s="8" cm="1">
        <f t="array" ref="AE100">TREND($B100:$V100,$B$2:$V$2,AE$2)</f>
        <v>2668680.9674713202</v>
      </c>
      <c r="AG100" s="3">
        <f>(W100-실제값!W100)^2</f>
        <v>14131282278.305939</v>
      </c>
      <c r="AH100" s="3">
        <f>(X100-실제값!X100)^2</f>
        <v>208853337.19586456</v>
      </c>
      <c r="AI100" s="3">
        <f>(Y100-실제값!Y100)^2</f>
        <v>3761005904.2985382</v>
      </c>
      <c r="AJ100" s="3">
        <f>(Z100-실제값!Z100)^2</f>
        <v>1140331932.9733124</v>
      </c>
      <c r="AK100" s="3">
        <f>(AA100-실제값!AA100)^2</f>
        <v>213587064151.86536</v>
      </c>
      <c r="AL100" s="3">
        <f>(AB100-실제값!AB100)^2</f>
        <v>194269331308.83569</v>
      </c>
      <c r="AM100" s="3">
        <f>(AC100-실제값!AC100)^2</f>
        <v>1143755839.9966464</v>
      </c>
      <c r="AN100" s="3">
        <f>(AD100-실제값!AD100)^2</f>
        <v>4385183525.1047878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 cm="1">
        <f t="array" ref="W101">TREND($B101:$V101,$B$2:$V$2,W$2)</f>
        <v>3042078.6230749125</v>
      </c>
      <c r="X101" s="8" cm="1">
        <f t="array" ref="X101">TREND($B101:$V101,$B$2:$V$2,X$2)</f>
        <v>3034346.8320617592</v>
      </c>
      <c r="Y101" s="8" cm="1">
        <f t="array" ref="Y101">TREND($B101:$V101,$B$2:$V$2,Y$2)</f>
        <v>3026615.0410486055</v>
      </c>
      <c r="Z101" s="8" cm="1">
        <f t="array" ref="Z101">TREND($B101:$V101,$B$2:$V$2,Z$2)</f>
        <v>3018883.2500354522</v>
      </c>
      <c r="AA101" s="8" cm="1">
        <f t="array" ref="AA101">TREND($B101:$V101,$B$2:$V$2,AA$2)</f>
        <v>3011151.4590222985</v>
      </c>
      <c r="AB101" s="8" cm="1">
        <f t="array" ref="AB101">TREND($B101:$V101,$B$2:$V$2,AB$2)</f>
        <v>3003419.6680091452</v>
      </c>
      <c r="AC101" s="8" cm="1">
        <f t="array" ref="AC101">TREND($B101:$V101,$B$2:$V$2,AC$2)</f>
        <v>2995687.8769959914</v>
      </c>
      <c r="AD101" s="8" cm="1">
        <f t="array" ref="AD101">TREND($B101:$V101,$B$2:$V$2,AD$2)</f>
        <v>2987956.0859828377</v>
      </c>
      <c r="AE101" s="8" cm="1">
        <f t="array" ref="AE101">TREND($B101:$V101,$B$2:$V$2,AE$2)</f>
        <v>2980224.2949696844</v>
      </c>
      <c r="AG101" s="3">
        <f>(W101-실제값!W101)^2</f>
        <v>22703828758.043472</v>
      </c>
      <c r="AH101" s="3">
        <f>(X101-실제값!X101)^2</f>
        <v>35369300684.51445</v>
      </c>
      <c r="AI101" s="3">
        <f>(Y101-실제값!Y101)^2</f>
        <v>1135223879.7262092</v>
      </c>
      <c r="AJ101" s="3">
        <f>(Z101-실제값!Z101)^2</f>
        <v>17185521576.857559</v>
      </c>
      <c r="AK101" s="3">
        <f>(AA101-실제값!AA101)^2</f>
        <v>282928233756.07971</v>
      </c>
      <c r="AL101" s="3">
        <f>(AB101-실제값!AB101)^2</f>
        <v>265382347402.50327</v>
      </c>
      <c r="AM101" s="3">
        <f>(AC101-실제값!AC101)^2</f>
        <v>2030063234.0350459</v>
      </c>
      <c r="AN101" s="3">
        <f>(AD101-실제값!AD101)^2</f>
        <v>7927947877.8004808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 cm="1">
        <f t="array" ref="W102">TREND($B102:$V102,$B$2:$V$2,W$2)</f>
        <v>3366773.3560286411</v>
      </c>
      <c r="X102" s="8" cm="1">
        <f t="array" ref="X102">TREND($B102:$V102,$B$2:$V$2,X$2)</f>
        <v>3362530.539008968</v>
      </c>
      <c r="Y102" s="8" cm="1">
        <f t="array" ref="Y102">TREND($B102:$V102,$B$2:$V$2,Y$2)</f>
        <v>3358287.7219892945</v>
      </c>
      <c r="Z102" s="8" cm="1">
        <f t="array" ref="Z102">TREND($B102:$V102,$B$2:$V$2,Z$2)</f>
        <v>3354044.904969621</v>
      </c>
      <c r="AA102" s="8" cm="1">
        <f t="array" ref="AA102">TREND($B102:$V102,$B$2:$V$2,AA$2)</f>
        <v>3349802.0879499479</v>
      </c>
      <c r="AB102" s="8" cm="1">
        <f t="array" ref="AB102">TREND($B102:$V102,$B$2:$V$2,AB$2)</f>
        <v>3345559.2709302744</v>
      </c>
      <c r="AC102" s="8" cm="1">
        <f t="array" ref="AC102">TREND($B102:$V102,$B$2:$V$2,AC$2)</f>
        <v>3341316.4539106013</v>
      </c>
      <c r="AD102" s="8" cm="1">
        <f t="array" ref="AD102">TREND($B102:$V102,$B$2:$V$2,AD$2)</f>
        <v>3337073.6368909278</v>
      </c>
      <c r="AE102" s="8" cm="1">
        <f t="array" ref="AE102">TREND($B102:$V102,$B$2:$V$2,AE$2)</f>
        <v>3332830.8198712543</v>
      </c>
      <c r="AG102" s="3">
        <f>(W102-실제값!W102)^2</f>
        <v>806252259.77830052</v>
      </c>
      <c r="AH102" s="3">
        <f>(X102-실제값!X102)^2</f>
        <v>15406142012.588915</v>
      </c>
      <c r="AI102" s="3">
        <f>(Y102-실제값!Y102)^2</f>
        <v>20670186255.841785</v>
      </c>
      <c r="AJ102" s="3">
        <f>(Z102-실제값!Z102)^2</f>
        <v>9022755316.1557446</v>
      </c>
      <c r="AK102" s="3">
        <f>(AA102-실제값!AA102)^2</f>
        <v>367678044193.94019</v>
      </c>
      <c r="AL102" s="3">
        <f>(AB102-실제값!AB102)^2</f>
        <v>325207339376.79608</v>
      </c>
      <c r="AM102" s="3">
        <f>(AC102-실제값!AC102)^2</f>
        <v>4073206768.4606891</v>
      </c>
      <c r="AN102" s="3">
        <f>(AD102-실제값!AD102)^2</f>
        <v>36562113058.428642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 cm="1">
        <f t="array" ref="W103">TREND($B103:$V103,$B$2:$V$2,W$2)</f>
        <v>3627183.770606535</v>
      </c>
      <c r="X103" s="8" cm="1">
        <f t="array" ref="X103">TREND($B103:$V103,$B$2:$V$2,X$2)</f>
        <v>3624743.6165641481</v>
      </c>
      <c r="Y103" s="8" cm="1">
        <f t="array" ref="Y103">TREND($B103:$V103,$B$2:$V$2,Y$2)</f>
        <v>3622303.4625217617</v>
      </c>
      <c r="Z103" s="8" cm="1">
        <f t="array" ref="Z103">TREND($B103:$V103,$B$2:$V$2,Z$2)</f>
        <v>3619863.3084793747</v>
      </c>
      <c r="AA103" s="8" cm="1">
        <f t="array" ref="AA103">TREND($B103:$V103,$B$2:$V$2,AA$2)</f>
        <v>3617423.1544369878</v>
      </c>
      <c r="AB103" s="8" cm="1">
        <f t="array" ref="AB103">TREND($B103:$V103,$B$2:$V$2,AB$2)</f>
        <v>3614983.0003946009</v>
      </c>
      <c r="AC103" s="8" cm="1">
        <f t="array" ref="AC103">TREND($B103:$V103,$B$2:$V$2,AC$2)</f>
        <v>3612542.846352214</v>
      </c>
      <c r="AD103" s="8" cm="1">
        <f t="array" ref="AD103">TREND($B103:$V103,$B$2:$V$2,AD$2)</f>
        <v>3610102.6923098271</v>
      </c>
      <c r="AE103" s="8" cm="1">
        <f t="array" ref="AE103">TREND($B103:$V103,$B$2:$V$2,AE$2)</f>
        <v>3607662.5382674402</v>
      </c>
      <c r="AG103" s="3">
        <f>(W103-실제값!W103)^2</f>
        <v>2236772972.1035805</v>
      </c>
      <c r="AH103" s="3">
        <f>(X103-실제값!X103)^2</f>
        <v>6275039586.5120611</v>
      </c>
      <c r="AI103" s="3">
        <f>(Y103-실제값!Y103)^2</f>
        <v>14017290277.654823</v>
      </c>
      <c r="AJ103" s="3">
        <f>(Z103-실제값!Z103)^2</f>
        <v>5284518939.9147987</v>
      </c>
      <c r="AK103" s="3">
        <f>(AA103-실제값!AA103)^2</f>
        <v>234092453700.55933</v>
      </c>
      <c r="AL103" s="3">
        <f>(AB103-실제값!AB103)^2</f>
        <v>306585442180.36401</v>
      </c>
      <c r="AM103" s="3">
        <f>(AC103-실제값!AC103)^2</f>
        <v>14615179361.064697</v>
      </c>
      <c r="AN103" s="3">
        <f>(AD103-실제값!AD103)^2</f>
        <v>5737741369.729351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 cm="1">
        <f t="array" ref="W104">TREND($B104:$V104,$B$2:$V$2,W$2)</f>
        <v>4449342.4938903861</v>
      </c>
      <c r="X104" s="8" cm="1">
        <f t="array" ref="X104">TREND($B104:$V104,$B$2:$V$2,X$2)</f>
        <v>4447652.4452391136</v>
      </c>
      <c r="Y104" s="8" cm="1">
        <f t="array" ref="Y104">TREND($B104:$V104,$B$2:$V$2,Y$2)</f>
        <v>4445962.3965878412</v>
      </c>
      <c r="Z104" s="8" cm="1">
        <f t="array" ref="Z104">TREND($B104:$V104,$B$2:$V$2,Z$2)</f>
        <v>4444272.3479365697</v>
      </c>
      <c r="AA104" s="8" cm="1">
        <f t="array" ref="AA104">TREND($B104:$V104,$B$2:$V$2,AA$2)</f>
        <v>4442582.2992852973</v>
      </c>
      <c r="AB104" s="8" cm="1">
        <f t="array" ref="AB104">TREND($B104:$V104,$B$2:$V$2,AB$2)</f>
        <v>4440892.2506340249</v>
      </c>
      <c r="AC104" s="8" cm="1">
        <f t="array" ref="AC104">TREND($B104:$V104,$B$2:$V$2,AC$2)</f>
        <v>4439202.2019827524</v>
      </c>
      <c r="AD104" s="8" cm="1">
        <f t="array" ref="AD104">TREND($B104:$V104,$B$2:$V$2,AD$2)</f>
        <v>4437512.1533314809</v>
      </c>
      <c r="AE104" s="8" cm="1">
        <f t="array" ref="AE104">TREND($B104:$V104,$B$2:$V$2,AE$2)</f>
        <v>4435822.1046802085</v>
      </c>
      <c r="AG104" s="3">
        <f>(W104-실제값!W104)^2</f>
        <v>3496032002.7874742</v>
      </c>
      <c r="AH104" s="3">
        <f>(X104-실제값!X104)^2</f>
        <v>596394096.08998561</v>
      </c>
      <c r="AI104" s="3">
        <f>(Y104-실제값!Y104)^2</f>
        <v>1134357135.875066</v>
      </c>
      <c r="AJ104" s="3">
        <f>(Z104-실제값!Z104)^2</f>
        <v>4252427045.7299752</v>
      </c>
      <c r="AK104" s="3">
        <f>(AA104-실제값!AA104)^2</f>
        <v>92560395155.595215</v>
      </c>
      <c r="AL104" s="3">
        <f>(AB104-실제값!AB104)^2</f>
        <v>207676329929.58505</v>
      </c>
      <c r="AM104" s="3">
        <f>(AC104-실제값!AC104)^2</f>
        <v>16845003444.658171</v>
      </c>
      <c r="AN104" s="3">
        <f>(AD104-실제값!AD104)^2</f>
        <v>24975652674.528473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F740-7C33-4A6D-9EC7-38F15E8C7AD6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30094.50885015876</v>
      </c>
      <c r="AH3" s="8">
        <f t="shared" ref="AH3:AN3" si="2">SQRT((1/COUNTA(AH4:AH104))*SUM(AH4:AH104))</f>
        <v>28804.186261522307</v>
      </c>
      <c r="AI3" s="8">
        <f t="shared" si="2"/>
        <v>22737.008454008239</v>
      </c>
      <c r="AJ3" s="8">
        <f t="shared" si="2"/>
        <v>31124.083051199188</v>
      </c>
      <c r="AK3" s="8">
        <f t="shared" si="2"/>
        <v>139623.38337731149</v>
      </c>
      <c r="AL3" s="8">
        <f t="shared" si="2"/>
        <v>141991.44186086676</v>
      </c>
      <c r="AM3" s="8">
        <f t="shared" si="2"/>
        <v>29653.719064211055</v>
      </c>
      <c r="AN3" s="8">
        <f t="shared" si="2"/>
        <v>50508.175155035016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INDEX(전체모델결과!$A$2:$I$910,MATCH(ARIMA1차!$A4&amp;"_"&amp;ARIMA1차!W$3,전체모델결과!$A$2:$A$910,0),5)</f>
        <v>52951.482712513804</v>
      </c>
      <c r="X4" s="8">
        <f>INDEX(전체모델결과!$A$2:$I$910,MATCH(ARIMA1차!$A4&amp;"_"&amp;ARIMA1차!X$3,전체모델결과!$A$2:$A$910,0),5)</f>
        <v>52051.854334871299</v>
      </c>
      <c r="Y4" s="8">
        <f>INDEX(전체모델결과!$A$2:$I$910,MATCH(ARIMA1차!$A4&amp;"_"&amp;ARIMA1차!Y$3,전체모델결과!$A$2:$A$910,0),5)</f>
        <v>51181.231305783796</v>
      </c>
      <c r="Z4" s="8">
        <f>INDEX(전체모델결과!$A$2:$I$910,MATCH(ARIMA1차!$A4&amp;"_"&amp;ARIMA1차!Z$3,전체모델결과!$A$2:$A$910,0),5)</f>
        <v>50329.240439342597</v>
      </c>
      <c r="AA4" s="8">
        <f>INDEX(전체모델결과!$A$2:$I$910,MATCH(ARIMA1차!$A4&amp;"_"&amp;ARIMA1차!AA$3,전체모델결과!$A$2:$A$910,0),5)</f>
        <v>49489.218313226498</v>
      </c>
      <c r="AB4" s="8">
        <f>INDEX(전체모델결과!$A$2:$I$910,MATCH(ARIMA1차!$A4&amp;"_"&amp;ARIMA1차!AB$3,전체모델결과!$A$2:$A$910,0),5)</f>
        <v>48656.884545551598</v>
      </c>
      <c r="AC4" s="8">
        <f>INDEX(전체모델결과!$A$2:$I$910,MATCH(ARIMA1차!$A4&amp;"_"&amp;ARIMA1차!AC$3,전체모델결과!$A$2:$A$910,0),5)</f>
        <v>47829.489547865902</v>
      </c>
      <c r="AD4" s="8">
        <f>INDEX(전체모델결과!$A$2:$I$910,MATCH(ARIMA1차!$A4&amp;"_"&amp;ARIMA1차!AD$3,전체모델결과!$A$2:$A$910,0),5)</f>
        <v>47005.267067329703</v>
      </c>
      <c r="AE4" s="8">
        <f>INDEX(전체모델결과!$A$2:$I$910,MATCH(ARIMA1차!$A4&amp;"_"&amp;ARIMA1차!AE$3,전체모델결과!$A$2:$A$910,0),5)</f>
        <v>46183.082516294802</v>
      </c>
      <c r="AG4" s="3">
        <f>(W4-실제값!W4)^2</f>
        <v>3964.3913283005304</v>
      </c>
      <c r="AH4" s="3">
        <f>(X4-실제값!X4)^2</f>
        <v>333981.91961275507</v>
      </c>
      <c r="AI4" s="3">
        <f>(Y4-실제값!Y4)^2</f>
        <v>1663112.3362918047</v>
      </c>
      <c r="AJ4" s="3">
        <f>(Z4-실제값!Z4)^2</f>
        <v>253730.59526886969</v>
      </c>
      <c r="AK4" s="3">
        <f>(AA4-실제값!AA4)^2</f>
        <v>2957716.895927438</v>
      </c>
      <c r="AL4" s="3">
        <f>(AB4-실제값!AB4)^2</f>
        <v>3779882.1974747642</v>
      </c>
      <c r="AM4" s="3">
        <f>(AC4-실제값!AC4)^2</f>
        <v>14535105.529250192</v>
      </c>
      <c r="AN4" s="3">
        <f>(AD4-실제값!AD4)^2</f>
        <v>11394390.262139009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INDEX(전체모델결과!$A$2:$I$910,MATCH(ARIMA1차!$A5&amp;"_"&amp;ARIMA1차!W$3,전체모델결과!$A$2:$A$910,0),5)</f>
        <v>3389.36098088467</v>
      </c>
      <c r="X5" s="8">
        <f>INDEX(전체모델결과!$A$2:$I$910,MATCH(ARIMA1차!$A5&amp;"_"&amp;ARIMA1차!X$3,전체모델결과!$A$2:$A$910,0),5)</f>
        <v>3296.7535731626299</v>
      </c>
      <c r="Y5" s="8">
        <f>INDEX(전체모델결과!$A$2:$I$910,MATCH(ARIMA1차!$A5&amp;"_"&amp;ARIMA1차!Y$3,전체모델결과!$A$2:$A$910,0),5)</f>
        <v>3204.1461654406198</v>
      </c>
      <c r="Z5" s="8">
        <f>INDEX(전체모델결과!$A$2:$I$910,MATCH(ARIMA1차!$A5&amp;"_"&amp;ARIMA1차!Z$3,전체모델결과!$A$2:$A$910,0),5)</f>
        <v>3111.5387577185802</v>
      </c>
      <c r="AA5" s="8">
        <f>INDEX(전체모델결과!$A$2:$I$910,MATCH(ARIMA1차!$A5&amp;"_"&amp;ARIMA1차!AA$3,전체모델결과!$A$2:$A$910,0),5)</f>
        <v>3018.9313499965601</v>
      </c>
      <c r="AB5" s="8">
        <f>INDEX(전체모델결과!$A$2:$I$910,MATCH(ARIMA1차!$A5&amp;"_"&amp;ARIMA1차!AB$3,전체모델결과!$A$2:$A$910,0),5)</f>
        <v>2926.32394227452</v>
      </c>
      <c r="AC5" s="8">
        <f>INDEX(전체모델결과!$A$2:$I$910,MATCH(ARIMA1차!$A5&amp;"_"&amp;ARIMA1차!AC$3,전체모델결과!$A$2:$A$910,0),5)</f>
        <v>2833.71653455251</v>
      </c>
      <c r="AD5" s="8">
        <f>INDEX(전체모델결과!$A$2:$I$910,MATCH(ARIMA1차!$A5&amp;"_"&amp;ARIMA1차!AD$3,전체모델결과!$A$2:$A$910,0),5)</f>
        <v>2741.1091268304699</v>
      </c>
      <c r="AE5" s="8">
        <f>INDEX(전체모델결과!$A$2:$I$910,MATCH(ARIMA1차!$A5&amp;"_"&amp;ARIMA1차!AE$3,전체모델결과!$A$2:$A$910,0),5)</f>
        <v>2648.5017191084598</v>
      </c>
      <c r="AG5" s="3">
        <f>(W5-실제값!W5)^2</f>
        <v>30008.902082989072</v>
      </c>
      <c r="AH5" s="3">
        <f>(X5-실제값!X5)^2</f>
        <v>5654.6880701057344</v>
      </c>
      <c r="AI5" s="3">
        <f>(Y5-실제값!Y5)^2</f>
        <v>3.8491943901022375E-2</v>
      </c>
      <c r="AJ5" s="3">
        <f>(Z5-실제값!Z5)^2</f>
        <v>108739.14317923915</v>
      </c>
      <c r="AK5" s="3">
        <f>(AA5-실제값!AA5)^2</f>
        <v>5614.5828048017383</v>
      </c>
      <c r="AL5" s="3">
        <f>(AB5-실제값!AB5)^2</f>
        <v>692186.88079554483</v>
      </c>
      <c r="AM5" s="3">
        <f>(AC5-실제값!AC5)^2</f>
        <v>967695.9518148253</v>
      </c>
      <c r="AN5" s="3">
        <f>(AD5-실제값!AD5)^2</f>
        <v>1352350.3307173483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INDEX(전체모델결과!$A$2:$I$910,MATCH(ARIMA1차!$A6&amp;"_"&amp;ARIMA1차!W$3,전체모델결과!$A$2:$A$910,0),5)</f>
        <v>2037.6129556989299</v>
      </c>
      <c r="X6" s="8">
        <f>INDEX(전체모델결과!$A$2:$I$910,MATCH(ARIMA1차!$A6&amp;"_"&amp;ARIMA1차!X$3,전체모델결과!$A$2:$A$910,0),5)</f>
        <v>1973.92396394927</v>
      </c>
      <c r="Y6" s="8">
        <f>INDEX(전체모델결과!$A$2:$I$910,MATCH(ARIMA1차!$A6&amp;"_"&amp;ARIMA1차!Y$3,전체모델결과!$A$2:$A$910,0),5)</f>
        <v>1910.23497219961</v>
      </c>
      <c r="Z6" s="8">
        <f>INDEX(전체모델결과!$A$2:$I$910,MATCH(ARIMA1차!$A6&amp;"_"&amp;ARIMA1차!Z$3,전체모델결과!$A$2:$A$910,0),5)</f>
        <v>1846.5459804499601</v>
      </c>
      <c r="AA6" s="8">
        <f>INDEX(전체모델결과!$A$2:$I$910,MATCH(ARIMA1차!$A6&amp;"_"&amp;ARIMA1차!AA$3,전체모델결과!$A$2:$A$910,0),5)</f>
        <v>1782.8569887003</v>
      </c>
      <c r="AB6" s="8">
        <f>INDEX(전체모델결과!$A$2:$I$910,MATCH(ARIMA1차!$A6&amp;"_"&amp;ARIMA1차!AB$3,전체모델결과!$A$2:$A$910,0),5)</f>
        <v>1719.1679969506399</v>
      </c>
      <c r="AC6" s="8">
        <f>INDEX(전체모델결과!$A$2:$I$910,MATCH(ARIMA1차!$A6&amp;"_"&amp;ARIMA1차!AC$3,전체모델결과!$A$2:$A$910,0),5)</f>
        <v>1655.4790052009801</v>
      </c>
      <c r="AD6" s="8">
        <f>INDEX(전체모델결과!$A$2:$I$910,MATCH(ARIMA1차!$A6&amp;"_"&amp;ARIMA1차!AD$3,전체모델결과!$A$2:$A$910,0),5)</f>
        <v>1591.79001345132</v>
      </c>
      <c r="AE6" s="8">
        <f>INDEX(전체모델결과!$A$2:$I$910,MATCH(ARIMA1차!$A6&amp;"_"&amp;ARIMA1차!AE$3,전체모델결과!$A$2:$A$910,0),5)</f>
        <v>1528.1010217016601</v>
      </c>
      <c r="AG6" s="3">
        <f>(W6-실제값!W6)^2</f>
        <v>160233.39009924524</v>
      </c>
      <c r="AH6" s="3">
        <f>(X6-실제값!X6)^2</f>
        <v>9111.1752605950151</v>
      </c>
      <c r="AI6" s="3">
        <f>(Y6-실제값!Y6)^2</f>
        <v>95899.467565434592</v>
      </c>
      <c r="AJ6" s="3">
        <f>(Z6-실제값!Z6)^2</f>
        <v>47466.609191959877</v>
      </c>
      <c r="AK6" s="3">
        <f>(AA6-실제값!AA6)^2</f>
        <v>31493.773383923108</v>
      </c>
      <c r="AL6" s="3">
        <f>(AB6-실제값!AB6)^2</f>
        <v>264122.53642689844</v>
      </c>
      <c r="AM6" s="3">
        <f>(AC6-실제값!AC6)^2</f>
        <v>404155.56471263897</v>
      </c>
      <c r="AN6" s="3">
        <f>(AD6-실제값!AD6)^2</f>
        <v>534706.91896324768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INDEX(전체모델결과!$A$2:$I$910,MATCH(ARIMA1차!$A7&amp;"_"&amp;ARIMA1차!W$3,전체모델결과!$A$2:$A$910,0),5)</f>
        <v>1454.9531615363101</v>
      </c>
      <c r="X7" s="8">
        <f>INDEX(전체모델결과!$A$2:$I$910,MATCH(ARIMA1차!$A7&amp;"_"&amp;ARIMA1차!X$3,전체모델결과!$A$2:$A$910,0),5)</f>
        <v>1401.4102795881299</v>
      </c>
      <c r="Y7" s="8">
        <f>INDEX(전체모델결과!$A$2:$I$910,MATCH(ARIMA1차!$A7&amp;"_"&amp;ARIMA1차!Y$3,전체모델결과!$A$2:$A$910,0),5)</f>
        <v>1347.86739763997</v>
      </c>
      <c r="Z7" s="8">
        <f>INDEX(전체모델결과!$A$2:$I$910,MATCH(ARIMA1차!$A7&amp;"_"&amp;ARIMA1차!Z$3,전체모델결과!$A$2:$A$910,0),5)</f>
        <v>1294.3245156917999</v>
      </c>
      <c r="AA7" s="8">
        <f>INDEX(전체모델결과!$A$2:$I$910,MATCH(ARIMA1차!$A7&amp;"_"&amp;ARIMA1차!AA$3,전체모델결과!$A$2:$A$910,0),5)</f>
        <v>1240.78163374362</v>
      </c>
      <c r="AB7" s="8">
        <f>INDEX(전체모델결과!$A$2:$I$910,MATCH(ARIMA1차!$A7&amp;"_"&amp;ARIMA1차!AB$3,전체모델결과!$A$2:$A$910,0),5)</f>
        <v>1187.2387517954501</v>
      </c>
      <c r="AC7" s="8">
        <f>INDEX(전체모델결과!$A$2:$I$910,MATCH(ARIMA1차!$A7&amp;"_"&amp;ARIMA1차!AC$3,전체모델결과!$A$2:$A$910,0),5)</f>
        <v>1133.6958698472699</v>
      </c>
      <c r="AD7" s="8">
        <f>INDEX(전체모델결과!$A$2:$I$910,MATCH(ARIMA1차!$A7&amp;"_"&amp;ARIMA1차!AD$3,전체모델결과!$A$2:$A$910,0),5)</f>
        <v>1080.1529878991</v>
      </c>
      <c r="AE7" s="8">
        <f>INDEX(전체모델결과!$A$2:$I$910,MATCH(ARIMA1차!$A7&amp;"_"&amp;ARIMA1차!AE$3,전체모델결과!$A$2:$A$910,0),5)</f>
        <v>1026.6101059509199</v>
      </c>
      <c r="AG7" s="3">
        <f>(W7-실제값!W7)^2</f>
        <v>42015.441566683017</v>
      </c>
      <c r="AH7" s="3">
        <f>(X7-실제값!X7)^2</f>
        <v>38531.565549695464</v>
      </c>
      <c r="AI7" s="3">
        <f>(Y7-실제값!Y7)^2</f>
        <v>17740.232809519675</v>
      </c>
      <c r="AJ7" s="3">
        <f>(Z7-실제값!Z7)^2</f>
        <v>111013.84641189215</v>
      </c>
      <c r="AK7" s="3">
        <f>(AA7-실제값!AA7)^2</f>
        <v>111211.18619780433</v>
      </c>
      <c r="AL7" s="3">
        <f>(AB7-실제값!AB7)^2</f>
        <v>93238.468743482415</v>
      </c>
      <c r="AM7" s="3">
        <f>(AC7-실제값!AC7)^2</f>
        <v>648867.23525903467</v>
      </c>
      <c r="AN7" s="3">
        <f>(AD7-실제값!AD7)^2</f>
        <v>610136.84964830836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INDEX(전체모델결과!$A$2:$I$910,MATCH(ARIMA1차!$A8&amp;"_"&amp;ARIMA1차!W$3,전체모델결과!$A$2:$A$910,0),5)</f>
        <v>1192.0757198266499</v>
      </c>
      <c r="X8" s="8">
        <f>INDEX(전체모델결과!$A$2:$I$910,MATCH(ARIMA1차!$A8&amp;"_"&amp;ARIMA1차!X$3,전체모델결과!$A$2:$A$910,0),5)</f>
        <v>1149.5408549249801</v>
      </c>
      <c r="Y8" s="8">
        <f>INDEX(전체모델결과!$A$2:$I$910,MATCH(ARIMA1차!$A8&amp;"_"&amp;ARIMA1차!Y$3,전체모델결과!$A$2:$A$910,0),5)</f>
        <v>1107.00599002332</v>
      </c>
      <c r="Z8" s="8">
        <f>INDEX(전체모델결과!$A$2:$I$910,MATCH(ARIMA1차!$A8&amp;"_"&amp;ARIMA1차!Z$3,전체모델결과!$A$2:$A$910,0),5)</f>
        <v>1064.47112512166</v>
      </c>
      <c r="AA8" s="8">
        <f>INDEX(전체모델결과!$A$2:$I$910,MATCH(ARIMA1차!$A8&amp;"_"&amp;ARIMA1차!AA$3,전체모델결과!$A$2:$A$910,0),5)</f>
        <v>1021.93626022</v>
      </c>
      <c r="AB8" s="8">
        <f>INDEX(전체모델결과!$A$2:$I$910,MATCH(ARIMA1차!$A8&amp;"_"&amp;ARIMA1차!AB$3,전체모델결과!$A$2:$A$910,0),5)</f>
        <v>979.40139531833097</v>
      </c>
      <c r="AC8" s="8">
        <f>INDEX(전체모델결과!$A$2:$I$910,MATCH(ARIMA1차!$A8&amp;"_"&amp;ARIMA1차!AC$3,전체모델결과!$A$2:$A$910,0),5)</f>
        <v>936.86653041666398</v>
      </c>
      <c r="AD8" s="8">
        <f>INDEX(전체모델결과!$A$2:$I$910,MATCH(ARIMA1차!$A8&amp;"_"&amp;ARIMA1차!AD$3,전체모델결과!$A$2:$A$910,0),5)</f>
        <v>894.33166551499698</v>
      </c>
      <c r="AE8" s="8">
        <f>INDEX(전체모델결과!$A$2:$I$910,MATCH(ARIMA1차!$A8&amp;"_"&amp;ARIMA1차!AE$3,전체모델결과!$A$2:$A$910,0),5)</f>
        <v>851.79680061333102</v>
      </c>
      <c r="AG8" s="3">
        <f>(W8-실제값!W8)^2</f>
        <v>108623.99000701669</v>
      </c>
      <c r="AH8" s="3">
        <f>(X8-실제값!X8)^2</f>
        <v>61381.677811859547</v>
      </c>
      <c r="AI8" s="3">
        <f>(Y8-실제값!Y8)^2</f>
        <v>19033.641010232837</v>
      </c>
      <c r="AJ8" s="3">
        <f>(Z8-실제값!Z8)^2</f>
        <v>78473.863928060033</v>
      </c>
      <c r="AK8" s="3">
        <f>(AA8-실제값!AA8)^2</f>
        <v>27913.056411410056</v>
      </c>
      <c r="AL8" s="3">
        <f>(AB8-실제값!AB8)^2</f>
        <v>160785.39017161683</v>
      </c>
      <c r="AM8" s="3">
        <f>(AC8-실제값!AC8)^2</f>
        <v>183596.74132109113</v>
      </c>
      <c r="AN8" s="3">
        <f>(AD8-실제값!AD8)^2</f>
        <v>269013.30633940524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INDEX(전체모델결과!$A$2:$I$910,MATCH(ARIMA1차!$A9&amp;"_"&amp;ARIMA1차!W$3,전체모델결과!$A$2:$A$910,0),5)</f>
        <v>1044.3080683252599</v>
      </c>
      <c r="X9" s="8">
        <f>INDEX(전체모델결과!$A$2:$I$910,MATCH(ARIMA1차!$A9&amp;"_"&amp;ARIMA1차!X$3,전체모델결과!$A$2:$A$910,0),5)</f>
        <v>1007.10686784807</v>
      </c>
      <c r="Y9" s="8">
        <f>INDEX(전체모델결과!$A$2:$I$910,MATCH(ARIMA1차!$A9&amp;"_"&amp;ARIMA1차!Y$3,전체모델결과!$A$2:$A$910,0),5)</f>
        <v>969.90566737088398</v>
      </c>
      <c r="Z9" s="8">
        <f>INDEX(전체모델결과!$A$2:$I$910,MATCH(ARIMA1차!$A9&amp;"_"&amp;ARIMA1차!Z$3,전체모델결과!$A$2:$A$910,0),5)</f>
        <v>932.70446689368703</v>
      </c>
      <c r="AA9" s="8">
        <f>INDEX(전체모델결과!$A$2:$I$910,MATCH(ARIMA1차!$A9&amp;"_"&amp;ARIMA1차!AA$3,전체모델결과!$A$2:$A$910,0),5)</f>
        <v>895.50326641650497</v>
      </c>
      <c r="AB9" s="8">
        <f>INDEX(전체모델결과!$A$2:$I$910,MATCH(ARIMA1차!$A9&amp;"_"&amp;ARIMA1차!AB$3,전체모델결과!$A$2:$A$910,0),5)</f>
        <v>858.30206593930802</v>
      </c>
      <c r="AC9" s="8">
        <f>INDEX(전체모델결과!$A$2:$I$910,MATCH(ARIMA1차!$A9&amp;"_"&amp;ARIMA1차!AC$3,전체모델결과!$A$2:$A$910,0),5)</f>
        <v>821.10086546212597</v>
      </c>
      <c r="AD9" s="8">
        <f>INDEX(전체모델결과!$A$2:$I$910,MATCH(ARIMA1차!$A9&amp;"_"&amp;ARIMA1차!AD$3,전체모델결과!$A$2:$A$910,0),5)</f>
        <v>783.89966498492902</v>
      </c>
      <c r="AE9" s="8">
        <f>INDEX(전체모델결과!$A$2:$I$910,MATCH(ARIMA1차!$A9&amp;"_"&amp;ARIMA1차!AE$3,전체모델결과!$A$2:$A$910,0),5)</f>
        <v>746.69846450774605</v>
      </c>
      <c r="AG9" s="3">
        <f>(W9-실제값!W9)^2</f>
        <v>64878.778005421751</v>
      </c>
      <c r="AH9" s="3">
        <f>(X9-실제값!X9)^2</f>
        <v>4380.8247771443248</v>
      </c>
      <c r="AI9" s="3">
        <f>(Y9-실제값!Y9)^2</f>
        <v>41284.418014829287</v>
      </c>
      <c r="AJ9" s="3">
        <f>(Z9-실제값!Z9)^2</f>
        <v>98426.424867443187</v>
      </c>
      <c r="AK9" s="3">
        <f>(AA9-실제값!AA9)^2</f>
        <v>23007.390409622574</v>
      </c>
      <c r="AL9" s="3">
        <f>(AB9-실제값!AB9)^2</f>
        <v>59859.864917955325</v>
      </c>
      <c r="AM9" s="3">
        <f>(AC9-실제값!AC9)^2</f>
        <v>227359.3150136031</v>
      </c>
      <c r="AN9" s="3">
        <f>(AD9-실제값!AD9)^2</f>
        <v>386882.49057900743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INDEX(전체모델결과!$A$2:$I$910,MATCH(ARIMA1차!$A10&amp;"_"&amp;ARIMA1차!W$3,전체모델결과!$A$2:$A$910,0),5)</f>
        <v>973.41406126479001</v>
      </c>
      <c r="X10" s="8">
        <f>INDEX(전체모델결과!$A$2:$I$910,MATCH(ARIMA1차!$A10&amp;"_"&amp;ARIMA1차!X$3,전체모델결과!$A$2:$A$910,0),5)</f>
        <v>940.93463744788505</v>
      </c>
      <c r="Y10" s="8">
        <f>INDEX(전체모델결과!$A$2:$I$910,MATCH(ARIMA1차!$A10&amp;"_"&amp;ARIMA1차!Y$3,전체모델결과!$A$2:$A$910,0),5)</f>
        <v>908.45521363097896</v>
      </c>
      <c r="Z10" s="8">
        <f>INDEX(전체모델결과!$A$2:$I$910,MATCH(ARIMA1차!$A10&amp;"_"&amp;ARIMA1차!Z$3,전체모델결과!$A$2:$A$910,0),5)</f>
        <v>875.97578981406696</v>
      </c>
      <c r="AA10" s="8">
        <f>INDEX(전체모델결과!$A$2:$I$910,MATCH(ARIMA1차!$A10&amp;"_"&amp;ARIMA1차!AA$3,전체모델결과!$A$2:$A$910,0),5)</f>
        <v>843.49636599715404</v>
      </c>
      <c r="AB10" s="8">
        <f>INDEX(전체모델결과!$A$2:$I$910,MATCH(ARIMA1차!$A10&amp;"_"&amp;ARIMA1차!AB$3,전체모델결과!$A$2:$A$910,0),5)</f>
        <v>811.01694218025705</v>
      </c>
      <c r="AC10" s="8">
        <f>INDEX(전체모델결과!$A$2:$I$910,MATCH(ARIMA1차!$A10&amp;"_"&amp;ARIMA1차!AC$3,전체모델결과!$A$2:$A$910,0),5)</f>
        <v>778.53751836334402</v>
      </c>
      <c r="AD10" s="8">
        <f>INDEX(전체모델결과!$A$2:$I$910,MATCH(ARIMA1차!$A10&amp;"_"&amp;ARIMA1차!AD$3,전체모델결과!$A$2:$A$910,0),5)</f>
        <v>746.05809454643202</v>
      </c>
      <c r="AE10" s="8">
        <f>INDEX(전체모델결과!$A$2:$I$910,MATCH(ARIMA1차!$A10&amp;"_"&amp;ARIMA1차!AE$3,전체모델결과!$A$2:$A$910,0),5)</f>
        <v>713.578670729534</v>
      </c>
      <c r="AG10" s="3">
        <f>(W10-실제값!W10)^2</f>
        <v>5017.8130806441814</v>
      </c>
      <c r="AH10" s="3">
        <f>(X10-실제값!X10)^2</f>
        <v>18495.915763890345</v>
      </c>
      <c r="AI10" s="3">
        <f>(Y10-실제값!Y10)^2</f>
        <v>27675.338314325538</v>
      </c>
      <c r="AJ10" s="3">
        <f>(Z10-실제값!Z10)^2</f>
        <v>69386.684017831227</v>
      </c>
      <c r="AK10" s="3">
        <f>(AA10-실제값!AA10)^2</f>
        <v>22280.982590386953</v>
      </c>
      <c r="AL10" s="3">
        <f>(AB10-실제값!AB10)^2</f>
        <v>57507.866654910416</v>
      </c>
      <c r="AM10" s="3">
        <f>(AC10-실제값!AC10)^2</f>
        <v>115935.92735482723</v>
      </c>
      <c r="AN10" s="3">
        <f>(AD10-실제값!AD10)^2</f>
        <v>140485.81854882854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INDEX(전체모델결과!$A$2:$I$910,MATCH(ARIMA1차!$A11&amp;"_"&amp;ARIMA1차!W$3,전체모델결과!$A$2:$A$910,0),5)</f>
        <v>793.52725703548595</v>
      </c>
      <c r="X11" s="8">
        <f>INDEX(전체모델결과!$A$2:$I$910,MATCH(ARIMA1차!$A11&amp;"_"&amp;ARIMA1차!X$3,전체모델결과!$A$2:$A$910,0),5)</f>
        <v>752.036202497256</v>
      </c>
      <c r="Y11" s="8">
        <f>INDEX(전체모델결과!$A$2:$I$910,MATCH(ARIMA1차!$A11&amp;"_"&amp;ARIMA1차!Y$3,전체모델결과!$A$2:$A$910,0),5)</f>
        <v>710.54514795902696</v>
      </c>
      <c r="Z11" s="8">
        <f>INDEX(전체모델결과!$A$2:$I$910,MATCH(ARIMA1차!$A11&amp;"_"&amp;ARIMA1차!Z$3,전체모델결과!$A$2:$A$910,0),5)</f>
        <v>669.05409342079702</v>
      </c>
      <c r="AA11" s="8">
        <f>INDEX(전체모델결과!$A$2:$I$910,MATCH(ARIMA1차!$A11&amp;"_"&amp;ARIMA1차!AA$3,전체모델결과!$A$2:$A$910,0),5)</f>
        <v>627.56303888256696</v>
      </c>
      <c r="AB11" s="8">
        <f>INDEX(전체모델결과!$A$2:$I$910,MATCH(ARIMA1차!$A11&amp;"_"&amp;ARIMA1차!AB$3,전체모델결과!$A$2:$A$910,0),5)</f>
        <v>586.07198434433701</v>
      </c>
      <c r="AC11" s="8">
        <f>INDEX(전체모델결과!$A$2:$I$910,MATCH(ARIMA1차!$A11&amp;"_"&amp;ARIMA1차!AC$3,전체모델결과!$A$2:$A$910,0),5)</f>
        <v>544.58092980610695</v>
      </c>
      <c r="AD11" s="8">
        <f>INDEX(전체모델결과!$A$2:$I$910,MATCH(ARIMA1차!$A11&amp;"_"&amp;ARIMA1차!AD$3,전체모델결과!$A$2:$A$910,0),5)</f>
        <v>503.08987526787701</v>
      </c>
      <c r="AE11" s="8">
        <f>INDEX(전체모델결과!$A$2:$I$910,MATCH(ARIMA1차!$A11&amp;"_"&amp;ARIMA1차!AE$3,전체모델결과!$A$2:$A$910,0),5)</f>
        <v>461.598820729647</v>
      </c>
      <c r="AG11" s="3">
        <f>(W11-실제값!W11)^2</f>
        <v>163331.80989783772</v>
      </c>
      <c r="AH11" s="3">
        <f>(X11-실제값!X11)^2</f>
        <v>125546.85812813698</v>
      </c>
      <c r="AI11" s="3">
        <f>(Y11-실제값!Y11)^2</f>
        <v>31172.60501851283</v>
      </c>
      <c r="AJ11" s="3">
        <f>(Z11-실제값!Z11)^2</f>
        <v>103769.12015988033</v>
      </c>
      <c r="AK11" s="3">
        <f>(AA11-실제값!AA11)^2</f>
        <v>146863.94107271562</v>
      </c>
      <c r="AL11" s="3">
        <f>(AB11-실제값!AB11)^2</f>
        <v>184095.5987255123</v>
      </c>
      <c r="AM11" s="3">
        <f>(AC11-실제값!AC11)^2</f>
        <v>263395.33928374288</v>
      </c>
      <c r="AN11" s="3">
        <f>(AD11-실제값!AD11)^2</f>
        <v>268710.90802906879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INDEX(전체모델결과!$A$2:$I$910,MATCH(ARIMA1차!$A12&amp;"_"&amp;ARIMA1차!W$3,전체모델결과!$A$2:$A$910,0),5)</f>
        <v>855.60036873455101</v>
      </c>
      <c r="X12" s="8">
        <f>INDEX(전체모델결과!$A$2:$I$910,MATCH(ARIMA1차!$A12&amp;"_"&amp;ARIMA1차!X$3,전체모델결과!$A$2:$A$910,0),5)</f>
        <v>823.89825214427401</v>
      </c>
      <c r="Y12" s="8">
        <f>INDEX(전체모델결과!$A$2:$I$910,MATCH(ARIMA1차!$A12&amp;"_"&amp;ARIMA1차!Y$3,전체모델결과!$A$2:$A$910,0),5)</f>
        <v>792.19613555399701</v>
      </c>
      <c r="Z12" s="8">
        <f>INDEX(전체모델결과!$A$2:$I$910,MATCH(ARIMA1차!$A12&amp;"_"&amp;ARIMA1차!Z$3,전체모델결과!$A$2:$A$910,0),5)</f>
        <v>760.49401896372001</v>
      </c>
      <c r="AA12" s="8">
        <f>INDEX(전체모델결과!$A$2:$I$910,MATCH(ARIMA1차!$A12&amp;"_"&amp;ARIMA1차!AA$3,전체모델결과!$A$2:$A$910,0),5)</f>
        <v>728.79190237344994</v>
      </c>
      <c r="AB12" s="8">
        <f>INDEX(전체모델결과!$A$2:$I$910,MATCH(ARIMA1차!$A12&amp;"_"&amp;ARIMA1차!AB$3,전체모델결과!$A$2:$A$910,0),5)</f>
        <v>697.08978578317306</v>
      </c>
      <c r="AC12" s="8">
        <f>INDEX(전체모델결과!$A$2:$I$910,MATCH(ARIMA1차!$A12&amp;"_"&amp;ARIMA1차!AC$3,전체모델결과!$A$2:$A$910,0),5)</f>
        <v>665.38766919289606</v>
      </c>
      <c r="AD12" s="8">
        <f>INDEX(전체모델결과!$A$2:$I$910,MATCH(ARIMA1차!$A12&amp;"_"&amp;ARIMA1차!AD$3,전체모델결과!$A$2:$A$910,0),5)</f>
        <v>633.68555260261905</v>
      </c>
      <c r="AE12" s="8">
        <f>INDEX(전체모델결과!$A$2:$I$910,MATCH(ARIMA1차!$A12&amp;"_"&amp;ARIMA1차!AE$3,전체모델결과!$A$2:$A$910,0),5)</f>
        <v>601.98343601234205</v>
      </c>
      <c r="AG12" s="3">
        <f>(W12-실제값!W12)^2</f>
        <v>9245.5944750506769</v>
      </c>
      <c r="AH12" s="3">
        <f>(X12-실제값!X12)^2</f>
        <v>40354.812541155625</v>
      </c>
      <c r="AI12" s="3">
        <f>(Y12-실제값!Y12)^2</f>
        <v>103093.38080162057</v>
      </c>
      <c r="AJ12" s="3">
        <f>(Z12-실제값!Z12)^2</f>
        <v>27151.553333606185</v>
      </c>
      <c r="AK12" s="3">
        <f>(AA12-실제값!AA12)^2</f>
        <v>55356.117409661252</v>
      </c>
      <c r="AL12" s="3">
        <f>(AB12-실제값!AB12)^2</f>
        <v>65380.565916598556</v>
      </c>
      <c r="AM12" s="3">
        <f>(AC12-실제값!AC12)^2</f>
        <v>148611.97824680229</v>
      </c>
      <c r="AN12" s="3">
        <f>(AD12-실제값!AD12)^2</f>
        <v>169049.40328525691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INDEX(전체모델결과!$A$2:$I$910,MATCH(ARIMA1차!$A13&amp;"_"&amp;ARIMA1차!W$3,전체모델결과!$A$2:$A$910,0),5)</f>
        <v>867.82720951624503</v>
      </c>
      <c r="X13" s="8">
        <f>INDEX(전체모델결과!$A$2:$I$910,MATCH(ARIMA1차!$A13&amp;"_"&amp;ARIMA1차!X$3,전체모델결과!$A$2:$A$910,0),5)</f>
        <v>795.01648982922597</v>
      </c>
      <c r="Y13" s="8">
        <f>INDEX(전체모델결과!$A$2:$I$910,MATCH(ARIMA1차!$A13&amp;"_"&amp;ARIMA1차!Y$3,전체모델결과!$A$2:$A$910,0),5)</f>
        <v>789.56234674697305</v>
      </c>
      <c r="Z13" s="8">
        <f>INDEX(전체모델결과!$A$2:$I$910,MATCH(ARIMA1차!$A13&amp;"_"&amp;ARIMA1차!Z$3,전체모델결과!$A$2:$A$910,0),5)</f>
        <v>741.83648678700104</v>
      </c>
      <c r="AA13" s="8">
        <f>INDEX(전체모델결과!$A$2:$I$910,MATCH(ARIMA1차!$A13&amp;"_"&amp;ARIMA1차!AA$3,전체모델결과!$A$2:$A$910,0),5)</f>
        <v>720.63955893525599</v>
      </c>
      <c r="AB13" s="8">
        <f>INDEX(전체모델결과!$A$2:$I$910,MATCH(ARIMA1차!$A13&amp;"_"&amp;ARIMA1차!AB$3,전체모델결과!$A$2:$A$910,0),5)</f>
        <v>682.79357372823495</v>
      </c>
      <c r="AC13" s="8">
        <f>INDEX(전체모델결과!$A$2:$I$910,MATCH(ARIMA1차!$A13&amp;"_"&amp;ARIMA1차!AC$3,전체모델결과!$A$2:$A$910,0),5)</f>
        <v>655.39622285328596</v>
      </c>
      <c r="AD13" s="8">
        <f>INDEX(전체모델결과!$A$2:$I$910,MATCH(ARIMA1차!$A13&amp;"_"&amp;ARIMA1차!AD$3,전체모델결과!$A$2:$A$910,0),5)</f>
        <v>621.44150617223204</v>
      </c>
      <c r="AE13" s="8">
        <f>INDEX(전체모델결과!$A$2:$I$910,MATCH(ARIMA1차!$A13&amp;"_"&amp;ARIMA1차!AE$3,전체모델결과!$A$2:$A$910,0),5)</f>
        <v>591.60206857440699</v>
      </c>
      <c r="AG13" s="3">
        <f>(W13-실제값!W13)^2</f>
        <v>39762.384007171364</v>
      </c>
      <c r="AH13" s="3">
        <f>(X13-실제값!X13)^2</f>
        <v>45165.745517054856</v>
      </c>
      <c r="AI13" s="3">
        <f>(Y13-실제값!Y13)^2</f>
        <v>51689.833118873714</v>
      </c>
      <c r="AJ13" s="3">
        <f>(Z13-실제값!Z13)^2</f>
        <v>54370.006626590148</v>
      </c>
      <c r="AK13" s="3">
        <f>(AA13-실제값!AA13)^2</f>
        <v>7582.5398998931714</v>
      </c>
      <c r="AL13" s="3">
        <f>(AB13-실제값!AB13)^2</f>
        <v>52111.35356321108</v>
      </c>
      <c r="AM13" s="3">
        <f>(AC13-실제값!AC13)^2</f>
        <v>152664.28098816762</v>
      </c>
      <c r="AN13" s="3">
        <f>(AD13-실제값!AD13)^2</f>
        <v>142340.22133018603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INDEX(전체모델결과!$A$2:$I$910,MATCH(ARIMA1차!$A14&amp;"_"&amp;ARIMA1차!W$3,전체모델결과!$A$2:$A$910,0),5)</f>
        <v>816.92985269975895</v>
      </c>
      <c r="X14" s="8">
        <f>INDEX(전체모델결과!$A$2:$I$910,MATCH(ARIMA1차!$A14&amp;"_"&amp;ARIMA1차!X$3,전체모델결과!$A$2:$A$910,0),5)</f>
        <v>784.39423575242097</v>
      </c>
      <c r="Y14" s="8">
        <f>INDEX(전체모델결과!$A$2:$I$910,MATCH(ARIMA1차!$A14&amp;"_"&amp;ARIMA1차!Y$3,전체모델결과!$A$2:$A$910,0),5)</f>
        <v>751.85861880508298</v>
      </c>
      <c r="Z14" s="8">
        <f>INDEX(전체모델결과!$A$2:$I$910,MATCH(ARIMA1차!$A14&amp;"_"&amp;ARIMA1차!Z$3,전체모델결과!$A$2:$A$910,0),5)</f>
        <v>719.323001857745</v>
      </c>
      <c r="AA14" s="8">
        <f>INDEX(전체모델결과!$A$2:$I$910,MATCH(ARIMA1차!$A14&amp;"_"&amp;ARIMA1차!AA$3,전체모델결과!$A$2:$A$910,0),5)</f>
        <v>686.78738491040701</v>
      </c>
      <c r="AB14" s="8">
        <f>INDEX(전체모델결과!$A$2:$I$910,MATCH(ARIMA1차!$A14&amp;"_"&amp;ARIMA1차!AB$3,전체모델결과!$A$2:$A$910,0),5)</f>
        <v>654.25176796306903</v>
      </c>
      <c r="AC14" s="8">
        <f>INDEX(전체모델결과!$A$2:$I$910,MATCH(ARIMA1차!$A14&amp;"_"&amp;ARIMA1차!AC$3,전체모델결과!$A$2:$A$910,0),5)</f>
        <v>621.71615101573104</v>
      </c>
      <c r="AD14" s="8">
        <f>INDEX(전체모델결과!$A$2:$I$910,MATCH(ARIMA1차!$A14&amp;"_"&amp;ARIMA1차!AD$3,전체모델결과!$A$2:$A$910,0),5)</f>
        <v>589.18053406839294</v>
      </c>
      <c r="AE14" s="8">
        <f>INDEX(전체모델결과!$A$2:$I$910,MATCH(ARIMA1차!$A14&amp;"_"&amp;ARIMA1차!AE$3,전체모델결과!$A$2:$A$910,0),5)</f>
        <v>556.64491712105496</v>
      </c>
      <c r="AG14" s="3">
        <f>(W14-실제값!W14)^2</f>
        <v>13793.781987193559</v>
      </c>
      <c r="AH14" s="3">
        <f>(X14-실제값!X14)^2</f>
        <v>38436.508986891378</v>
      </c>
      <c r="AI14" s="3">
        <f>(Y14-실제값!Y14)^2</f>
        <v>109405.87068020752</v>
      </c>
      <c r="AJ14" s="3">
        <f>(Z14-실제값!Z14)^2</f>
        <v>46659.1100627181</v>
      </c>
      <c r="AK14" s="3">
        <f>(AA14-실제값!AA14)^2</f>
        <v>39851.805820983558</v>
      </c>
      <c r="AL14" s="3">
        <f>(AB14-실제값!AB14)^2</f>
        <v>105235.34747691517</v>
      </c>
      <c r="AM14" s="3">
        <f>(AC14-실제값!AC14)^2</f>
        <v>202069.71381389108</v>
      </c>
      <c r="AN14" s="3">
        <f>(AD14-실제값!AD14)^2</f>
        <v>148560.12764839764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INDEX(전체모델결과!$A$2:$I$910,MATCH(ARIMA1차!$A15&amp;"_"&amp;ARIMA1차!W$3,전체모델결과!$A$2:$A$910,0),5)</f>
        <v>861.31808442660304</v>
      </c>
      <c r="X15" s="8">
        <f>INDEX(전체모델결과!$A$2:$I$910,MATCH(ARIMA1차!$A15&amp;"_"&amp;ARIMA1차!X$3,전체모델결과!$A$2:$A$910,0),5)</f>
        <v>827.78570555217402</v>
      </c>
      <c r="Y15" s="8">
        <f>INDEX(전체모델결과!$A$2:$I$910,MATCH(ARIMA1차!$A15&amp;"_"&amp;ARIMA1차!Y$3,전체모델결과!$A$2:$A$910,0),5)</f>
        <v>794.25332667774603</v>
      </c>
      <c r="Z15" s="8">
        <f>INDEX(전체모델결과!$A$2:$I$910,MATCH(ARIMA1차!$A15&amp;"_"&amp;ARIMA1차!Z$3,전체모델결과!$A$2:$A$910,0),5)</f>
        <v>760.72094780331804</v>
      </c>
      <c r="AA15" s="8">
        <f>INDEX(전체모델결과!$A$2:$I$910,MATCH(ARIMA1차!$A15&amp;"_"&amp;ARIMA1차!AA$3,전체모델결과!$A$2:$A$910,0),5)</f>
        <v>727.18856892889005</v>
      </c>
      <c r="AB15" s="8">
        <f>INDEX(전체모델결과!$A$2:$I$910,MATCH(ARIMA1차!$A15&amp;"_"&amp;ARIMA1차!AB$3,전체모델결과!$A$2:$A$910,0),5)</f>
        <v>693.65619005446194</v>
      </c>
      <c r="AC15" s="8">
        <f>INDEX(전체모델결과!$A$2:$I$910,MATCH(ARIMA1차!$A15&amp;"_"&amp;ARIMA1차!AC$3,전체모델결과!$A$2:$A$910,0),5)</f>
        <v>660.12381118003395</v>
      </c>
      <c r="AD15" s="8">
        <f>INDEX(전체모델결과!$A$2:$I$910,MATCH(ARIMA1차!$A15&amp;"_"&amp;ARIMA1차!AD$3,전체모델결과!$A$2:$A$910,0),5)</f>
        <v>626.59143230559096</v>
      </c>
      <c r="AE15" s="8">
        <f>INDEX(전체모델결과!$A$2:$I$910,MATCH(ARIMA1차!$A15&amp;"_"&amp;ARIMA1차!AE$3,전체모델결과!$A$2:$A$910,0),5)</f>
        <v>593.05905343116297</v>
      </c>
      <c r="AG15" s="3">
        <f>(W15-실제값!W15)^2</f>
        <v>67940.254388463829</v>
      </c>
      <c r="AH15" s="3">
        <f>(X15-실제값!X15)^2</f>
        <v>60775.325674028441</v>
      </c>
      <c r="AI15" s="3">
        <f>(Y15-실제값!Y15)^2</f>
        <v>170652.82134902806</v>
      </c>
      <c r="AJ15" s="3">
        <f>(Z15-실제값!Z15)^2</f>
        <v>73306.434585353025</v>
      </c>
      <c r="AK15" s="3">
        <f>(AA15-실제값!AA15)^2</f>
        <v>58165.359727239389</v>
      </c>
      <c r="AL15" s="3">
        <f>(AB15-실제값!AB15)^2</f>
        <v>142139.77080229286</v>
      </c>
      <c r="AM15" s="3">
        <f>(AC15-실제값!AC15)^2</f>
        <v>183744.23600334107</v>
      </c>
      <c r="AN15" s="3">
        <f>(AD15-실제값!AD15)^2</f>
        <v>289721.01240308513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INDEX(전체모델결과!$A$2:$I$910,MATCH(ARIMA1차!$A16&amp;"_"&amp;ARIMA1차!W$3,전체모델결과!$A$2:$A$910,0),5)</f>
        <v>940.20045561507902</v>
      </c>
      <c r="X16" s="8">
        <f>INDEX(전체모델결과!$A$2:$I$910,MATCH(ARIMA1차!$A16&amp;"_"&amp;ARIMA1차!X$3,전체모델결과!$A$2:$A$910,0),5)</f>
        <v>904.88308617107396</v>
      </c>
      <c r="Y16" s="8">
        <f>INDEX(전체모델결과!$A$2:$I$910,MATCH(ARIMA1차!$A16&amp;"_"&amp;ARIMA1차!Y$3,전체모델결과!$A$2:$A$910,0),5)</f>
        <v>869.565716727069</v>
      </c>
      <c r="Z16" s="8">
        <f>INDEX(전체모델결과!$A$2:$I$910,MATCH(ARIMA1차!$A16&amp;"_"&amp;ARIMA1차!Z$3,전체모델결과!$A$2:$A$910,0),5)</f>
        <v>834.24834728304995</v>
      </c>
      <c r="AA16" s="8">
        <f>INDEX(전체모델결과!$A$2:$I$910,MATCH(ARIMA1차!$A16&amp;"_"&amp;ARIMA1차!AA$3,전체모델결과!$A$2:$A$910,0),5)</f>
        <v>798.930977839045</v>
      </c>
      <c r="AB16" s="8">
        <f>INDEX(전체모델결과!$A$2:$I$910,MATCH(ARIMA1차!$A16&amp;"_"&amp;ARIMA1차!AB$3,전체모델결과!$A$2:$A$910,0),5)</f>
        <v>763.61360839504096</v>
      </c>
      <c r="AC16" s="8">
        <f>INDEX(전체모델결과!$A$2:$I$910,MATCH(ARIMA1차!$A16&amp;"_"&amp;ARIMA1차!AC$3,전체모델결과!$A$2:$A$910,0),5)</f>
        <v>728.296238951036</v>
      </c>
      <c r="AD16" s="8">
        <f>INDEX(전체모델결과!$A$2:$I$910,MATCH(ARIMA1차!$A16&amp;"_"&amp;ARIMA1차!AD$3,전체모델결과!$A$2:$A$910,0),5)</f>
        <v>692.97886950703105</v>
      </c>
      <c r="AE16" s="8">
        <f>INDEX(전체모델결과!$A$2:$I$910,MATCH(ARIMA1차!$A16&amp;"_"&amp;ARIMA1차!AE$3,전체모델결과!$A$2:$A$910,0),5)</f>
        <v>657.66150006302598</v>
      </c>
      <c r="AG16" s="3">
        <f>(W16-실제값!W16)^2</f>
        <v>23853.052926647732</v>
      </c>
      <c r="AH16" s="3">
        <f>(X16-실제값!X16)^2</f>
        <v>28627.555245610718</v>
      </c>
      <c r="AI16" s="3">
        <f>(Y16-실제값!Y16)^2</f>
        <v>135964.51383253417</v>
      </c>
      <c r="AJ16" s="3">
        <f>(Z16-실제값!Z16)^2</f>
        <v>148198.40205809558</v>
      </c>
      <c r="AK16" s="3">
        <f>(AA16-실제값!AA16)^2</f>
        <v>190618.3121932135</v>
      </c>
      <c r="AL16" s="3">
        <f>(AB16-실제값!AB16)^2</f>
        <v>191342.23125682081</v>
      </c>
      <c r="AM16" s="3">
        <f>(AC16-실제값!AC16)^2</f>
        <v>500599.66907827114</v>
      </c>
      <c r="AN16" s="3">
        <f>(AD16-실제값!AD16)^2</f>
        <v>268410.09641694895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INDEX(전체모델결과!$A$2:$I$910,MATCH(ARIMA1차!$A17&amp;"_"&amp;ARIMA1차!W$3,전체모델결과!$A$2:$A$910,0),5)</f>
        <v>1124.2713688321101</v>
      </c>
      <c r="X17" s="8">
        <f>INDEX(전체모델결과!$A$2:$I$910,MATCH(ARIMA1차!$A17&amp;"_"&amp;ARIMA1차!X$3,전체모델결과!$A$2:$A$910,0),5)</f>
        <v>1085.8158832873901</v>
      </c>
      <c r="Y17" s="8">
        <f>INDEX(전체모델결과!$A$2:$I$910,MATCH(ARIMA1차!$A17&amp;"_"&amp;ARIMA1차!Y$3,전체모델결과!$A$2:$A$910,0),5)</f>
        <v>1047.3603977426701</v>
      </c>
      <c r="Z17" s="8">
        <f>INDEX(전체모델결과!$A$2:$I$910,MATCH(ARIMA1차!$A17&amp;"_"&amp;ARIMA1차!Z$3,전체모델결과!$A$2:$A$910,0),5)</f>
        <v>1008.90491219795</v>
      </c>
      <c r="AA17" s="8">
        <f>INDEX(전체모델결과!$A$2:$I$910,MATCH(ARIMA1차!$A17&amp;"_"&amp;ARIMA1차!AA$3,전체모델결과!$A$2:$A$910,0),5)</f>
        <v>970.44942665322696</v>
      </c>
      <c r="AB17" s="8">
        <f>INDEX(전체모델결과!$A$2:$I$910,MATCH(ARIMA1차!$A17&amp;"_"&amp;ARIMA1차!AB$3,전체모델결과!$A$2:$A$910,0),5)</f>
        <v>931.99394110852199</v>
      </c>
      <c r="AC17" s="8">
        <f>INDEX(전체모델결과!$A$2:$I$910,MATCH(ARIMA1차!$A17&amp;"_"&amp;ARIMA1차!AC$3,전체모델결과!$A$2:$A$910,0),5)</f>
        <v>893.53845556380099</v>
      </c>
      <c r="AD17" s="8">
        <f>INDEX(전체모델결과!$A$2:$I$910,MATCH(ARIMA1차!$A17&amp;"_"&amp;ARIMA1차!AD$3,전체모델결과!$A$2:$A$910,0),5)</f>
        <v>855.08297001908102</v>
      </c>
      <c r="AE17" s="8">
        <f>INDEX(전체모델결과!$A$2:$I$910,MATCH(ARIMA1차!$A17&amp;"_"&amp;ARIMA1차!AE$3,전체모델결과!$A$2:$A$910,0),5)</f>
        <v>816.62748447436002</v>
      </c>
      <c r="AG17" s="3">
        <f>(W17-실제값!W17)^2</f>
        <v>25787.455204976948</v>
      </c>
      <c r="AH17" s="3">
        <f>(X17-실제값!X17)^2</f>
        <v>71194.903538050872</v>
      </c>
      <c r="AI17" s="3">
        <f>(Y17-실제값!Y17)^2</f>
        <v>117556.23507840498</v>
      </c>
      <c r="AJ17" s="3">
        <f>(Z17-실제값!Z17)^2</f>
        <v>182697.03185665933</v>
      </c>
      <c r="AK17" s="3">
        <f>(AA17-실제값!AA17)^2</f>
        <v>200782.27243067126</v>
      </c>
      <c r="AL17" s="3">
        <f>(AB17-실제값!AB17)^2</f>
        <v>381316.40882815904</v>
      </c>
      <c r="AM17" s="3">
        <f>(AC17-실제값!AC17)^2</f>
        <v>464235.80405681353</v>
      </c>
      <c r="AN17" s="3">
        <f>(AD17-실제값!AD17)^2</f>
        <v>335921.10493004642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INDEX(전체모델결과!$A$2:$I$910,MATCH(ARIMA1차!$A18&amp;"_"&amp;ARIMA1차!W$3,전체모델결과!$A$2:$A$910,0),5)</f>
        <v>1299.8022850442501</v>
      </c>
      <c r="X18" s="8">
        <f>INDEX(전체모델결과!$A$2:$I$910,MATCH(ARIMA1차!$A18&amp;"_"&amp;ARIMA1차!X$3,전체모델결과!$A$2:$A$910,0),5)</f>
        <v>1243.43448004426</v>
      </c>
      <c r="Y18" s="8">
        <f>INDEX(전체모델결과!$A$2:$I$910,MATCH(ARIMA1차!$A18&amp;"_"&amp;ARIMA1차!Y$3,전체모델결과!$A$2:$A$910,0),5)</f>
        <v>1187.0666750442799</v>
      </c>
      <c r="Z18" s="8">
        <f>INDEX(전체모델결과!$A$2:$I$910,MATCH(ARIMA1차!$A18&amp;"_"&amp;ARIMA1차!Z$3,전체모델결과!$A$2:$A$910,0),5)</f>
        <v>1130.6988700443001</v>
      </c>
      <c r="AA18" s="8">
        <f>INDEX(전체모델결과!$A$2:$I$910,MATCH(ARIMA1차!$A18&amp;"_"&amp;ARIMA1차!AA$3,전체모델결과!$A$2:$A$910,0),5)</f>
        <v>1074.33106504432</v>
      </c>
      <c r="AB18" s="8">
        <f>INDEX(전체모델결과!$A$2:$I$910,MATCH(ARIMA1차!$A18&amp;"_"&amp;ARIMA1차!AB$3,전체모델결과!$A$2:$A$910,0),5)</f>
        <v>1017.96326004433</v>
      </c>
      <c r="AC18" s="8">
        <f>INDEX(전체모델결과!$A$2:$I$910,MATCH(ARIMA1차!$A18&amp;"_"&amp;ARIMA1차!AC$3,전체모델결과!$A$2:$A$910,0),5)</f>
        <v>961.59545504434197</v>
      </c>
      <c r="AD18" s="8">
        <f>INDEX(전체모델결과!$A$2:$I$910,MATCH(ARIMA1차!$A18&amp;"_"&amp;ARIMA1차!AD$3,전체모델결과!$A$2:$A$910,0),5)</f>
        <v>905.22765004435496</v>
      </c>
      <c r="AE18" s="8">
        <f>INDEX(전체모델결과!$A$2:$I$910,MATCH(ARIMA1차!$A18&amp;"_"&amp;ARIMA1차!AE$3,전체모델결과!$A$2:$A$910,0),5)</f>
        <v>848.85984504436794</v>
      </c>
      <c r="AG18" s="3">
        <f>(W18-실제값!W18)^2</f>
        <v>198648.42928851012</v>
      </c>
      <c r="AH18" s="3">
        <f>(X18-실제값!X18)^2</f>
        <v>183942.26175483933</v>
      </c>
      <c r="AI18" s="3">
        <f>(Y18-실제값!Y18)^2</f>
        <v>154113.77988609491</v>
      </c>
      <c r="AJ18" s="3">
        <f>(Z18-실제값!Z18)^2</f>
        <v>208714.34961934699</v>
      </c>
      <c r="AK18" s="3">
        <f>(AA18-실제값!AA18)^2</f>
        <v>308404.61948403023</v>
      </c>
      <c r="AL18" s="3">
        <f>(AB18-실제값!AB18)^2</f>
        <v>657576.32329203573</v>
      </c>
      <c r="AM18" s="3">
        <f>(AC18-실제값!AC18)^2</f>
        <v>804326.36638349376</v>
      </c>
      <c r="AN18" s="3">
        <f>(AD18-실제값!AD18)^2</f>
        <v>964624.54810111609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INDEX(전체모델결과!$A$2:$I$910,MATCH(ARIMA1차!$A19&amp;"_"&amp;ARIMA1차!W$3,전체모델결과!$A$2:$A$910,0),5)</f>
        <v>1523.5341346012699</v>
      </c>
      <c r="X19" s="8">
        <f>INDEX(전체모델결과!$A$2:$I$910,MATCH(ARIMA1차!$A19&amp;"_"&amp;ARIMA1차!X$3,전체모델결과!$A$2:$A$910,0),5)</f>
        <v>1448.66375207639</v>
      </c>
      <c r="Y19" s="8">
        <f>INDEX(전체모델결과!$A$2:$I$910,MATCH(ARIMA1차!$A19&amp;"_"&amp;ARIMA1차!Y$3,전체모델결과!$A$2:$A$910,0),5)</f>
        <v>1373.7933695515101</v>
      </c>
      <c r="Z19" s="8">
        <f>INDEX(전체모델결과!$A$2:$I$910,MATCH(ARIMA1차!$A19&amp;"_"&amp;ARIMA1차!Z$3,전체모델결과!$A$2:$A$910,0),5)</f>
        <v>1298.9229870266299</v>
      </c>
      <c r="AA19" s="8">
        <f>INDEX(전체모델결과!$A$2:$I$910,MATCH(ARIMA1차!$A19&amp;"_"&amp;ARIMA1차!AA$3,전체모델결과!$A$2:$A$910,0),5)</f>
        <v>1224.05260450175</v>
      </c>
      <c r="AB19" s="8">
        <f>INDEX(전체모델결과!$A$2:$I$910,MATCH(ARIMA1차!$A19&amp;"_"&amp;ARIMA1차!AB$3,전체모델결과!$A$2:$A$910,0),5)</f>
        <v>1149.1822219768701</v>
      </c>
      <c r="AC19" s="8">
        <f>INDEX(전체모델결과!$A$2:$I$910,MATCH(ARIMA1차!$A19&amp;"_"&amp;ARIMA1차!AC$3,전체모델결과!$A$2:$A$910,0),5)</f>
        <v>1074.3118394519799</v>
      </c>
      <c r="AD19" s="8">
        <f>INDEX(전체모델결과!$A$2:$I$910,MATCH(ARIMA1차!$A19&amp;"_"&amp;ARIMA1차!AD$3,전체모델결과!$A$2:$A$910,0),5)</f>
        <v>999.44145692710299</v>
      </c>
      <c r="AE19" s="8">
        <f>INDEX(전체모델결과!$A$2:$I$910,MATCH(ARIMA1차!$A19&amp;"_"&amp;ARIMA1차!AE$3,전체모델결과!$A$2:$A$910,0),5)</f>
        <v>924.57107440222205</v>
      </c>
      <c r="AG19" s="3">
        <f>(W19-실제값!W19)^2</f>
        <v>165631.1874162278</v>
      </c>
      <c r="AH19" s="3">
        <f>(X19-실제값!X19)^2</f>
        <v>395310.1920985991</v>
      </c>
      <c r="AI19" s="3">
        <f>(Y19-실제값!Y19)^2</f>
        <v>347217.05127440201</v>
      </c>
      <c r="AJ19" s="3">
        <f>(Z19-실제값!Z19)^2</f>
        <v>336804.19422101066</v>
      </c>
      <c r="AK19" s="3">
        <f>(AA19-실제값!AA19)^2</f>
        <v>668445.28297800699</v>
      </c>
      <c r="AL19" s="3">
        <f>(AB19-실제값!AB19)^2</f>
        <v>885905.89529842651</v>
      </c>
      <c r="AM19" s="3">
        <f>(AC19-실제값!AC19)^2</f>
        <v>1005631.3916896693</v>
      </c>
      <c r="AN19" s="3">
        <f>(AD19-실제값!AD19)^2</f>
        <v>1773957.4497533257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INDEX(전체모델결과!$A$2:$I$910,MATCH(ARIMA1차!$A20&amp;"_"&amp;ARIMA1차!W$3,전체모델결과!$A$2:$A$910,0),5)</f>
        <v>1873.4417476778301</v>
      </c>
      <c r="X20" s="8">
        <f>INDEX(전체모델결과!$A$2:$I$910,MATCH(ARIMA1차!$A20&amp;"_"&amp;ARIMA1차!X$3,전체모델결과!$A$2:$A$910,0),5)</f>
        <v>1746.13863578427</v>
      </c>
      <c r="Y20" s="8">
        <f>INDEX(전체모델결과!$A$2:$I$910,MATCH(ARIMA1차!$A20&amp;"_"&amp;ARIMA1차!Y$3,전체모델결과!$A$2:$A$910,0),5)</f>
        <v>1618.83552389074</v>
      </c>
      <c r="Z20" s="8">
        <f>INDEX(전체모델결과!$A$2:$I$910,MATCH(ARIMA1차!$A20&amp;"_"&amp;ARIMA1차!Z$3,전체모델결과!$A$2:$A$910,0),5)</f>
        <v>1491.5324119971799</v>
      </c>
      <c r="AA20" s="8">
        <f>INDEX(전체모델결과!$A$2:$I$910,MATCH(ARIMA1차!$A20&amp;"_"&amp;ARIMA1차!AA$3,전체모델결과!$A$2:$A$910,0),5)</f>
        <v>1364.2293001036501</v>
      </c>
      <c r="AB20" s="8">
        <f>INDEX(전체모델결과!$A$2:$I$910,MATCH(ARIMA1차!$A20&amp;"_"&amp;ARIMA1차!AB$3,전체모델결과!$A$2:$A$910,0),5)</f>
        <v>1236.92618821008</v>
      </c>
      <c r="AC20" s="8">
        <f>INDEX(전체모델결과!$A$2:$I$910,MATCH(ARIMA1차!$A20&amp;"_"&amp;ARIMA1차!AC$3,전체모델결과!$A$2:$A$910,0),5)</f>
        <v>1109.6230763165499</v>
      </c>
      <c r="AD20" s="8">
        <f>INDEX(전체모델결과!$A$2:$I$910,MATCH(ARIMA1차!$A20&amp;"_"&amp;ARIMA1차!AD$3,전체모델결과!$A$2:$A$910,0),5)</f>
        <v>982.31996442301897</v>
      </c>
      <c r="AE20" s="8">
        <f>INDEX(전체모델결과!$A$2:$I$910,MATCH(ARIMA1차!$A20&amp;"_"&amp;ARIMA1차!AE$3,전체모델결과!$A$2:$A$910,0),5)</f>
        <v>855.01685252945799</v>
      </c>
      <c r="AG20" s="3">
        <f>(W20-실제값!W20)^2</f>
        <v>337762.68391287391</v>
      </c>
      <c r="AH20" s="3">
        <f>(X20-실제값!X20)^2</f>
        <v>512023.50111218501</v>
      </c>
      <c r="AI20" s="3">
        <f>(Y20-실제값!Y20)^2</f>
        <v>476520.65077252249</v>
      </c>
      <c r="AJ20" s="3">
        <f>(Z20-실제값!Z20)^2</f>
        <v>492482.28576994996</v>
      </c>
      <c r="AK20" s="3">
        <f>(AA20-실제값!AA20)^2</f>
        <v>1247619.1306334422</v>
      </c>
      <c r="AL20" s="3">
        <f>(AB20-실제값!AB20)^2</f>
        <v>2333559.8396644192</v>
      </c>
      <c r="AM20" s="3">
        <f>(AC20-실제값!AC20)^2</f>
        <v>2470766.2601929675</v>
      </c>
      <c r="AN20" s="3">
        <f>(AD20-실제값!AD20)^2</f>
        <v>2862416.6060031266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INDEX(전체모델결과!$A$2:$I$910,MATCH(ARIMA1차!$A21&amp;"_"&amp;ARIMA1차!W$3,전체모델결과!$A$2:$A$910,0),5)</f>
        <v>2305.59379356008</v>
      </c>
      <c r="X21" s="8">
        <f>INDEX(전체모델결과!$A$2:$I$910,MATCH(ARIMA1차!$A21&amp;"_"&amp;ARIMA1차!X$3,전체모델결과!$A$2:$A$910,0),5)</f>
        <v>2177.3470697207099</v>
      </c>
      <c r="Y21" s="8">
        <f>INDEX(전체모델결과!$A$2:$I$910,MATCH(ARIMA1차!$A21&amp;"_"&amp;ARIMA1차!Y$3,전체모델결과!$A$2:$A$910,0),5)</f>
        <v>2049.1003458813402</v>
      </c>
      <c r="Z21" s="8">
        <f>INDEX(전체모델결과!$A$2:$I$910,MATCH(ARIMA1차!$A21&amp;"_"&amp;ARIMA1차!Z$3,전체모델결과!$A$2:$A$910,0),5)</f>
        <v>1920.8536220419301</v>
      </c>
      <c r="AA21" s="8">
        <f>INDEX(전체모델결과!$A$2:$I$910,MATCH(ARIMA1차!$A21&amp;"_"&amp;ARIMA1차!AA$3,전체모델결과!$A$2:$A$910,0),5)</f>
        <v>1792.6068982025599</v>
      </c>
      <c r="AB21" s="8">
        <f>INDEX(전체모델결과!$A$2:$I$910,MATCH(ARIMA1차!$A21&amp;"_"&amp;ARIMA1차!AB$3,전체모델결과!$A$2:$A$910,0),5)</f>
        <v>1664.36017436316</v>
      </c>
      <c r="AC21" s="8">
        <f>INDEX(전체모델결과!$A$2:$I$910,MATCH(ARIMA1차!$A21&amp;"_"&amp;ARIMA1차!AC$3,전체모델결과!$A$2:$A$910,0),5)</f>
        <v>1536.1134505237901</v>
      </c>
      <c r="AD21" s="8">
        <f>INDEX(전체모델결과!$A$2:$I$910,MATCH(ARIMA1차!$A21&amp;"_"&amp;ARIMA1차!AD$3,전체모델결과!$A$2:$A$910,0),5)</f>
        <v>1407.86672668438</v>
      </c>
      <c r="AE21" s="8">
        <f>INDEX(전체모델결과!$A$2:$I$910,MATCH(ARIMA1차!$A21&amp;"_"&amp;ARIMA1차!AE$3,전체모델결과!$A$2:$A$910,0),5)</f>
        <v>1279.62000284501</v>
      </c>
      <c r="AG21" s="3">
        <f>(W21-실제값!W21)^2</f>
        <v>464647.81405361387</v>
      </c>
      <c r="AH21" s="3">
        <f>(X21-실제값!X21)^2</f>
        <v>231262.79156890709</v>
      </c>
      <c r="AI21" s="3">
        <f>(Y21-실제값!Y21)^2</f>
        <v>638592.91257239459</v>
      </c>
      <c r="AJ21" s="3">
        <f>(Z21-실제값!Z21)^2</f>
        <v>457229.34724376141</v>
      </c>
      <c r="AK21" s="3">
        <f>(AA21-실제값!AA21)^2</f>
        <v>1038862.9982368625</v>
      </c>
      <c r="AL21" s="3">
        <f>(AB21-실제값!AB21)^2</f>
        <v>2710027.6311302241</v>
      </c>
      <c r="AM21" s="3">
        <f>(AC21-실제값!AC21)^2</f>
        <v>3425820.0823485944</v>
      </c>
      <c r="AN21" s="3">
        <f>(AD21-실제값!AD21)^2</f>
        <v>3243612.8313370137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INDEX(전체모델결과!$A$2:$I$910,MATCH(ARIMA1차!$A22&amp;"_"&amp;ARIMA1차!W$3,전체모델결과!$A$2:$A$910,0),5)</f>
        <v>3319.67597190478</v>
      </c>
      <c r="X22" s="8">
        <f>INDEX(전체모델결과!$A$2:$I$910,MATCH(ARIMA1차!$A22&amp;"_"&amp;ARIMA1차!X$3,전체모델결과!$A$2:$A$910,0),5)</f>
        <v>3134.6828883009998</v>
      </c>
      <c r="Y22" s="8">
        <f>INDEX(전체모델결과!$A$2:$I$910,MATCH(ARIMA1차!$A22&amp;"_"&amp;ARIMA1차!Y$3,전체모델결과!$A$2:$A$910,0),5)</f>
        <v>2997.4839985881899</v>
      </c>
      <c r="Z22" s="8">
        <f>INDEX(전체모델결과!$A$2:$I$910,MATCH(ARIMA1차!$A22&amp;"_"&amp;ARIMA1차!Z$3,전체모델결과!$A$2:$A$910,0),5)</f>
        <v>2882.56636002501</v>
      </c>
      <c r="AA22" s="8">
        <f>INDEX(전체모델결과!$A$2:$I$910,MATCH(ARIMA1차!$A22&amp;"_"&amp;ARIMA1차!AA$3,전체모델결과!$A$2:$A$910,0),5)</f>
        <v>2778.0360533190901</v>
      </c>
      <c r="AB22" s="8">
        <f>INDEX(전체모델결과!$A$2:$I$910,MATCH(ARIMA1차!$A22&amp;"_"&amp;ARIMA1차!AB$3,전체모델결과!$A$2:$A$910,0),5)</f>
        <v>2678.3482333472998</v>
      </c>
      <c r="AC22" s="8">
        <f>INDEX(전체모델결과!$A$2:$I$910,MATCH(ARIMA1차!$A22&amp;"_"&amp;ARIMA1차!AC$3,전체모델결과!$A$2:$A$910,0),5)</f>
        <v>2580.9179399561899</v>
      </c>
      <c r="AD22" s="8">
        <f>INDEX(전체모델결과!$A$2:$I$910,MATCH(ARIMA1차!$A22&amp;"_"&amp;ARIMA1차!AD$3,전체모델결과!$A$2:$A$910,0),5)</f>
        <v>2484.54008646684</v>
      </c>
      <c r="AE22" s="8">
        <f>INDEX(전체모델결과!$A$2:$I$910,MATCH(ARIMA1차!$A22&amp;"_"&amp;ARIMA1차!AE$3,전체모델결과!$A$2:$A$910,0),5)</f>
        <v>2388.65287160657</v>
      </c>
      <c r="AG22" s="3">
        <f>(W22-실제값!W22)^2</f>
        <v>198976.97482976213</v>
      </c>
      <c r="AH22" s="3">
        <f>(X22-실제값!X22)^2</f>
        <v>218233.56304919365</v>
      </c>
      <c r="AI22" s="3">
        <f>(Y22-실제값!Y22)^2</f>
        <v>247836.19727407905</v>
      </c>
      <c r="AJ22" s="3">
        <f>(Z22-실제값!Z22)^2</f>
        <v>553274.98299017025</v>
      </c>
      <c r="AK22" s="3">
        <f>(AA22-실제값!AA22)^2</f>
        <v>1288595.860051774</v>
      </c>
      <c r="AL22" s="3">
        <f>(AB22-실제값!AB22)^2</f>
        <v>2767835.1385817435</v>
      </c>
      <c r="AM22" s="3">
        <f>(AC22-실제값!AC22)^2</f>
        <v>1642805.0865458385</v>
      </c>
      <c r="AN22" s="3">
        <f>(AD22-실제값!AD22)^2</f>
        <v>1960188.8165813894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INDEX(전체모델결과!$A$2:$I$910,MATCH(ARIMA1차!$A23&amp;"_"&amp;ARIMA1차!W$3,전체모델결과!$A$2:$A$910,0),5)</f>
        <v>3862.5491175759098</v>
      </c>
      <c r="X23" s="8">
        <f>INDEX(전체모델결과!$A$2:$I$910,MATCH(ARIMA1차!$A23&amp;"_"&amp;ARIMA1차!X$3,전체모델결과!$A$2:$A$910,0),5)</f>
        <v>3759.9177685454501</v>
      </c>
      <c r="Y23" s="8">
        <f>INDEX(전체모델결과!$A$2:$I$910,MATCH(ARIMA1차!$A23&amp;"_"&amp;ARIMA1차!Y$3,전체모델결과!$A$2:$A$910,0),5)</f>
        <v>3672.5555698593798</v>
      </c>
      <c r="Z23" s="8">
        <f>INDEX(전체모델결과!$A$2:$I$910,MATCH(ARIMA1차!$A23&amp;"_"&amp;ARIMA1차!Z$3,전체모델결과!$A$2:$A$910,0),5)</f>
        <v>3595.7231548055502</v>
      </c>
      <c r="AA23" s="8">
        <f>INDEX(전체모델결과!$A$2:$I$910,MATCH(ARIMA1차!$A23&amp;"_"&amp;ARIMA1차!AA$3,전체모델결과!$A$2:$A$910,0),5)</f>
        <v>3526.1522009883502</v>
      </c>
      <c r="AB23" s="8">
        <f>INDEX(전체모델결과!$A$2:$I$910,MATCH(ARIMA1차!$A23&amp;"_"&amp;ARIMA1차!AB$3,전체모델결과!$A$2:$A$910,0),5)</f>
        <v>3461.5888352786501</v>
      </c>
      <c r="AC23" s="8">
        <f>INDEX(전체모델결과!$A$2:$I$910,MATCH(ARIMA1차!$A23&amp;"_"&amp;ARIMA1차!AC$3,전체모델결과!$A$2:$A$910,0),5)</f>
        <v>3400.4787605577699</v>
      </c>
      <c r="AD23" s="8">
        <f>INDEX(전체모델결과!$A$2:$I$910,MATCH(ARIMA1차!$A23&amp;"_"&amp;ARIMA1차!AD$3,전체모델결과!$A$2:$A$910,0),5)</f>
        <v>3341.7501154588199</v>
      </c>
      <c r="AE23" s="8">
        <f>INDEX(전체모델결과!$A$2:$I$910,MATCH(ARIMA1차!$A23&amp;"_"&amp;ARIMA1차!AE$3,전체모델결과!$A$2:$A$910,0),5)</f>
        <v>3284.66373191918</v>
      </c>
      <c r="AG23" s="3">
        <f>(W23-실제값!W23)^2</f>
        <v>200.28647919130515</v>
      </c>
      <c r="AH23" s="3">
        <f>(X23-실제값!X23)^2</f>
        <v>15787.67532088533</v>
      </c>
      <c r="AI23" s="3">
        <f>(Y23-실제값!Y23)^2</f>
        <v>44914.685073498091</v>
      </c>
      <c r="AJ23" s="3">
        <f>(Z23-실제값!Z23)^2</f>
        <v>10460.959650674606</v>
      </c>
      <c r="AK23" s="3">
        <f>(AA23-실제값!AA23)^2</f>
        <v>720319.43138021557</v>
      </c>
      <c r="AL23" s="3">
        <f>(AB23-실제값!AB23)^2</f>
        <v>744613.80798672547</v>
      </c>
      <c r="AM23" s="3">
        <f>(AC23-실제값!AC23)^2</f>
        <v>1138444.2004727148</v>
      </c>
      <c r="AN23" s="3">
        <f>(AD23-실제값!AD23)^2</f>
        <v>741812.99216915842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INDEX(전체모델결과!$A$2:$I$910,MATCH(ARIMA1차!$A24&amp;"_"&amp;ARIMA1차!W$3,전체모델결과!$A$2:$A$910,0),5)</f>
        <v>3810.35574108727</v>
      </c>
      <c r="X24" s="8">
        <f>INDEX(전체모델결과!$A$2:$I$910,MATCH(ARIMA1차!$A24&amp;"_"&amp;ARIMA1차!X$3,전체모델결과!$A$2:$A$910,0),5)</f>
        <v>3761.30460355479</v>
      </c>
      <c r="Y24" s="8">
        <f>INDEX(전체모델결과!$A$2:$I$910,MATCH(ARIMA1차!$A24&amp;"_"&amp;ARIMA1차!Y$3,전체모델결과!$A$2:$A$910,0),5)</f>
        <v>3712.2534660223</v>
      </c>
      <c r="Z24" s="8">
        <f>INDEX(전체모델결과!$A$2:$I$910,MATCH(ARIMA1차!$A24&amp;"_"&amp;ARIMA1차!Z$3,전체모델결과!$A$2:$A$910,0),5)</f>
        <v>3663.2023284898301</v>
      </c>
      <c r="AA24" s="8">
        <f>INDEX(전체모델결과!$A$2:$I$910,MATCH(ARIMA1차!$A24&amp;"_"&amp;ARIMA1차!AA$3,전체모델결과!$A$2:$A$910,0),5)</f>
        <v>3614.1511909573501</v>
      </c>
      <c r="AB24" s="8">
        <f>INDEX(전체모델결과!$A$2:$I$910,MATCH(ARIMA1차!$A24&amp;"_"&amp;ARIMA1차!AB$3,전체모델결과!$A$2:$A$910,0),5)</f>
        <v>3565.1000534248701</v>
      </c>
      <c r="AC24" s="8">
        <f>INDEX(전체모델결과!$A$2:$I$910,MATCH(ARIMA1차!$A24&amp;"_"&amp;ARIMA1차!AC$3,전체모델결과!$A$2:$A$910,0),5)</f>
        <v>3516.0489158923901</v>
      </c>
      <c r="AD24" s="8">
        <f>INDEX(전체모델결과!$A$2:$I$910,MATCH(ARIMA1차!$A24&amp;"_"&amp;ARIMA1차!AD$3,전체모델결과!$A$2:$A$910,0),5)</f>
        <v>3466.9977783599002</v>
      </c>
      <c r="AE24" s="8">
        <f>INDEX(전체모델결과!$A$2:$I$910,MATCH(ARIMA1차!$A24&amp;"_"&amp;ARIMA1차!AE$3,전체모델결과!$A$2:$A$910,0),5)</f>
        <v>3417.9466408274302</v>
      </c>
      <c r="AG24" s="3">
        <f>(W24-실제값!W24)^2</f>
        <v>225493.68840136472</v>
      </c>
      <c r="AH24" s="3">
        <f>(X24-실제값!X24)^2</f>
        <v>331728.44103930943</v>
      </c>
      <c r="AI24" s="3">
        <f>(Y24-실제값!Y24)^2</f>
        <v>309678.44582785765</v>
      </c>
      <c r="AJ24" s="3">
        <f>(Z24-실제값!Z24)^2</f>
        <v>215356.22330814486</v>
      </c>
      <c r="AK24" s="3">
        <f>(AA24-실제값!AA24)^2</f>
        <v>833370.46961728449</v>
      </c>
      <c r="AL24" s="3">
        <f>(AB24-실제값!AB24)^2</f>
        <v>2648565.2006015126</v>
      </c>
      <c r="AM24" s="3">
        <f>(AC24-실제값!AC24)^2</f>
        <v>1973240.0837291186</v>
      </c>
      <c r="AN24" s="3">
        <f>(AD24-실제값!AD24)^2</f>
        <v>696205.00533109147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INDEX(전체모델결과!$A$2:$I$910,MATCH(ARIMA1차!$A25&amp;"_"&amp;ARIMA1차!W$3,전체모델결과!$A$2:$A$910,0),5)</f>
        <v>4611.9629946547902</v>
      </c>
      <c r="X25" s="8">
        <f>INDEX(전체모델결과!$A$2:$I$910,MATCH(ARIMA1차!$A25&amp;"_"&amp;ARIMA1차!X$3,전체모델결과!$A$2:$A$910,0),5)</f>
        <v>4633.17703468744</v>
      </c>
      <c r="Y25" s="8">
        <f>INDEX(전체모델결과!$A$2:$I$910,MATCH(ARIMA1차!$A25&amp;"_"&amp;ARIMA1차!Y$3,전체모델결과!$A$2:$A$910,0),5)</f>
        <v>4647.9174577560398</v>
      </c>
      <c r="Z25" s="8">
        <f>INDEX(전체모델결과!$A$2:$I$910,MATCH(ARIMA1차!$A25&amp;"_"&amp;ARIMA1차!Z$3,전체모델결과!$A$2:$A$910,0),5)</f>
        <v>4658.4017216059701</v>
      </c>
      <c r="AA25" s="8">
        <f>INDEX(전체모델결과!$A$2:$I$910,MATCH(ARIMA1차!$A25&amp;"_"&amp;ARIMA1차!AA$3,전체모델결과!$A$2:$A$910,0),5)</f>
        <v>4666.08772114781</v>
      </c>
      <c r="AB25" s="8">
        <f>INDEX(전체모델결과!$A$2:$I$910,MATCH(ARIMA1차!$A25&amp;"_"&amp;ARIMA1차!AB$3,전체모델결과!$A$2:$A$910,0),5)</f>
        <v>4671.9339673497097</v>
      </c>
      <c r="AC25" s="8">
        <f>INDEX(전체모델결과!$A$2:$I$910,MATCH(ARIMA1차!$A25&amp;"_"&amp;ARIMA1차!AC$3,전체모델결과!$A$2:$A$910,0),5)</f>
        <v>4676.5706450551397</v>
      </c>
      <c r="AD25" s="8">
        <f>INDEX(전체모델결과!$A$2:$I$910,MATCH(ARIMA1차!$A25&amp;"_"&amp;ARIMA1차!AD$3,전체모델결과!$A$2:$A$910,0),5)</f>
        <v>4680.4120770524296</v>
      </c>
      <c r="AE25" s="8">
        <f>INDEX(전체모델결과!$A$2:$I$910,MATCH(ARIMA1차!$A25&amp;"_"&amp;ARIMA1차!AE$3,전체모델결과!$A$2:$A$910,0),5)</f>
        <v>4683.7306649626098</v>
      </c>
      <c r="AG25" s="3">
        <f>(W25-실제값!W25)^2</f>
        <v>38890.105210392663</v>
      </c>
      <c r="AH25" s="3">
        <f>(X25-실제값!X25)^2</f>
        <v>51060.61371145663</v>
      </c>
      <c r="AI25" s="3">
        <f>(Y25-실제값!Y25)^2</f>
        <v>18974.636197715186</v>
      </c>
      <c r="AJ25" s="3">
        <f>(Z25-실제값!Z25)^2</f>
        <v>15900.327888675363</v>
      </c>
      <c r="AK25" s="3">
        <f>(AA25-실제값!AA25)^2</f>
        <v>595675.85280863591</v>
      </c>
      <c r="AL25" s="3">
        <f>(AB25-실제값!AB25)^2</f>
        <v>811632.32425982656</v>
      </c>
      <c r="AM25" s="3">
        <f>(AC25-실제값!AC25)^2</f>
        <v>296722.71157993056</v>
      </c>
      <c r="AN25" s="3">
        <f>(AD25-실제값!AD25)^2</f>
        <v>3704.9794498699225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INDEX(전체모델결과!$A$2:$I$910,MATCH(ARIMA1차!$A26&amp;"_"&amp;ARIMA1차!W$3,전체모델결과!$A$2:$A$910,0),5)</f>
        <v>4479.3798641364401</v>
      </c>
      <c r="X26" s="8">
        <f>INDEX(전체모델결과!$A$2:$I$910,MATCH(ARIMA1차!$A26&amp;"_"&amp;ARIMA1차!X$3,전체모델결과!$A$2:$A$910,0),5)</f>
        <v>4460.4222103084503</v>
      </c>
      <c r="Y26" s="8">
        <f>INDEX(전체모델결과!$A$2:$I$910,MATCH(ARIMA1차!$A26&amp;"_"&amp;ARIMA1차!Y$3,전체모델결과!$A$2:$A$910,0),5)</f>
        <v>4441.4645564804496</v>
      </c>
      <c r="Z26" s="8">
        <f>INDEX(전체모델결과!$A$2:$I$910,MATCH(ARIMA1차!$A26&amp;"_"&amp;ARIMA1차!Z$3,전체모델결과!$A$2:$A$910,0),5)</f>
        <v>4422.5069026524598</v>
      </c>
      <c r="AA26" s="8">
        <f>INDEX(전체모델결과!$A$2:$I$910,MATCH(ARIMA1차!$A26&amp;"_"&amp;ARIMA1차!AA$3,전체모델결과!$A$2:$A$910,0),5)</f>
        <v>4403.5492488244599</v>
      </c>
      <c r="AB26" s="8">
        <f>INDEX(전체모델결과!$A$2:$I$910,MATCH(ARIMA1차!$A26&amp;"_"&amp;ARIMA1차!AB$3,전체모델결과!$A$2:$A$910,0),5)</f>
        <v>4384.5915949964701</v>
      </c>
      <c r="AC26" s="8">
        <f>INDEX(전체모델결과!$A$2:$I$910,MATCH(ARIMA1차!$A26&amp;"_"&amp;ARIMA1차!AC$3,전체모델결과!$A$2:$A$910,0),5)</f>
        <v>4365.6339411684703</v>
      </c>
      <c r="AD26" s="8">
        <f>INDEX(전체모델결과!$A$2:$I$910,MATCH(ARIMA1차!$A26&amp;"_"&amp;ARIMA1차!AD$3,전체모델결과!$A$2:$A$910,0),5)</f>
        <v>4346.6762873404896</v>
      </c>
      <c r="AE26" s="8">
        <f>INDEX(전체모델결과!$A$2:$I$910,MATCH(ARIMA1차!$A26&amp;"_"&amp;ARIMA1차!AE$3,전체모델결과!$A$2:$A$910,0),5)</f>
        <v>4327.7186335124898</v>
      </c>
      <c r="AG26" s="3">
        <f>(W26-실제값!W26)^2</f>
        <v>353329.82004592434</v>
      </c>
      <c r="AH26" s="3">
        <f>(X26-실제값!X26)^2</f>
        <v>325080.32035982027</v>
      </c>
      <c r="AI26" s="3">
        <f>(Y26-실제값!Y26)^2</f>
        <v>95476.712292448807</v>
      </c>
      <c r="AJ26" s="3">
        <f>(Z26-실제값!Z26)^2</f>
        <v>41107.969812178591</v>
      </c>
      <c r="AK26" s="3">
        <f>(AA26-실제값!AA26)^2</f>
        <v>1066650.908565443</v>
      </c>
      <c r="AL26" s="3">
        <f>(AB26-실제값!AB26)^2</f>
        <v>2271837.1438556807</v>
      </c>
      <c r="AM26" s="3">
        <f>(AC26-실제값!AC26)^2</f>
        <v>1106689.6408363709</v>
      </c>
      <c r="AN26" s="3">
        <f>(AD26-실제값!AD26)^2</f>
        <v>792488.55792841257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INDEX(전체모델결과!$A$2:$I$910,MATCH(ARIMA1차!$A27&amp;"_"&amp;ARIMA1차!W$3,전체모델결과!$A$2:$A$910,0),5)</f>
        <v>4663.2513290809802</v>
      </c>
      <c r="X27" s="8">
        <f>INDEX(전체모델결과!$A$2:$I$910,MATCH(ARIMA1차!$A27&amp;"_"&amp;ARIMA1차!X$3,전체모델결과!$A$2:$A$910,0),5)</f>
        <v>4721.0716286449197</v>
      </c>
      <c r="Y27" s="8">
        <f>INDEX(전체모델결과!$A$2:$I$910,MATCH(ARIMA1차!$A27&amp;"_"&amp;ARIMA1차!Y$3,전체모델결과!$A$2:$A$910,0),5)</f>
        <v>4675.0186371413602</v>
      </c>
      <c r="Z27" s="8">
        <f>INDEX(전체모델결과!$A$2:$I$910,MATCH(ARIMA1차!$A27&amp;"_"&amp;ARIMA1차!Z$3,전체모델결과!$A$2:$A$910,0),5)</f>
        <v>4695.0722899523798</v>
      </c>
      <c r="AA27" s="8">
        <f>INDEX(전체모델결과!$A$2:$I$910,MATCH(ARIMA1차!$A27&amp;"_"&amp;ARIMA1차!AA$3,전체모델결과!$A$2:$A$910,0),5)</f>
        <v>4673.0546039464298</v>
      </c>
      <c r="AB27" s="8">
        <f>INDEX(전체모델결과!$A$2:$I$910,MATCH(ARIMA1차!$A27&amp;"_"&amp;ARIMA1차!AB$3,전체모델결과!$A$2:$A$910,0),5)</f>
        <v>4677.81179916769</v>
      </c>
      <c r="AC27" s="8">
        <f>INDEX(전체모델결과!$A$2:$I$910,MATCH(ARIMA1차!$A27&amp;"_"&amp;ARIMA1차!AC$3,전체모델결과!$A$2:$A$910,0),5)</f>
        <v>4665.5290264466403</v>
      </c>
      <c r="AD27" s="8">
        <f>INDEX(전체모델결과!$A$2:$I$910,MATCH(ARIMA1차!$A27&amp;"_"&amp;ARIMA1차!AD$3,전체모델결과!$A$2:$A$910,0),5)</f>
        <v>4664.0907652291498</v>
      </c>
      <c r="AE27" s="8">
        <f>INDEX(전체모델결과!$A$2:$I$910,MATCH(ARIMA1차!$A27&amp;"_"&amp;ARIMA1차!AE$3,전체모델결과!$A$2:$A$910,0),5)</f>
        <v>4655.7508813003396</v>
      </c>
      <c r="AG27" s="3">
        <f>(W27-실제값!W27)^2</f>
        <v>477719.02671398869</v>
      </c>
      <c r="AH27" s="3">
        <f>(X27-실제값!X27)^2</f>
        <v>571316.42855363525</v>
      </c>
      <c r="AI27" s="3">
        <f>(Y27-실제값!Y27)^2</f>
        <v>180132.63707445949</v>
      </c>
      <c r="AJ27" s="3">
        <f>(Z27-실제값!Z27)^2</f>
        <v>568160.10823945201</v>
      </c>
      <c r="AK27" s="3">
        <f>(AA27-실제값!AA27)^2</f>
        <v>2321700.8261813121</v>
      </c>
      <c r="AL27" s="3">
        <f>(AB27-실제값!AB27)^2</f>
        <v>2724057.7469890714</v>
      </c>
      <c r="AM27" s="3">
        <f>(AC27-실제값!AC27)^2</f>
        <v>2294062.0624164189</v>
      </c>
      <c r="AN27" s="3">
        <f>(AD27-실제값!AD27)^2</f>
        <v>505471.57226389693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INDEX(전체모델결과!$A$2:$I$910,MATCH(ARIMA1차!$A28&amp;"_"&amp;ARIMA1차!W$3,전체모델결과!$A$2:$A$910,0),5)</f>
        <v>4955.3530111795999</v>
      </c>
      <c r="X28" s="8">
        <f>INDEX(전체모델결과!$A$2:$I$910,MATCH(ARIMA1차!$A28&amp;"_"&amp;ARIMA1차!X$3,전체모델결과!$A$2:$A$910,0),5)</f>
        <v>4957.8110235859403</v>
      </c>
      <c r="Y28" s="8">
        <f>INDEX(전체모델결과!$A$2:$I$910,MATCH(ARIMA1차!$A28&amp;"_"&amp;ARIMA1차!Y$3,전체모델결과!$A$2:$A$910,0),5)</f>
        <v>4960.2690359922799</v>
      </c>
      <c r="Z28" s="8">
        <f>INDEX(전체모델결과!$A$2:$I$910,MATCH(ARIMA1차!$A28&amp;"_"&amp;ARIMA1차!Z$3,전체모델결과!$A$2:$A$910,0),5)</f>
        <v>4962.7270483986204</v>
      </c>
      <c r="AA28" s="8">
        <f>INDEX(전체모델결과!$A$2:$I$910,MATCH(ARIMA1차!$A28&amp;"_"&amp;ARIMA1차!AA$3,전체모델결과!$A$2:$A$910,0),5)</f>
        <v>4965.1850608049599</v>
      </c>
      <c r="AB28" s="8">
        <f>INDEX(전체모델결과!$A$2:$I$910,MATCH(ARIMA1차!$A28&amp;"_"&amp;ARIMA1차!AB$3,전체모델결과!$A$2:$A$910,0),5)</f>
        <v>4967.6430732112904</v>
      </c>
      <c r="AC28" s="8">
        <f>INDEX(전체모델결과!$A$2:$I$910,MATCH(ARIMA1차!$A28&amp;"_"&amp;ARIMA1차!AC$3,전체모델결과!$A$2:$A$910,0),5)</f>
        <v>4970.1010856176299</v>
      </c>
      <c r="AD28" s="8">
        <f>INDEX(전체모델결과!$A$2:$I$910,MATCH(ARIMA1차!$A28&amp;"_"&amp;ARIMA1차!AD$3,전체모델결과!$A$2:$A$910,0),5)</f>
        <v>4972.5590980239704</v>
      </c>
      <c r="AE28" s="8">
        <f>INDEX(전체모델결과!$A$2:$I$910,MATCH(ARIMA1차!$A28&amp;"_"&amp;ARIMA1차!AE$3,전체모델결과!$A$2:$A$910,0),5)</f>
        <v>4975.0171104303099</v>
      </c>
      <c r="AG28" s="3">
        <f>(W28-실제값!W28)^2</f>
        <v>145330.61799579771</v>
      </c>
      <c r="AH28" s="3">
        <f>(X28-실제값!X28)^2</f>
        <v>416069.47893129243</v>
      </c>
      <c r="AI28" s="3">
        <f>(Y28-실제값!Y28)^2</f>
        <v>170986.99265879634</v>
      </c>
      <c r="AJ28" s="3">
        <f>(Z28-실제값!Z28)^2</f>
        <v>168669.34043599787</v>
      </c>
      <c r="AK28" s="3">
        <f>(AA28-실제값!AA28)^2</f>
        <v>1508741.0814621244</v>
      </c>
      <c r="AL28" s="3">
        <f>(AB28-실제값!AB28)^2</f>
        <v>3208533.0741322478</v>
      </c>
      <c r="AM28" s="3">
        <f>(AC28-실제값!AC28)^2</f>
        <v>1364783.0210720331</v>
      </c>
      <c r="AN28" s="3">
        <f>(AD28-실제값!AD28)^2</f>
        <v>1394117.9868782302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INDEX(전체모델결과!$A$2:$I$910,MATCH(ARIMA1차!$A29&amp;"_"&amp;ARIMA1차!W$3,전체모델결과!$A$2:$A$910,0),5)</f>
        <v>5491.7288264000199</v>
      </c>
      <c r="X29" s="8">
        <f>INDEX(전체모델결과!$A$2:$I$910,MATCH(ARIMA1차!$A29&amp;"_"&amp;ARIMA1차!X$3,전체모델결과!$A$2:$A$910,0),5)</f>
        <v>5163.5285349338901</v>
      </c>
      <c r="Y29" s="8">
        <f>INDEX(전체모델결과!$A$2:$I$910,MATCH(ARIMA1차!$A29&amp;"_"&amp;ARIMA1차!Y$3,전체모델결과!$A$2:$A$910,0),5)</f>
        <v>5166.0885391653901</v>
      </c>
      <c r="Z29" s="8">
        <f>INDEX(전체모델결과!$A$2:$I$910,MATCH(ARIMA1차!$A29&amp;"_"&amp;ARIMA1차!Z$3,전체모델결과!$A$2:$A$910,0),5)</f>
        <v>5168.6485433968901</v>
      </c>
      <c r="AA29" s="8">
        <f>INDEX(전체모델결과!$A$2:$I$910,MATCH(ARIMA1차!$A29&amp;"_"&amp;ARIMA1차!AA$3,전체모델결과!$A$2:$A$910,0),5)</f>
        <v>5171.2085476283901</v>
      </c>
      <c r="AB29" s="8">
        <f>INDEX(전체모델결과!$A$2:$I$910,MATCH(ARIMA1차!$A29&amp;"_"&amp;ARIMA1차!AB$3,전체모델결과!$A$2:$A$910,0),5)</f>
        <v>5173.7685518598901</v>
      </c>
      <c r="AC29" s="8">
        <f>INDEX(전체모델결과!$A$2:$I$910,MATCH(ARIMA1차!$A29&amp;"_"&amp;ARIMA1차!AC$3,전체모델결과!$A$2:$A$910,0),5)</f>
        <v>5176.3285560913901</v>
      </c>
      <c r="AD29" s="8">
        <f>INDEX(전체모델결과!$A$2:$I$910,MATCH(ARIMA1차!$A29&amp;"_"&amp;ARIMA1차!AD$3,전체모델결과!$A$2:$A$910,0),5)</f>
        <v>5178.88856032289</v>
      </c>
      <c r="AE29" s="8">
        <f>INDEX(전체모델결과!$A$2:$I$910,MATCH(ARIMA1차!$A29&amp;"_"&amp;ARIMA1차!AE$3,전체모델결과!$A$2:$A$910,0),5)</f>
        <v>5181.44856455439</v>
      </c>
      <c r="AG29" s="3">
        <f>(W29-실제값!W29)^2</f>
        <v>197245.58728224426</v>
      </c>
      <c r="AH29" s="3">
        <f>(X29-실제값!X29)^2</f>
        <v>903758.66258633917</v>
      </c>
      <c r="AI29" s="3">
        <f>(Y29-실제값!Y29)^2</f>
        <v>319358.70426169521</v>
      </c>
      <c r="AJ29" s="3">
        <f>(Z29-실제값!Z29)^2</f>
        <v>297369.49251002766</v>
      </c>
      <c r="AK29" s="3">
        <f>(AA29-실제값!AA29)^2</f>
        <v>3222477.4667497231</v>
      </c>
      <c r="AL29" s="3">
        <f>(AB29-실제값!AB29)^2</f>
        <v>3390717.2168033575</v>
      </c>
      <c r="AM29" s="3">
        <f>(AC29-실제값!AC29)^2</f>
        <v>3446980.6420136769</v>
      </c>
      <c r="AN29" s="3">
        <f>(AD29-실제값!AD29)^2</f>
        <v>628941.47579762072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INDEX(전체모델결과!$A$2:$I$910,MATCH(ARIMA1차!$A30&amp;"_"&amp;ARIMA1차!W$3,전체모델결과!$A$2:$A$910,0),5)</f>
        <v>5615.5501251319802</v>
      </c>
      <c r="X30" s="8">
        <f>INDEX(전체모델결과!$A$2:$I$910,MATCH(ARIMA1차!$A30&amp;"_"&amp;ARIMA1차!X$3,전체모델결과!$A$2:$A$910,0),5)</f>
        <v>5552.6196874851603</v>
      </c>
      <c r="Y30" s="8">
        <f>INDEX(전체모델결과!$A$2:$I$910,MATCH(ARIMA1차!$A30&amp;"_"&amp;ARIMA1차!Y$3,전체모델결과!$A$2:$A$910,0),5)</f>
        <v>5518.41363288106</v>
      </c>
      <c r="Z30" s="8">
        <f>INDEX(전체모델결과!$A$2:$I$910,MATCH(ARIMA1차!$A30&amp;"_"&amp;ARIMA1차!Z$3,전체모델결과!$A$2:$A$910,0),5)</f>
        <v>5500.3623230230496</v>
      </c>
      <c r="AA30" s="8">
        <f>INDEX(전체모델결과!$A$2:$I$910,MATCH(ARIMA1차!$A30&amp;"_"&amp;ARIMA1차!AA$3,전체모델결과!$A$2:$A$910,0),5)</f>
        <v>5491.3965269399796</v>
      </c>
      <c r="AB30" s="8">
        <f>INDEX(전체모델결과!$A$2:$I$910,MATCH(ARIMA1차!$A30&amp;"_"&amp;ARIMA1차!AB$3,전체모델결과!$A$2:$A$910,0),5)</f>
        <v>5487.54047179384</v>
      </c>
      <c r="AC30" s="8">
        <f>INDEX(전체모델결과!$A$2:$I$910,MATCH(ARIMA1차!$A30&amp;"_"&amp;ARIMA1차!AC$3,전체모델결과!$A$2:$A$910,0),5)</f>
        <v>5486.5581619404002</v>
      </c>
      <c r="AD30" s="8">
        <f>INDEX(전체모델결과!$A$2:$I$910,MATCH(ARIMA1차!$A30&amp;"_"&amp;ARIMA1차!AD$3,전체모델결과!$A$2:$A$910,0),5)</f>
        <v>5487.1920616187499</v>
      </c>
      <c r="AE30" s="8">
        <f>INDEX(전체모델결과!$A$2:$I$910,MATCH(ARIMA1차!$A30&amp;"_"&amp;ARIMA1차!AE$3,전체모델결과!$A$2:$A$910,0),5)</f>
        <v>5488.7349260746596</v>
      </c>
      <c r="AG30" s="3">
        <f>(W30-실제값!W30)^2</f>
        <v>735823.98566849553</v>
      </c>
      <c r="AH30" s="3">
        <f>(X30-실제값!X30)^2</f>
        <v>227480.4720590981</v>
      </c>
      <c r="AI30" s="3">
        <f>(Y30-실제값!Y30)^2</f>
        <v>565625.5576787655</v>
      </c>
      <c r="AJ30" s="3">
        <f>(Z30-실제값!Z30)^2</f>
        <v>367547.62510885176</v>
      </c>
      <c r="AK30" s="3">
        <f>(AA30-실제값!AA30)^2</f>
        <v>2411738.5860149101</v>
      </c>
      <c r="AL30" s="3">
        <f>(AB30-실제값!AB30)^2</f>
        <v>4570452.872782426</v>
      </c>
      <c r="AM30" s="3">
        <f>(AC30-실제값!AC30)^2</f>
        <v>2544304.0197113832</v>
      </c>
      <c r="AN30" s="3">
        <f>(AD30-실제값!AD30)^2</f>
        <v>997941.01515454217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INDEX(전체모델결과!$A$2:$I$910,MATCH(ARIMA1차!$A31&amp;"_"&amp;ARIMA1차!W$3,전체모델결과!$A$2:$A$910,0),5)</f>
        <v>5625.1685662289201</v>
      </c>
      <c r="X31" s="8">
        <f>INDEX(전체모델결과!$A$2:$I$910,MATCH(ARIMA1차!$A31&amp;"_"&amp;ARIMA1차!X$3,전체모델결과!$A$2:$A$910,0),5)</f>
        <v>5627.9588284145502</v>
      </c>
      <c r="Y31" s="8">
        <f>INDEX(전체모델결과!$A$2:$I$910,MATCH(ARIMA1차!$A31&amp;"_"&amp;ARIMA1차!Y$3,전체모델결과!$A$2:$A$910,0),5)</f>
        <v>5630.7490906001804</v>
      </c>
      <c r="Z31" s="8">
        <f>INDEX(전체모델결과!$A$2:$I$910,MATCH(ARIMA1차!$A31&amp;"_"&amp;ARIMA1차!Z$3,전체모델결과!$A$2:$A$910,0),5)</f>
        <v>5633.5393527858096</v>
      </c>
      <c r="AA31" s="8">
        <f>INDEX(전체모델결과!$A$2:$I$910,MATCH(ARIMA1차!$A31&amp;"_"&amp;ARIMA1차!AA$3,전체모델결과!$A$2:$A$910,0),5)</f>
        <v>5636.3296149714397</v>
      </c>
      <c r="AB31" s="8">
        <f>INDEX(전체모델결과!$A$2:$I$910,MATCH(ARIMA1차!$A31&amp;"_"&amp;ARIMA1차!AB$3,전체모델결과!$A$2:$A$910,0),5)</f>
        <v>5639.1198771570698</v>
      </c>
      <c r="AC31" s="8">
        <f>INDEX(전체모델결과!$A$2:$I$910,MATCH(ARIMA1차!$A31&amp;"_"&amp;ARIMA1차!AC$3,전체모델결과!$A$2:$A$910,0),5)</f>
        <v>5641.9101393426999</v>
      </c>
      <c r="AD31" s="8">
        <f>INDEX(전체모델결과!$A$2:$I$910,MATCH(ARIMA1차!$A31&amp;"_"&amp;ARIMA1차!AD$3,전체모델결과!$A$2:$A$910,0),5)</f>
        <v>5644.7004015283301</v>
      </c>
      <c r="AE31" s="8">
        <f>INDEX(전체모델결과!$A$2:$I$910,MATCH(ARIMA1차!$A31&amp;"_"&amp;ARIMA1차!AE$3,전체모델결과!$A$2:$A$910,0),5)</f>
        <v>5647.4906637139602</v>
      </c>
      <c r="AG31" s="3">
        <f>(W31-실제값!W31)^2</f>
        <v>1717197.4357779236</v>
      </c>
      <c r="AH31" s="3">
        <f>(X31-실제값!X31)^2</f>
        <v>2625139.0793814487</v>
      </c>
      <c r="AI31" s="3">
        <f>(Y31-실제값!Y31)^2</f>
        <v>1165988.2871270336</v>
      </c>
      <c r="AJ31" s="3">
        <f>(Z31-실제값!Z31)^2</f>
        <v>737732.93267218955</v>
      </c>
      <c r="AK31" s="3">
        <f>(AA31-실제값!AA31)^2</f>
        <v>4464205.13511586</v>
      </c>
      <c r="AL31" s="3">
        <f>(AB31-실제값!AB31)^2</f>
        <v>5951401.3201958816</v>
      </c>
      <c r="AM31" s="3">
        <f>(AC31-실제값!AC31)^2</f>
        <v>4196912.562254048</v>
      </c>
      <c r="AN31" s="3">
        <f>(AD31-실제값!AD31)^2</f>
        <v>1141066.696462502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INDEX(전체모델결과!$A$2:$I$910,MATCH(ARIMA1차!$A32&amp;"_"&amp;ARIMA1차!W$3,전체모델결과!$A$2:$A$910,0),5)</f>
        <v>6371.8194846256101</v>
      </c>
      <c r="X32" s="8">
        <f>INDEX(전체모델결과!$A$2:$I$910,MATCH(ARIMA1차!$A32&amp;"_"&amp;ARIMA1차!X$3,전체모델결과!$A$2:$A$910,0),5)</f>
        <v>6303.0429789636501</v>
      </c>
      <c r="Y32" s="8">
        <f>INDEX(전체모델결과!$A$2:$I$910,MATCH(ARIMA1차!$A32&amp;"_"&amp;ARIMA1차!Y$3,전체모델결과!$A$2:$A$910,0),5)</f>
        <v>6254.0908048194697</v>
      </c>
      <c r="Z32" s="8">
        <f>INDEX(전체모델결과!$A$2:$I$910,MATCH(ARIMA1차!$A32&amp;"_"&amp;ARIMA1차!Z$3,전체모델결과!$A$2:$A$910,0),5)</f>
        <v>6219.4899854035502</v>
      </c>
      <c r="AA32" s="8">
        <f>INDEX(전체모델결과!$A$2:$I$910,MATCH(ARIMA1차!$A32&amp;"_"&amp;ARIMA1차!AA$3,전체모델결과!$A$2:$A$910,0),5)</f>
        <v>6195.27848894421</v>
      </c>
      <c r="AB32" s="8">
        <f>INDEX(전체모델결과!$A$2:$I$910,MATCH(ARIMA1차!$A32&amp;"_"&amp;ARIMA1차!AB$3,전체모델결과!$A$2:$A$910,0),5)</f>
        <v>6178.5880964879198</v>
      </c>
      <c r="AC32" s="8">
        <f>INDEX(전체모델결과!$A$2:$I$910,MATCH(ARIMA1차!$A32&amp;"_"&amp;ARIMA1차!AC$3,전체모델결과!$A$2:$A$910,0),5)</f>
        <v>6167.3424289344202</v>
      </c>
      <c r="AD32" s="8">
        <f>INDEX(전체모델결과!$A$2:$I$910,MATCH(ARIMA1차!$A32&amp;"_"&amp;ARIMA1차!AD$3,전체모델결과!$A$2:$A$910,0),5)</f>
        <v>6160.0383408691196</v>
      </c>
      <c r="AE32" s="8">
        <f>INDEX(전체모델결과!$A$2:$I$910,MATCH(ARIMA1차!$A32&amp;"_"&amp;ARIMA1차!AE$3,전체모델결과!$A$2:$A$910,0),5)</f>
        <v>6155.5876658116704</v>
      </c>
      <c r="AG32" s="3">
        <f>(W32-실제값!W32)^2</f>
        <v>689725.6360939088</v>
      </c>
      <c r="AH32" s="3">
        <f>(X32-실제값!X32)^2</f>
        <v>2314033.0577956242</v>
      </c>
      <c r="AI32" s="3">
        <f>(Y32-실제값!Y32)^2</f>
        <v>1099046.4579298182</v>
      </c>
      <c r="AJ32" s="3">
        <f>(Z32-실제값!Z32)^2</f>
        <v>436736.73978006491</v>
      </c>
      <c r="AK32" s="3">
        <f>(AA32-실제값!AA32)^2</f>
        <v>3580198.7480555102</v>
      </c>
      <c r="AL32" s="3">
        <f>(AB32-실제값!AB32)^2</f>
        <v>5299847.3836530056</v>
      </c>
      <c r="AM32" s="3">
        <f>(AC32-실제값!AC32)^2</f>
        <v>3777928.993400245</v>
      </c>
      <c r="AN32" s="3">
        <f>(AD32-실제값!AD32)^2</f>
        <v>1381744.9375430387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INDEX(전체모델결과!$A$2:$I$910,MATCH(ARIMA1차!$A33&amp;"_"&amp;ARIMA1차!W$3,전체모델결과!$A$2:$A$910,0),5)</f>
        <v>6334.1589230076497</v>
      </c>
      <c r="X33" s="8">
        <f>INDEX(전체모델결과!$A$2:$I$910,MATCH(ARIMA1차!$A33&amp;"_"&amp;ARIMA1차!X$3,전체모델결과!$A$2:$A$910,0),5)</f>
        <v>6337.3008669178698</v>
      </c>
      <c r="Y33" s="8">
        <f>INDEX(전체모델결과!$A$2:$I$910,MATCH(ARIMA1차!$A33&amp;"_"&amp;ARIMA1차!Y$3,전체모델결과!$A$2:$A$910,0),5)</f>
        <v>6340.4428108280899</v>
      </c>
      <c r="Z33" s="8">
        <f>INDEX(전체모델결과!$A$2:$I$910,MATCH(ARIMA1차!$A33&amp;"_"&amp;ARIMA1차!Z$3,전체모델결과!$A$2:$A$910,0),5)</f>
        <v>6343.58475473831</v>
      </c>
      <c r="AA33" s="8">
        <f>INDEX(전체모델결과!$A$2:$I$910,MATCH(ARIMA1차!$A33&amp;"_"&amp;ARIMA1차!AA$3,전체모델결과!$A$2:$A$910,0),5)</f>
        <v>6346.7266986485402</v>
      </c>
      <c r="AB33" s="8">
        <f>INDEX(전체모델결과!$A$2:$I$910,MATCH(ARIMA1차!$A33&amp;"_"&amp;ARIMA1차!AB$3,전체모델결과!$A$2:$A$910,0),5)</f>
        <v>6349.8686425587603</v>
      </c>
      <c r="AC33" s="8">
        <f>INDEX(전체모델결과!$A$2:$I$910,MATCH(ARIMA1차!$A33&amp;"_"&amp;ARIMA1차!AC$3,전체모델결과!$A$2:$A$910,0),5)</f>
        <v>6353.0105864689804</v>
      </c>
      <c r="AD33" s="8">
        <f>INDEX(전체모델결과!$A$2:$I$910,MATCH(ARIMA1차!$A33&amp;"_"&amp;ARIMA1차!AD$3,전체모델결과!$A$2:$A$910,0),5)</f>
        <v>6356.1525303791996</v>
      </c>
      <c r="AE33" s="8">
        <f>INDEX(전체모델결과!$A$2:$I$910,MATCH(ARIMA1차!$A33&amp;"_"&amp;ARIMA1차!AE$3,전체모델결과!$A$2:$A$910,0),5)</f>
        <v>6359.2944742894197</v>
      </c>
      <c r="AG33" s="3">
        <f>(W33-실제값!W33)^2</f>
        <v>1032443.8734303636</v>
      </c>
      <c r="AH33" s="3">
        <f>(X33-실제값!X33)^2</f>
        <v>1525469.076330608</v>
      </c>
      <c r="AI33" s="3">
        <f>(Y33-실제값!Y33)^2</f>
        <v>2959799.1015358157</v>
      </c>
      <c r="AJ33" s="3">
        <f>(Z33-실제값!Z33)^2</f>
        <v>1152684.9714086822</v>
      </c>
      <c r="AK33" s="3">
        <f>(AA33-실제값!AA33)^2</f>
        <v>7009419.8639182961</v>
      </c>
      <c r="AL33" s="3">
        <f>(AB33-실제값!AB33)^2</f>
        <v>8094415.6082996409</v>
      </c>
      <c r="AM33" s="3">
        <f>(AC33-실제값!AC33)^2</f>
        <v>7409208.029861317</v>
      </c>
      <c r="AN33" s="3">
        <f>(AD33-실제값!AD33)^2</f>
        <v>3155107.118300159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INDEX(전체모델결과!$A$2:$I$910,MATCH(ARIMA1차!$A34&amp;"_"&amp;ARIMA1차!W$3,전체모델결과!$A$2:$A$910,0),5)</f>
        <v>6587.5867544683897</v>
      </c>
      <c r="X34" s="8">
        <f>INDEX(전체모델결과!$A$2:$I$910,MATCH(ARIMA1차!$A34&amp;"_"&amp;ARIMA1차!X$3,전체모델결과!$A$2:$A$910,0),5)</f>
        <v>6590.8544066283403</v>
      </c>
      <c r="Y34" s="8">
        <f>INDEX(전체모델결과!$A$2:$I$910,MATCH(ARIMA1차!$A34&amp;"_"&amp;ARIMA1차!Y$3,전체모델결과!$A$2:$A$910,0),5)</f>
        <v>6594.1220587882999</v>
      </c>
      <c r="Z34" s="8">
        <f>INDEX(전체모델결과!$A$2:$I$910,MATCH(ARIMA1차!$A34&amp;"_"&amp;ARIMA1차!Z$3,전체모델결과!$A$2:$A$910,0),5)</f>
        <v>6597.3897109482496</v>
      </c>
      <c r="AA34" s="8">
        <f>INDEX(전체모델결과!$A$2:$I$910,MATCH(ARIMA1차!$A34&amp;"_"&amp;ARIMA1차!AA$3,전체모델결과!$A$2:$A$910,0),5)</f>
        <v>6600.6573631082101</v>
      </c>
      <c r="AB34" s="8">
        <f>INDEX(전체모델결과!$A$2:$I$910,MATCH(ARIMA1차!$A34&amp;"_"&amp;ARIMA1차!AB$3,전체모델결과!$A$2:$A$910,0),5)</f>
        <v>6603.9250152681598</v>
      </c>
      <c r="AC34" s="8">
        <f>INDEX(전체모델결과!$A$2:$I$910,MATCH(ARIMA1차!$A34&amp;"_"&amp;ARIMA1차!AC$3,전체모델결과!$A$2:$A$910,0),5)</f>
        <v>6607.1926674281203</v>
      </c>
      <c r="AD34" s="8">
        <f>INDEX(전체모델결과!$A$2:$I$910,MATCH(ARIMA1차!$A34&amp;"_"&amp;ARIMA1차!AD$3,전체모델결과!$A$2:$A$910,0),5)</f>
        <v>6610.46031958807</v>
      </c>
      <c r="AE34" s="8">
        <f>INDEX(전체모델결과!$A$2:$I$910,MATCH(ARIMA1차!$A34&amp;"_"&amp;ARIMA1차!AE$3,전체모델결과!$A$2:$A$910,0),5)</f>
        <v>6613.7279717480196</v>
      </c>
      <c r="AG34" s="3">
        <f>(W34-실제값!W34)^2</f>
        <v>1789713.1060611354</v>
      </c>
      <c r="AH34" s="3">
        <f>(X34-실제값!X34)^2</f>
        <v>2695412.8240570421</v>
      </c>
      <c r="AI34" s="3">
        <f>(Y34-실제값!Y34)^2</f>
        <v>4274170.0320891505</v>
      </c>
      <c r="AJ34" s="3">
        <f>(Z34-실제값!Z34)^2</f>
        <v>3132302.4578494853</v>
      </c>
      <c r="AK34" s="3">
        <f>(AA34-실제값!AA34)^2</f>
        <v>9849096.7848293055</v>
      </c>
      <c r="AL34" s="3">
        <f>(AB34-실제값!AB34)^2</f>
        <v>10804001.036347119</v>
      </c>
      <c r="AM34" s="3">
        <f>(AC34-실제값!AC34)^2</f>
        <v>8145018.4930515531</v>
      </c>
      <c r="AN34" s="3">
        <f>(AD34-실제값!AD34)^2</f>
        <v>4815251.9119542995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INDEX(전체모델결과!$A$2:$I$910,MATCH(ARIMA1차!$A35&amp;"_"&amp;ARIMA1차!W$3,전체모델결과!$A$2:$A$910,0),5)</f>
        <v>7633.3294516287897</v>
      </c>
      <c r="X35" s="8">
        <f>INDEX(전체모델결과!$A$2:$I$910,MATCH(ARIMA1차!$A35&amp;"_"&amp;ARIMA1차!X$3,전체모델결과!$A$2:$A$910,0),5)</f>
        <v>7598.5066545934696</v>
      </c>
      <c r="Y35" s="8">
        <f>INDEX(전체모델결과!$A$2:$I$910,MATCH(ARIMA1차!$A35&amp;"_"&amp;ARIMA1차!Y$3,전체모델결과!$A$2:$A$910,0),5)</f>
        <v>7570.3454696325298</v>
      </c>
      <c r="Z35" s="8">
        <f>INDEX(전체모델결과!$A$2:$I$910,MATCH(ARIMA1차!$A35&amp;"_"&amp;ARIMA1차!Z$3,전체모델결과!$A$2:$A$910,0),5)</f>
        <v>7547.6932097318104</v>
      </c>
      <c r="AA35" s="8">
        <f>INDEX(전체모델결과!$A$2:$I$910,MATCH(ARIMA1차!$A35&amp;"_"&amp;ARIMA1차!AA$3,전체모델결과!$A$2:$A$910,0),5)</f>
        <v>7529.5966422041101</v>
      </c>
      <c r="AB35" s="8">
        <f>INDEX(전체모델결과!$A$2:$I$910,MATCH(ARIMA1차!$A35&amp;"_"&amp;ARIMA1차!AB$3,전체모델결과!$A$2:$A$910,0),5)</f>
        <v>7515.2674762603201</v>
      </c>
      <c r="AC35" s="8">
        <f>INDEX(전체모델결과!$A$2:$I$910,MATCH(ARIMA1차!$A35&amp;"_"&amp;ARIMA1차!AC$3,전체모델결과!$A$2:$A$910,0),5)</f>
        <v>7504.0538224126703</v>
      </c>
      <c r="AD35" s="8">
        <f>INDEX(전체모델결과!$A$2:$I$910,MATCH(ARIMA1차!$A35&amp;"_"&amp;ARIMA1차!AD$3,전체모델결과!$A$2:$A$910,0),5)</f>
        <v>7495.4165903785697</v>
      </c>
      <c r="AE35" s="8">
        <f>INDEX(전체모델결과!$A$2:$I$910,MATCH(ARIMA1차!$A35&amp;"_"&amp;ARIMA1차!AE$3,전체모델결과!$A$2:$A$910,0),5)</f>
        <v>7488.9099709553502</v>
      </c>
      <c r="AG35" s="3">
        <f>(W35-실제값!W35)^2</f>
        <v>1434792.8803115645</v>
      </c>
      <c r="AH35" s="3">
        <f>(X35-실제값!X35)^2</f>
        <v>1321795.8444669587</v>
      </c>
      <c r="AI35" s="3">
        <f>(Y35-실제값!Y35)^2</f>
        <v>997921.08947613533</v>
      </c>
      <c r="AJ35" s="3">
        <f>(Z35-실제값!Z35)^2</f>
        <v>1611547.766938793</v>
      </c>
      <c r="AK35" s="3">
        <f>(AA35-실제값!AA35)^2</f>
        <v>5172718.9163615154</v>
      </c>
      <c r="AL35" s="3">
        <f>(AB35-실제값!AB35)^2</f>
        <v>9846525.1979589723</v>
      </c>
      <c r="AM35" s="3">
        <f>(AC35-실제값!AC35)^2</f>
        <v>7197169.0822512275</v>
      </c>
      <c r="AN35" s="3">
        <f>(AD35-실제값!AD35)^2</f>
        <v>3559553.1247091466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INDEX(전체모델결과!$A$2:$I$910,MATCH(ARIMA1차!$A36&amp;"_"&amp;ARIMA1차!W$3,전체모델결과!$A$2:$A$910,0),5)</f>
        <v>8274.0194372657006</v>
      </c>
      <c r="X36" s="8">
        <f>INDEX(전체모델결과!$A$2:$I$910,MATCH(ARIMA1차!$A36&amp;"_"&amp;ARIMA1차!X$3,전체모델결과!$A$2:$A$910,0),5)</f>
        <v>8086.2878001014496</v>
      </c>
      <c r="Y36" s="8">
        <f>INDEX(전체모델결과!$A$2:$I$910,MATCH(ARIMA1차!$A36&amp;"_"&amp;ARIMA1차!Y$3,전체모델결과!$A$2:$A$910,0),5)</f>
        <v>7967.64196454374</v>
      </c>
      <c r="Z36" s="8">
        <f>INDEX(전체모델결과!$A$2:$I$910,MATCH(ARIMA1차!$A36&amp;"_"&amp;ARIMA1차!Z$3,전체모델결과!$A$2:$A$910,0),5)</f>
        <v>7893.1678499479704</v>
      </c>
      <c r="AA36" s="8">
        <f>INDEX(전체모델결과!$A$2:$I$910,MATCH(ARIMA1차!$A36&amp;"_"&amp;ARIMA1차!AA$3,전체모델결과!$A$2:$A$910,0),5)</f>
        <v>7846.9360208488997</v>
      </c>
      <c r="AB36" s="8">
        <f>INDEX(전체모델결과!$A$2:$I$910,MATCH(ARIMA1차!$A36&amp;"_"&amp;ARIMA1차!AB$3,전체모델결과!$A$2:$A$910,0),5)</f>
        <v>7818.7615975449098</v>
      </c>
      <c r="AC36" s="8">
        <f>INDEX(전체모델결과!$A$2:$I$910,MATCH(ARIMA1차!$A36&amp;"_"&amp;ARIMA1차!AC$3,전체모델결과!$A$2:$A$910,0),5)</f>
        <v>7802.1326245581804</v>
      </c>
      <c r="AD36" s="8">
        <f>INDEX(전체모델결과!$A$2:$I$910,MATCH(ARIMA1차!$A36&amp;"_"&amp;ARIMA1차!AD$3,전체모델결과!$A$2:$A$910,0),5)</f>
        <v>7792.8855216219599</v>
      </c>
      <c r="AE36" s="8">
        <f>INDEX(전체모델결과!$A$2:$I$910,MATCH(ARIMA1차!$A36&amp;"_"&amp;ARIMA1차!AE$3,전체모델결과!$A$2:$A$910,0),5)</f>
        <v>7788.3582004131704</v>
      </c>
      <c r="AG36" s="3">
        <f>(W36-실제값!W36)^2</f>
        <v>883893.47501082462</v>
      </c>
      <c r="AH36" s="3">
        <f>(X36-실제값!X36)^2</f>
        <v>1592415.0543592209</v>
      </c>
      <c r="AI36" s="3">
        <f>(Y36-실제값!Y36)^2</f>
        <v>2062209.8493807053</v>
      </c>
      <c r="AJ36" s="3">
        <f>(Z36-실제값!Z36)^2</f>
        <v>1489864.891607441</v>
      </c>
      <c r="AK36" s="3">
        <f>(AA36-실제값!AA36)^2</f>
        <v>9686590.0496465489</v>
      </c>
      <c r="AL36" s="3">
        <f>(AB36-실제값!AB36)^2</f>
        <v>14064928.507168796</v>
      </c>
      <c r="AM36" s="3">
        <f>(AC36-실제값!AC36)^2</f>
        <v>9357869.6742361542</v>
      </c>
      <c r="AN36" s="3">
        <f>(AD36-실제값!AD36)^2</f>
        <v>5816816.6716465736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INDEX(전체모델결과!$A$2:$I$910,MATCH(ARIMA1차!$A37&amp;"_"&amp;ARIMA1차!W$3,전체모델결과!$A$2:$A$910,0),5)</f>
        <v>8835.7675464288204</v>
      </c>
      <c r="X37" s="8">
        <f>INDEX(전체모델결과!$A$2:$I$910,MATCH(ARIMA1차!$A37&amp;"_"&amp;ARIMA1차!X$3,전체모델결과!$A$2:$A$910,0),5)</f>
        <v>8726.2681807139106</v>
      </c>
      <c r="Y37" s="8">
        <f>INDEX(전체모델결과!$A$2:$I$910,MATCH(ARIMA1차!$A37&amp;"_"&amp;ARIMA1차!Y$3,전체모델결과!$A$2:$A$910,0),5)</f>
        <v>8643.0530047039902</v>
      </c>
      <c r="Z37" s="8">
        <f>INDEX(전체모델결과!$A$2:$I$910,MATCH(ARIMA1차!$A37&amp;"_"&amp;ARIMA1차!Z$3,전체모델결과!$A$2:$A$910,0),5)</f>
        <v>8580.0425757564299</v>
      </c>
      <c r="AA37" s="8">
        <f>INDEX(전체모델결과!$A$2:$I$910,MATCH(ARIMA1차!$A37&amp;"_"&amp;ARIMA1차!AA$3,전체모델결과!$A$2:$A$910,0),5)</f>
        <v>8532.5636053942799</v>
      </c>
      <c r="AB37" s="8">
        <f>INDEX(전체모델결과!$A$2:$I$910,MATCH(ARIMA1차!$A37&amp;"_"&amp;ARIMA1차!AB$3,전체모델결과!$A$2:$A$910,0),5)</f>
        <v>8497.0237206859092</v>
      </c>
      <c r="AC37" s="8">
        <f>INDEX(전체모델결과!$A$2:$I$910,MATCH(ARIMA1차!$A37&amp;"_"&amp;ARIMA1차!AC$3,전체모델결과!$A$2:$A$910,0),5)</f>
        <v>8470.6614521984702</v>
      </c>
      <c r="AD37" s="8">
        <f>INDEX(전체모델결과!$A$2:$I$910,MATCH(ARIMA1차!$A37&amp;"_"&amp;ARIMA1차!AD$3,전체모델결과!$A$2:$A$910,0),5)</f>
        <v>8451.3540488775398</v>
      </c>
      <c r="AE37" s="8">
        <f>INDEX(전체모델결과!$A$2:$I$910,MATCH(ARIMA1차!$A37&amp;"_"&amp;ARIMA1차!AE$3,전체모델결과!$A$2:$A$910,0),5)</f>
        <v>8437.4697446837999</v>
      </c>
      <c r="AG37" s="3">
        <f>(W37-실제값!W37)^2</f>
        <v>272975.3478186584</v>
      </c>
      <c r="AH37" s="3">
        <f>(X37-실제값!X37)^2</f>
        <v>1765343.705570637</v>
      </c>
      <c r="AI37" s="3">
        <f>(Y37-실제값!Y37)^2</f>
        <v>1409471.5516212557</v>
      </c>
      <c r="AJ37" s="3">
        <f>(Z37-실제값!Z37)^2</f>
        <v>3064286.6856990075</v>
      </c>
      <c r="AK37" s="3">
        <f>(AA37-실제값!AA37)^2</f>
        <v>9088072.166756168</v>
      </c>
      <c r="AL37" s="3">
        <f>(AB37-실제값!AB37)^2</f>
        <v>15712375.049194802</v>
      </c>
      <c r="AM37" s="3">
        <f>(AC37-실제값!AC37)^2</f>
        <v>11640094.168217856</v>
      </c>
      <c r="AN37" s="3">
        <f>(AD37-실제값!AD37)^2</f>
        <v>7074483.7635431811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INDEX(전체모델결과!$A$2:$I$910,MATCH(ARIMA1차!$A38&amp;"_"&amp;ARIMA1차!W$3,전체모델결과!$A$2:$A$910,0),5)</f>
        <v>9180.3987383732801</v>
      </c>
      <c r="X38" s="8">
        <f>INDEX(전체모델결과!$A$2:$I$910,MATCH(ARIMA1차!$A38&amp;"_"&amp;ARIMA1차!X$3,전체모델결과!$A$2:$A$910,0),5)</f>
        <v>9121.2019947818808</v>
      </c>
      <c r="Y38" s="8">
        <f>INDEX(전체모델결과!$A$2:$I$910,MATCH(ARIMA1차!$A38&amp;"_"&amp;ARIMA1차!Y$3,전체모델결과!$A$2:$A$910,0),5)</f>
        <v>9077.7692373125301</v>
      </c>
      <c r="Z38" s="8">
        <f>INDEX(전체모델결과!$A$2:$I$910,MATCH(ARIMA1차!$A38&amp;"_"&amp;ARIMA1차!Z$3,전체모델결과!$A$2:$A$910,0),5)</f>
        <v>9046.1946031780899</v>
      </c>
      <c r="AA38" s="8">
        <f>INDEX(전체모델결과!$A$2:$I$910,MATCH(ARIMA1차!$A38&amp;"_"&amp;ARIMA1차!AA$3,전체모델결과!$A$2:$A$910,0),5)</f>
        <v>9023.5399901561505</v>
      </c>
      <c r="AB38" s="8">
        <f>INDEX(전체모델결과!$A$2:$I$910,MATCH(ARIMA1차!$A38&amp;"_"&amp;ARIMA1차!AB$3,전체모델결과!$A$2:$A$910,0),5)</f>
        <v>9007.5952733294307</v>
      </c>
      <c r="AC38" s="8">
        <f>INDEX(전체모델결과!$A$2:$I$910,MATCH(ARIMA1차!$A38&amp;"_"&amp;ARIMA1차!AC$3,전체모델결과!$A$2:$A$910,0),5)</f>
        <v>8996.6979332278206</v>
      </c>
      <c r="AD38" s="8">
        <f>INDEX(전체모델결과!$A$2:$I$910,MATCH(ARIMA1차!$A38&amp;"_"&amp;ARIMA1차!AD$3,전체모델결과!$A$2:$A$910,0),5)</f>
        <v>8989.5973749338391</v>
      </c>
      <c r="AE38" s="8">
        <f>INDEX(전체모델결과!$A$2:$I$910,MATCH(ARIMA1차!$A38&amp;"_"&amp;ARIMA1차!AE$3,전체모델결과!$A$2:$A$910,0),5)</f>
        <v>8985.3528650150693</v>
      </c>
      <c r="AG38" s="3">
        <f>(W38-실제값!W38)^2</f>
        <v>891565.54585277662</v>
      </c>
      <c r="AH38" s="3">
        <f>(X38-실제값!X38)^2</f>
        <v>1881683.8800325522</v>
      </c>
      <c r="AI38" s="3">
        <f>(Y38-실제값!Y38)^2</f>
        <v>944112.97081597277</v>
      </c>
      <c r="AJ38" s="3">
        <f>(Z38-실제값!Z38)^2</f>
        <v>1113524.5575670982</v>
      </c>
      <c r="AK38" s="3">
        <f>(AA38-실제값!AA38)^2</f>
        <v>6622779.3940869384</v>
      </c>
      <c r="AL38" s="3">
        <f>(AB38-실제값!AB38)^2</f>
        <v>14690390.311439574</v>
      </c>
      <c r="AM38" s="3">
        <f>(AC38-실제값!AC38)^2</f>
        <v>11684978.880358715</v>
      </c>
      <c r="AN38" s="3">
        <f>(AD38-실제값!AD38)^2</f>
        <v>8228853.1992565757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INDEX(전체모델결과!$A$2:$I$910,MATCH(ARIMA1차!$A39&amp;"_"&amp;ARIMA1차!W$3,전체모델결과!$A$2:$A$910,0),5)</f>
        <v>9788.7786226038697</v>
      </c>
      <c r="X39" s="8">
        <f>INDEX(전체모델결과!$A$2:$I$910,MATCH(ARIMA1차!$A39&amp;"_"&amp;ARIMA1차!X$3,전체모델결과!$A$2:$A$910,0),5)</f>
        <v>9794.2778794465594</v>
      </c>
      <c r="Y39" s="8">
        <f>INDEX(전체모델결과!$A$2:$I$910,MATCH(ARIMA1차!$A39&amp;"_"&amp;ARIMA1차!Y$3,전체모델결과!$A$2:$A$910,0),5)</f>
        <v>9799.6941615017004</v>
      </c>
      <c r="Z39" s="8">
        <f>INDEX(전체모델결과!$A$2:$I$910,MATCH(ARIMA1차!$A39&amp;"_"&amp;ARIMA1차!Z$3,전체모델결과!$A$2:$A$910,0),5)</f>
        <v>9805.0382052622299</v>
      </c>
      <c r="AA39" s="8">
        <f>INDEX(전체모델결과!$A$2:$I$910,MATCH(ARIMA1차!$A39&amp;"_"&amp;ARIMA1차!AA$3,전체모델결과!$A$2:$A$910,0),5)</f>
        <v>9810.3193579764302</v>
      </c>
      <c r="AB39" s="8">
        <f>INDEX(전체모델결과!$A$2:$I$910,MATCH(ARIMA1차!$A39&amp;"_"&amp;ARIMA1차!AB$3,전체모델결과!$A$2:$A$910,0),5)</f>
        <v>9815.5457574087195</v>
      </c>
      <c r="AC39" s="8">
        <f>INDEX(전체모델결과!$A$2:$I$910,MATCH(ARIMA1차!$A39&amp;"_"&amp;ARIMA1차!AC$3,전체모델결과!$A$2:$A$910,0),5)</f>
        <v>9820.7244883404201</v>
      </c>
      <c r="AD39" s="8">
        <f>INDEX(전체모델결과!$A$2:$I$910,MATCH(ARIMA1차!$A39&amp;"_"&amp;ARIMA1차!AD$3,전체모델결과!$A$2:$A$910,0),5)</f>
        <v>9825.8617188200897</v>
      </c>
      <c r="AE39" s="8">
        <f>INDEX(전체모델결과!$A$2:$I$910,MATCH(ARIMA1차!$A39&amp;"_"&amp;ARIMA1차!AE$3,전체모델결과!$A$2:$A$910,0),5)</f>
        <v>9830.9628187838698</v>
      </c>
      <c r="AG39" s="3">
        <f>(W39-실제값!W39)^2</f>
        <v>862584.00155772106</v>
      </c>
      <c r="AH39" s="3">
        <f>(X39-실제값!X39)^2</f>
        <v>1489140.9181672379</v>
      </c>
      <c r="AI39" s="3">
        <f>(Y39-실제값!Y39)^2</f>
        <v>1400572.2952275404</v>
      </c>
      <c r="AJ39" s="3">
        <f>(Z39-실제값!Z39)^2</f>
        <v>924200.96771315881</v>
      </c>
      <c r="AK39" s="3">
        <f>(AA39-실제값!AA39)^2</f>
        <v>7246231.4846961284</v>
      </c>
      <c r="AL39" s="3">
        <f>(AB39-실제값!AB39)^2</f>
        <v>13503322.72522546</v>
      </c>
      <c r="AM39" s="3">
        <f>(AC39-실제값!AC39)^2</f>
        <v>7042672.5898311688</v>
      </c>
      <c r="AN39" s="3">
        <f>(AD39-실제값!AD39)^2</f>
        <v>6856139.4345732955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INDEX(전체모델결과!$A$2:$I$910,MATCH(ARIMA1차!$A40&amp;"_"&amp;ARIMA1차!W$3,전체모델결과!$A$2:$A$910,0),5)</f>
        <v>11006.394949502001</v>
      </c>
      <c r="X40" s="8">
        <f>INDEX(전체모델결과!$A$2:$I$910,MATCH(ARIMA1차!$A40&amp;"_"&amp;ARIMA1차!X$3,전체모델결과!$A$2:$A$910,0),5)</f>
        <v>10947.5153083275</v>
      </c>
      <c r="Y40" s="8">
        <f>INDEX(전체모델결과!$A$2:$I$910,MATCH(ARIMA1차!$A40&amp;"_"&amp;ARIMA1차!Y$3,전체모델결과!$A$2:$A$910,0),5)</f>
        <v>10898.3124411137</v>
      </c>
      <c r="Z40" s="8">
        <f>INDEX(전체모델결과!$A$2:$I$910,MATCH(ARIMA1차!$A40&amp;"_"&amp;ARIMA1차!Z$3,전체모델결과!$A$2:$A$910,0),5)</f>
        <v>10857.326152142101</v>
      </c>
      <c r="AA40" s="8">
        <f>INDEX(전체모델결과!$A$2:$I$910,MATCH(ARIMA1차!$A40&amp;"_"&amp;ARIMA1차!AA$3,전체모델결과!$A$2:$A$910,0),5)</f>
        <v>10823.316584781</v>
      </c>
      <c r="AB40" s="8">
        <f>INDEX(전체모델결과!$A$2:$I$910,MATCH(ARIMA1차!$A40&amp;"_"&amp;ARIMA1차!AB$3,전체모델결과!$A$2:$A$910,0),5)</f>
        <v>10795.2309729882</v>
      </c>
      <c r="AC40" s="8">
        <f>INDEX(전체모델결과!$A$2:$I$910,MATCH(ARIMA1차!$A40&amp;"_"&amp;ARIMA1차!AC$3,전체모델결과!$A$2:$A$910,0),5)</f>
        <v>10772.1754099107</v>
      </c>
      <c r="AD40" s="8">
        <f>INDEX(전체모델결과!$A$2:$I$910,MATCH(ARIMA1차!$A40&amp;"_"&amp;ARIMA1차!AD$3,전체모델결과!$A$2:$A$910,0),5)</f>
        <v>10753.3908765174</v>
      </c>
      <c r="AE40" s="8">
        <f>INDEX(전체모델결과!$A$2:$I$910,MATCH(ARIMA1차!$A40&amp;"_"&amp;ARIMA1차!AE$3,전체모델결과!$A$2:$A$910,0),5)</f>
        <v>10738.232887437</v>
      </c>
      <c r="AG40" s="3">
        <f>(W40-실제값!W40)^2</f>
        <v>402811.25877289003</v>
      </c>
      <c r="AH40" s="3">
        <f>(X40-실제값!X40)^2</f>
        <v>168151.7782067818</v>
      </c>
      <c r="AI40" s="3">
        <f>(Y40-실제값!Y40)^2</f>
        <v>449416.2026507082</v>
      </c>
      <c r="AJ40" s="3">
        <f>(Z40-실제값!Z40)^2</f>
        <v>217858.49666430696</v>
      </c>
      <c r="AK40" s="3">
        <f>(AA40-실제값!AA40)^2</f>
        <v>4846272.217102861</v>
      </c>
      <c r="AL40" s="3">
        <f>(AB40-실제값!AB40)^2</f>
        <v>11904618.292381154</v>
      </c>
      <c r="AM40" s="3">
        <f>(AC40-실제값!AC40)^2</f>
        <v>7998660.983748124</v>
      </c>
      <c r="AN40" s="3">
        <f>(AD40-실제값!AD40)^2</f>
        <v>1958624.2646973131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INDEX(전체모델결과!$A$2:$I$910,MATCH(ARIMA1차!$A41&amp;"_"&amp;ARIMA1차!W$3,전체모델결과!$A$2:$A$910,0),5)</f>
        <v>10279.355392162999</v>
      </c>
      <c r="X41" s="8">
        <f>INDEX(전체모델결과!$A$2:$I$910,MATCH(ARIMA1차!$A41&amp;"_"&amp;ARIMA1차!X$3,전체모델결과!$A$2:$A$910,0),5)</f>
        <v>9955.4174669920394</v>
      </c>
      <c r="Y41" s="8">
        <f>INDEX(전체모델결과!$A$2:$I$910,MATCH(ARIMA1차!$A41&amp;"_"&amp;ARIMA1차!Y$3,전체모델결과!$A$2:$A$910,0),5)</f>
        <v>9790.2661707357292</v>
      </c>
      <c r="Z41" s="8">
        <f>INDEX(전체모델결과!$A$2:$I$910,MATCH(ARIMA1차!$A41&amp;"_"&amp;ARIMA1차!Z$3,전체모델결과!$A$2:$A$910,0),5)</f>
        <v>9674.5209810699907</v>
      </c>
      <c r="AA41" s="8">
        <f>INDEX(전체모델결과!$A$2:$I$910,MATCH(ARIMA1차!$A41&amp;"_"&amp;ARIMA1차!AA$3,전체모델결과!$A$2:$A$910,0),5)</f>
        <v>9574.1483916359102</v>
      </c>
      <c r="AB41" s="8">
        <f>INDEX(전체모델결과!$A$2:$I$910,MATCH(ARIMA1차!$A41&amp;"_"&amp;ARIMA1차!AB$3,전체모델결과!$A$2:$A$910,0),5)</f>
        <v>9478.5589525893192</v>
      </c>
      <c r="AC41" s="8">
        <f>INDEX(전체모델결과!$A$2:$I$910,MATCH(ARIMA1차!$A41&amp;"_"&amp;ARIMA1차!AC$3,전체모델결과!$A$2:$A$910,0),5)</f>
        <v>9384.4577801524501</v>
      </c>
      <c r="AD41" s="8">
        <f>INDEX(전체모델결과!$A$2:$I$910,MATCH(ARIMA1차!$A41&amp;"_"&amp;ARIMA1차!AD$3,전체모델결과!$A$2:$A$910,0),5)</f>
        <v>9290.8196785626405</v>
      </c>
      <c r="AE41" s="8">
        <f>INDEX(전체모델결과!$A$2:$I$910,MATCH(ARIMA1차!$A41&amp;"_"&amp;ARIMA1차!AE$3,전체모델결과!$A$2:$A$910,0),5)</f>
        <v>9197.3256604374492</v>
      </c>
      <c r="AG41" s="3">
        <f>(W41-실제값!W41)^2</f>
        <v>3019611.7044414645</v>
      </c>
      <c r="AH41" s="3">
        <f>(X41-실제값!X41)^2</f>
        <v>6699605.1092212033</v>
      </c>
      <c r="AI41" s="3">
        <f>(Y41-실제값!Y41)^2</f>
        <v>4454604.0568866208</v>
      </c>
      <c r="AJ41" s="3">
        <f>(Z41-실제값!Z41)^2</f>
        <v>5943639.0831034845</v>
      </c>
      <c r="AK41" s="3">
        <f>(AA41-실제값!AA41)^2</f>
        <v>22145523.022121675</v>
      </c>
      <c r="AL41" s="3">
        <f>(AB41-실제값!AB41)^2</f>
        <v>28060076.860493951</v>
      </c>
      <c r="AM41" s="3">
        <f>(AC41-실제값!AC41)^2</f>
        <v>24949606.640789203</v>
      </c>
      <c r="AN41" s="3">
        <f>(AD41-실제값!AD41)^2</f>
        <v>19627763.176577564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INDEX(전체모델결과!$A$2:$I$910,MATCH(ARIMA1차!$A42&amp;"_"&amp;ARIMA1차!W$3,전체모델결과!$A$2:$A$910,0),5)</f>
        <v>11581.1904003944</v>
      </c>
      <c r="X42" s="8">
        <f>INDEX(전체모델결과!$A$2:$I$910,MATCH(ARIMA1차!$A42&amp;"_"&amp;ARIMA1차!X$3,전체모델결과!$A$2:$A$910,0),5)</f>
        <v>11186.584615931701</v>
      </c>
      <c r="Y42" s="8">
        <f>INDEX(전체모델결과!$A$2:$I$910,MATCH(ARIMA1차!$A42&amp;"_"&amp;ARIMA1차!Y$3,전체모델결과!$A$2:$A$910,0),5)</f>
        <v>10900.8415738244</v>
      </c>
      <c r="Z42" s="8">
        <f>INDEX(전체모델결과!$A$2:$I$910,MATCH(ARIMA1차!$A42&amp;"_"&amp;ARIMA1차!Z$3,전체모델결과!$A$2:$A$910,0),5)</f>
        <v>10681.7816969951</v>
      </c>
      <c r="AA42" s="8">
        <f>INDEX(전체모델결과!$A$2:$I$910,MATCH(ARIMA1차!$A42&amp;"_"&amp;ARIMA1차!AA$3,전체모델결과!$A$2:$A$910,0),5)</f>
        <v>10503.5681596508</v>
      </c>
      <c r="AB42" s="8">
        <f>INDEX(전체모델결과!$A$2:$I$910,MATCH(ARIMA1차!$A42&amp;"_"&amp;ARIMA1차!AB$3,전체모델결과!$A$2:$A$910,0),5)</f>
        <v>10350.374782077701</v>
      </c>
      <c r="AC42" s="8">
        <f>INDEX(전체모델결과!$A$2:$I$910,MATCH(ARIMA1차!$A42&amp;"_"&amp;ARIMA1차!AC$3,전체모델결과!$A$2:$A$910,0),5)</f>
        <v>10212.507340754401</v>
      </c>
      <c r="AD42" s="8">
        <f>INDEX(전체모델결과!$A$2:$I$910,MATCH(ARIMA1차!$A42&amp;"_"&amp;ARIMA1차!AD$3,전체모델결과!$A$2:$A$910,0),5)</f>
        <v>10084.0277020702</v>
      </c>
      <c r="AE42" s="8">
        <f>INDEX(전체모델결과!$A$2:$I$910,MATCH(ARIMA1차!$A42&amp;"_"&amp;ARIMA1차!AE$3,전체모델결과!$A$2:$A$910,0),5)</f>
        <v>9961.29850087677</v>
      </c>
      <c r="AG42" s="3">
        <f>(W42-실제값!W42)^2</f>
        <v>1996358.0462192125</v>
      </c>
      <c r="AH42" s="3">
        <f>(X42-실제값!X42)^2</f>
        <v>1409385.021352004</v>
      </c>
      <c r="AI42" s="3">
        <f>(Y42-실제값!Y42)^2</f>
        <v>3512363.0852704514</v>
      </c>
      <c r="AJ42" s="3">
        <f>(Z42-실제값!Z42)^2</f>
        <v>7008627.8711701222</v>
      </c>
      <c r="AK42" s="3">
        <f>(AA42-실제값!AA42)^2</f>
        <v>15780084.313522922</v>
      </c>
      <c r="AL42" s="3">
        <f>(AB42-실제값!AB42)^2</f>
        <v>28475638.936138697</v>
      </c>
      <c r="AM42" s="3">
        <f>(AC42-실제값!AC42)^2</f>
        <v>25692316.370279931</v>
      </c>
      <c r="AN42" s="3">
        <f>(AD42-실제값!AD42)^2</f>
        <v>21676241.442048173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INDEX(전체모델결과!$A$2:$I$910,MATCH(ARIMA1차!$A43&amp;"_"&amp;ARIMA1차!W$3,전체모델결과!$A$2:$A$910,0),5)</f>
        <v>11462.186697270199</v>
      </c>
      <c r="X43" s="8">
        <f>INDEX(전체모델결과!$A$2:$I$910,MATCH(ARIMA1차!$A43&amp;"_"&amp;ARIMA1차!X$3,전체모델결과!$A$2:$A$910,0),5)</f>
        <v>11199.244274664199</v>
      </c>
      <c r="Y43" s="8">
        <f>INDEX(전체모델결과!$A$2:$I$910,MATCH(ARIMA1차!$A43&amp;"_"&amp;ARIMA1차!Y$3,전체모델결과!$A$2:$A$910,0),5)</f>
        <v>11069.053540163301</v>
      </c>
      <c r="Z43" s="8">
        <f>INDEX(전체모델결과!$A$2:$I$910,MATCH(ARIMA1차!$A43&amp;"_"&amp;ARIMA1차!Z$3,전체모델결과!$A$2:$A$910,0),5)</f>
        <v>11000.7469636483</v>
      </c>
      <c r="AA43" s="8">
        <f>INDEX(전체모델결과!$A$2:$I$910,MATCH(ARIMA1차!$A43&amp;"_"&amp;ARIMA1차!AA$3,전체모델결과!$A$2:$A$910,0),5)</f>
        <v>10925.7409397545</v>
      </c>
      <c r="AB43" s="8">
        <f>INDEX(전체모델결과!$A$2:$I$910,MATCH(ARIMA1차!$A43&amp;"_"&amp;ARIMA1차!AB$3,전체모델결과!$A$2:$A$910,0),5)</f>
        <v>10816.1183009096</v>
      </c>
      <c r="AC43" s="8">
        <f>INDEX(전체모델결과!$A$2:$I$910,MATCH(ARIMA1차!$A43&amp;"_"&amp;ARIMA1차!AC$3,전체모델결과!$A$2:$A$910,0),5)</f>
        <v>10678.9319239861</v>
      </c>
      <c r="AD43" s="8">
        <f>INDEX(전체모델결과!$A$2:$I$910,MATCH(ARIMA1차!$A43&amp;"_"&amp;ARIMA1차!AD$3,전체모델결과!$A$2:$A$910,0),5)</f>
        <v>10533.3689931141</v>
      </c>
      <c r="AE43" s="8">
        <f>INDEX(전체모델결과!$A$2:$I$910,MATCH(ARIMA1차!$A43&amp;"_"&amp;ARIMA1차!AE$3,전체모델결과!$A$2:$A$910,0),5)</f>
        <v>10393.1596879516</v>
      </c>
      <c r="AG43" s="3">
        <f>(W43-실제값!W43)^2</f>
        <v>3820767.6152099562</v>
      </c>
      <c r="AH43" s="3">
        <f>(X43-실제값!X43)^2</f>
        <v>6689041.9717106475</v>
      </c>
      <c r="AI43" s="3">
        <f>(Y43-실제값!Y43)^2</f>
        <v>9854207.7292869743</v>
      </c>
      <c r="AJ43" s="3">
        <f>(Z43-실제값!Z43)^2</f>
        <v>12104210.838727135</v>
      </c>
      <c r="AK43" s="3">
        <f>(AA43-실제값!AA43)^2</f>
        <v>19435137.395583816</v>
      </c>
      <c r="AL43" s="3">
        <f>(AB43-실제값!AB43)^2</f>
        <v>33636590.148241743</v>
      </c>
      <c r="AM43" s="3">
        <f>(AC43-실제값!AC43)^2</f>
        <v>31964701.571355049</v>
      </c>
      <c r="AN43" s="3">
        <f>(AD43-실제값!AD43)^2</f>
        <v>18999011.247233946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INDEX(전체모델결과!$A$2:$I$910,MATCH(ARIMA1차!$A44&amp;"_"&amp;ARIMA1차!W$3,전체모델결과!$A$2:$A$910,0),5)</f>
        <v>13002.583266353</v>
      </c>
      <c r="X44" s="8">
        <f>INDEX(전체모델결과!$A$2:$I$910,MATCH(ARIMA1차!$A44&amp;"_"&amp;ARIMA1차!X$3,전체모델결과!$A$2:$A$910,0),5)</f>
        <v>12815.500192493</v>
      </c>
      <c r="Y44" s="8">
        <f>INDEX(전체모델결과!$A$2:$I$910,MATCH(ARIMA1차!$A44&amp;"_"&amp;ARIMA1차!Y$3,전체모델결과!$A$2:$A$910,0),5)</f>
        <v>12664.2865374049</v>
      </c>
      <c r="Z44" s="8">
        <f>INDEX(전체모델결과!$A$2:$I$910,MATCH(ARIMA1차!$A44&amp;"_"&amp;ARIMA1차!Z$3,전체모델결과!$A$2:$A$910,0),5)</f>
        <v>12533.1185672267</v>
      </c>
      <c r="AA44" s="8">
        <f>INDEX(전체모델결과!$A$2:$I$910,MATCH(ARIMA1차!$A44&amp;"_"&amp;ARIMA1차!AA$3,전체모델결과!$A$2:$A$910,0),5)</f>
        <v>12413.1531617195</v>
      </c>
      <c r="AB44" s="8">
        <f>INDEX(전체모델결과!$A$2:$I$910,MATCH(ARIMA1차!$A44&amp;"_"&amp;ARIMA1차!AB$3,전체모델결과!$A$2:$A$910,0),5)</f>
        <v>12299.4483282892</v>
      </c>
      <c r="AC44" s="8">
        <f>INDEX(전체모델결과!$A$2:$I$910,MATCH(ARIMA1차!$A44&amp;"_"&amp;ARIMA1차!AC$3,전체모델결과!$A$2:$A$910,0),5)</f>
        <v>12189.2422260763</v>
      </c>
      <c r="AD44" s="8">
        <f>INDEX(전체모델결과!$A$2:$I$910,MATCH(ARIMA1차!$A44&amp;"_"&amp;ARIMA1차!AD$3,전체모델결과!$A$2:$A$910,0),5)</f>
        <v>12080.991395679101</v>
      </c>
      <c r="AE44" s="8">
        <f>INDEX(전체모델결과!$A$2:$I$910,MATCH(ARIMA1차!$A44&amp;"_"&amp;ARIMA1차!AE$3,전체모델결과!$A$2:$A$910,0),5)</f>
        <v>11973.833272219201</v>
      </c>
      <c r="AG44" s="3">
        <f>(W44-실제값!W44)^2</f>
        <v>861176.26933076221</v>
      </c>
      <c r="AH44" s="3">
        <f>(X44-실제값!X44)^2</f>
        <v>3591665.4009387344</v>
      </c>
      <c r="AI44" s="3">
        <f>(Y44-실제값!Y44)^2</f>
        <v>2535562.9637141959</v>
      </c>
      <c r="AJ44" s="3">
        <f>(Z44-실제값!Z44)^2</f>
        <v>5011590.1804225584</v>
      </c>
      <c r="AK44" s="3">
        <f>(AA44-실제값!AA44)^2</f>
        <v>16434197.02920096</v>
      </c>
      <c r="AL44" s="3">
        <f>(AB44-실제값!AB44)^2</f>
        <v>27031843.274318811</v>
      </c>
      <c r="AM44" s="3">
        <f>(AC44-실제값!AC44)^2</f>
        <v>27108566.736003421</v>
      </c>
      <c r="AN44" s="3">
        <f>(AD44-실제값!AD44)^2</f>
        <v>23292311.219976436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INDEX(전체모델결과!$A$2:$I$910,MATCH(ARIMA1차!$A45&amp;"_"&amp;ARIMA1차!W$3,전체모델결과!$A$2:$A$910,0),5)</f>
        <v>13703.328529893701</v>
      </c>
      <c r="X45" s="8">
        <f>INDEX(전체모델결과!$A$2:$I$910,MATCH(ARIMA1차!$A45&amp;"_"&amp;ARIMA1차!X$3,전체모델결과!$A$2:$A$910,0),5)</f>
        <v>13563.8950582694</v>
      </c>
      <c r="Y45" s="8">
        <f>INDEX(전체모델결과!$A$2:$I$910,MATCH(ARIMA1차!$A45&amp;"_"&amp;ARIMA1차!Y$3,전체모델결과!$A$2:$A$910,0),5)</f>
        <v>13420.0179144055</v>
      </c>
      <c r="Z45" s="8">
        <f>INDEX(전체모델결과!$A$2:$I$910,MATCH(ARIMA1차!$A45&amp;"_"&amp;ARIMA1차!Z$3,전체모델결과!$A$2:$A$910,0),5)</f>
        <v>13276.1407705417</v>
      </c>
      <c r="AA45" s="8">
        <f>INDEX(전체모델결과!$A$2:$I$910,MATCH(ARIMA1차!$A45&amp;"_"&amp;ARIMA1차!AA$3,전체모델결과!$A$2:$A$910,0),5)</f>
        <v>13132.263626677801</v>
      </c>
      <c r="AB45" s="8">
        <f>INDEX(전체모델결과!$A$2:$I$910,MATCH(ARIMA1차!$A45&amp;"_"&amp;ARIMA1차!AB$3,전체모델결과!$A$2:$A$910,0),5)</f>
        <v>12988.386482813999</v>
      </c>
      <c r="AC45" s="8">
        <f>INDEX(전체모델결과!$A$2:$I$910,MATCH(ARIMA1차!$A45&amp;"_"&amp;ARIMA1차!AC$3,전체모델결과!$A$2:$A$910,0),5)</f>
        <v>12844.5093389502</v>
      </c>
      <c r="AD45" s="8">
        <f>INDEX(전체모델결과!$A$2:$I$910,MATCH(ARIMA1차!$A45&amp;"_"&amp;ARIMA1차!AD$3,전체모델결과!$A$2:$A$910,0),5)</f>
        <v>12700.6321950863</v>
      </c>
      <c r="AE45" s="8">
        <f>INDEX(전체모델결과!$A$2:$I$910,MATCH(ARIMA1차!$A45&amp;"_"&amp;ARIMA1차!AE$3,전체모델결과!$A$2:$A$910,0),5)</f>
        <v>12556.755051222501</v>
      </c>
      <c r="AG45" s="3">
        <f>(W45-실제값!W45)^2</f>
        <v>727931.67799716978</v>
      </c>
      <c r="AH45" s="3">
        <f>(X45-실제값!X45)^2</f>
        <v>2091105.0490064246</v>
      </c>
      <c r="AI45" s="3">
        <f>(Y45-실제값!Y45)^2</f>
        <v>2981463.1883413685</v>
      </c>
      <c r="AJ45" s="3">
        <f>(Z45-실제값!Z45)^2</f>
        <v>3967428.3691253387</v>
      </c>
      <c r="AK45" s="3">
        <f>(AA45-실제값!AA45)^2</f>
        <v>23770297.986637466</v>
      </c>
      <c r="AL45" s="3">
        <f>(AB45-실제값!AB45)^2</f>
        <v>31596250.254778318</v>
      </c>
      <c r="AM45" s="3">
        <f>(AC45-실제값!AC45)^2</f>
        <v>28447128.230125356</v>
      </c>
      <c r="AN45" s="3">
        <f>(AD45-실제값!AD45)^2</f>
        <v>22904404.239669278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INDEX(전체모델결과!$A$2:$I$910,MATCH(ARIMA1차!$A46&amp;"_"&amp;ARIMA1차!W$3,전체모델결과!$A$2:$A$910,0),5)</f>
        <v>15649.2343684347</v>
      </c>
      <c r="X46" s="8">
        <f>INDEX(전체모델결과!$A$2:$I$910,MATCH(ARIMA1차!$A46&amp;"_"&amp;ARIMA1차!X$3,전체모델결과!$A$2:$A$910,0),5)</f>
        <v>15239.3736074437</v>
      </c>
      <c r="Y46" s="8">
        <f>INDEX(전체모델결과!$A$2:$I$910,MATCH(ARIMA1차!$A46&amp;"_"&amp;ARIMA1차!Y$3,전체모델결과!$A$2:$A$910,0),5)</f>
        <v>15124.559906558899</v>
      </c>
      <c r="Z46" s="8">
        <f>INDEX(전체모델결과!$A$2:$I$910,MATCH(ARIMA1차!$A46&amp;"_"&amp;ARIMA1차!Z$3,전체모델결과!$A$2:$A$910,0),5)</f>
        <v>15009.746205674101</v>
      </c>
      <c r="AA46" s="8">
        <f>INDEX(전체모델결과!$A$2:$I$910,MATCH(ARIMA1차!$A46&amp;"_"&amp;ARIMA1차!AA$3,전체모델결과!$A$2:$A$910,0),5)</f>
        <v>14894.9325047894</v>
      </c>
      <c r="AB46" s="8">
        <f>INDEX(전체모델결과!$A$2:$I$910,MATCH(ARIMA1차!$A46&amp;"_"&amp;ARIMA1차!AB$3,전체모델결과!$A$2:$A$910,0),5)</f>
        <v>14780.118803904599</v>
      </c>
      <c r="AC46" s="8">
        <f>INDEX(전체모델결과!$A$2:$I$910,MATCH(ARIMA1차!$A46&amp;"_"&amp;ARIMA1차!AC$3,전체모델결과!$A$2:$A$910,0),5)</f>
        <v>14665.3051030198</v>
      </c>
      <c r="AD46" s="8">
        <f>INDEX(전체모델결과!$A$2:$I$910,MATCH(ARIMA1차!$A46&amp;"_"&amp;ARIMA1차!AD$3,전체모델결과!$A$2:$A$910,0),5)</f>
        <v>14550.491402135</v>
      </c>
      <c r="AE46" s="8">
        <f>INDEX(전체모델결과!$A$2:$I$910,MATCH(ARIMA1차!$A46&amp;"_"&amp;ARIMA1차!AE$3,전체모델결과!$A$2:$A$910,0),5)</f>
        <v>14435.677701250201</v>
      </c>
      <c r="AG46" s="3">
        <f>(W46-실제값!W46)^2</f>
        <v>157669.25212629992</v>
      </c>
      <c r="AH46" s="3">
        <f>(X46-실제값!X46)^2</f>
        <v>1963536.042895685</v>
      </c>
      <c r="AI46" s="3">
        <f>(Y46-실제값!Y46)^2</f>
        <v>359164.28862761724</v>
      </c>
      <c r="AJ46" s="3">
        <f>(Z46-실제값!Z46)^2</f>
        <v>785025.29205587925</v>
      </c>
      <c r="AK46" s="3">
        <f>(AA46-실제값!AA46)^2</f>
        <v>8214958.6245245999</v>
      </c>
      <c r="AL46" s="3">
        <f>(AB46-실제값!AB46)^2</f>
        <v>31328788.159902338</v>
      </c>
      <c r="AM46" s="3">
        <f>(AC46-실제값!AC46)^2</f>
        <v>23092849.635441966</v>
      </c>
      <c r="AN46" s="3">
        <f>(AD46-실제값!AD46)^2</f>
        <v>16163834.551569596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INDEX(전체모델결과!$A$2:$I$910,MATCH(ARIMA1차!$A47&amp;"_"&amp;ARIMA1차!W$3,전체모델결과!$A$2:$A$910,0),5)</f>
        <v>16365.979663083201</v>
      </c>
      <c r="X47" s="8">
        <f>INDEX(전체모델결과!$A$2:$I$910,MATCH(ARIMA1차!$A47&amp;"_"&amp;ARIMA1차!X$3,전체모델결과!$A$2:$A$910,0),5)</f>
        <v>16256.603923151501</v>
      </c>
      <c r="Y47" s="8">
        <f>INDEX(전체모델결과!$A$2:$I$910,MATCH(ARIMA1차!$A47&amp;"_"&amp;ARIMA1차!Y$3,전체모델결과!$A$2:$A$910,0),5)</f>
        <v>16134.8199794187</v>
      </c>
      <c r="Z47" s="8">
        <f>INDEX(전체모델결과!$A$2:$I$910,MATCH(ARIMA1차!$A47&amp;"_"&amp;ARIMA1차!Z$3,전체모델결과!$A$2:$A$910,0),5)</f>
        <v>16004.036482334501</v>
      </c>
      <c r="AA47" s="8">
        <f>INDEX(전체모델결과!$A$2:$I$910,MATCH(ARIMA1차!$A47&amp;"_"&amp;ARIMA1차!AA$3,전체모델결과!$A$2:$A$910,0),5)</f>
        <v>15866.7256939658</v>
      </c>
      <c r="AB47" s="8">
        <f>INDEX(전체모델결과!$A$2:$I$910,MATCH(ARIMA1차!$A47&amp;"_"&amp;ARIMA1차!AB$3,전체모델결과!$A$2:$A$910,0),5)</f>
        <v>15724.6807227052</v>
      </c>
      <c r="AC47" s="8">
        <f>INDEX(전체모델결과!$A$2:$I$910,MATCH(ARIMA1차!$A47&amp;"_"&amp;ARIMA1차!AC$3,전체모델결과!$A$2:$A$910,0),5)</f>
        <v>15579.2020931815</v>
      </c>
      <c r="AD47" s="8">
        <f>INDEX(전체모델결과!$A$2:$I$910,MATCH(ARIMA1차!$A47&amp;"_"&amp;ARIMA1차!AD$3,전체모델결과!$A$2:$A$910,0),5)</f>
        <v>15431.2330636592</v>
      </c>
      <c r="AE47" s="8">
        <f>INDEX(전체모델결과!$A$2:$I$910,MATCH(ARIMA1차!$A47&amp;"_"&amp;ARIMA1차!AE$3,전체모델결과!$A$2:$A$910,0),5)</f>
        <v>15281.4577704734</v>
      </c>
      <c r="AG47" s="3">
        <f>(W47-실제값!W47)^2</f>
        <v>880714.3519089747</v>
      </c>
      <c r="AH47" s="3">
        <f>(X47-실제값!X47)^2</f>
        <v>1702401.5556063133</v>
      </c>
      <c r="AI47" s="3">
        <f>(Y47-실제값!Y47)^2</f>
        <v>1430475.3719474885</v>
      </c>
      <c r="AJ47" s="3">
        <f>(Z47-실제값!Z47)^2</f>
        <v>1244496.1425418307</v>
      </c>
      <c r="AK47" s="3">
        <f>(AA47-실제값!AA47)^2</f>
        <v>12314934.161633233</v>
      </c>
      <c r="AL47" s="3">
        <f>(AB47-실제값!AB47)^2</f>
        <v>23906610.425073966</v>
      </c>
      <c r="AM47" s="3">
        <f>(AC47-실제값!AC47)^2</f>
        <v>24410796.256800909</v>
      </c>
      <c r="AN47" s="3">
        <f>(AD47-실제값!AD47)^2</f>
        <v>18244732.087137636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INDEX(전체모델결과!$A$2:$I$910,MATCH(ARIMA1차!$A48&amp;"_"&amp;ARIMA1차!W$3,전체모델결과!$A$2:$A$910,0),5)</f>
        <v>18842.529613946201</v>
      </c>
      <c r="X48" s="8">
        <f>INDEX(전체모델결과!$A$2:$I$910,MATCH(ARIMA1차!$A48&amp;"_"&amp;ARIMA1차!X$3,전체모델결과!$A$2:$A$910,0),5)</f>
        <v>18996.2354837571</v>
      </c>
      <c r="Y48" s="8">
        <f>INDEX(전체모델결과!$A$2:$I$910,MATCH(ARIMA1차!$A48&amp;"_"&amp;ARIMA1차!Y$3,전체모델결과!$A$2:$A$910,0),5)</f>
        <v>19128.397646821501</v>
      </c>
      <c r="Z48" s="8">
        <f>INDEX(전체모델결과!$A$2:$I$910,MATCH(ARIMA1차!$A48&amp;"_"&amp;ARIMA1차!Z$3,전체모델결과!$A$2:$A$910,0),5)</f>
        <v>19242.241864382999</v>
      </c>
      <c r="AA48" s="8">
        <f>INDEX(전체모델결과!$A$2:$I$910,MATCH(ARIMA1차!$A48&amp;"_"&amp;ARIMA1차!AA$3,전체모델결과!$A$2:$A$910,0),5)</f>
        <v>19340.510901154899</v>
      </c>
      <c r="AB48" s="8">
        <f>INDEX(전체모델결과!$A$2:$I$910,MATCH(ARIMA1차!$A48&amp;"_"&amp;ARIMA1차!AB$3,전체모델결과!$A$2:$A$910,0),5)</f>
        <v>19425.536844885199</v>
      </c>
      <c r="AC48" s="8">
        <f>INDEX(전체모델결과!$A$2:$I$910,MATCH(ARIMA1차!$A48&amp;"_"&amp;ARIMA1차!AC$3,전체모델결과!$A$2:$A$910,0),5)</f>
        <v>19499.3025974384</v>
      </c>
      <c r="AD48" s="8">
        <f>INDEX(전체모델결과!$A$2:$I$910,MATCH(ARIMA1차!$A48&amp;"_"&amp;ARIMA1차!AD$3,전체모델결과!$A$2:$A$910,0),5)</f>
        <v>19563.494158754998</v>
      </c>
      <c r="AE48" s="8">
        <f>INDEX(전체모델결과!$A$2:$I$910,MATCH(ARIMA1차!$A48&amp;"_"&amp;ARIMA1차!AE$3,전체모델결과!$A$2:$A$910,0),5)</f>
        <v>19619.545082280099</v>
      </c>
      <c r="AG48" s="3">
        <f>(W48-실제값!W48)^2</f>
        <v>297669.83782444382</v>
      </c>
      <c r="AH48" s="3">
        <f>(X48-실제값!X48)^2</f>
        <v>922113.1127492215</v>
      </c>
      <c r="AI48" s="3">
        <f>(Y48-실제값!Y48)^2</f>
        <v>1043009.2854331998</v>
      </c>
      <c r="AJ48" s="3">
        <f>(Z48-실제값!Z48)^2</f>
        <v>1231729.7143382067</v>
      </c>
      <c r="AK48" s="3">
        <f>(AA48-실제값!AA48)^2</f>
        <v>663419.39995256742</v>
      </c>
      <c r="AL48" s="3">
        <f>(AB48-실제값!AB48)^2</f>
        <v>6289228.7917175433</v>
      </c>
      <c r="AM48" s="3">
        <f>(AC48-실제값!AC48)^2</f>
        <v>2210242.472219009</v>
      </c>
      <c r="AN48" s="3">
        <f>(AD48-실제값!AD48)^2</f>
        <v>3461538.9850613154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INDEX(전체모델결과!$A$2:$I$910,MATCH(ARIMA1차!$A49&amp;"_"&amp;ARIMA1차!W$3,전체모델결과!$A$2:$A$910,0),5)</f>
        <v>20688.624797525801</v>
      </c>
      <c r="X49" s="8">
        <f>INDEX(전체모델결과!$A$2:$I$910,MATCH(ARIMA1차!$A49&amp;"_"&amp;ARIMA1차!X$3,전체모델결과!$A$2:$A$910,0),5)</f>
        <v>20850.2054047768</v>
      </c>
      <c r="Y49" s="8">
        <f>INDEX(전체모델결과!$A$2:$I$910,MATCH(ARIMA1차!$A49&amp;"_"&amp;ARIMA1차!Y$3,전체모델결과!$A$2:$A$910,0),5)</f>
        <v>20978.3529834888</v>
      </c>
      <c r="Z49" s="8">
        <f>INDEX(전체모델결과!$A$2:$I$910,MATCH(ARIMA1차!$A49&amp;"_"&amp;ARIMA1차!Z$3,전체모델결과!$A$2:$A$910,0),5)</f>
        <v>21080.470937902199</v>
      </c>
      <c r="AA49" s="8">
        <f>INDEX(전체모델결과!$A$2:$I$910,MATCH(ARIMA1차!$A49&amp;"_"&amp;ARIMA1차!AA$3,전체모델결과!$A$2:$A$910,0),5)</f>
        <v>21162.3232636621</v>
      </c>
      <c r="AB49" s="8">
        <f>INDEX(전체모델결과!$A$2:$I$910,MATCH(ARIMA1차!$A49&amp;"_"&amp;ARIMA1차!AB$3,전체모델결과!$A$2:$A$910,0),5)</f>
        <v>21228.3975781833</v>
      </c>
      <c r="AC49" s="8">
        <f>INDEX(전체모델결과!$A$2:$I$910,MATCH(ARIMA1차!$A49&amp;"_"&amp;ARIMA1차!AC$3,전체모델결과!$A$2:$A$910,0),5)</f>
        <v>21282.1877616321</v>
      </c>
      <c r="AD49" s="8">
        <f>INDEX(전체모델결과!$A$2:$I$910,MATCH(ARIMA1차!$A49&amp;"_"&amp;ARIMA1차!AD$3,전체모델결과!$A$2:$A$910,0),5)</f>
        <v>21326.414009935601</v>
      </c>
      <c r="AE49" s="8">
        <f>INDEX(전체모델결과!$A$2:$I$910,MATCH(ARIMA1차!$A49&amp;"_"&amp;ARIMA1차!AE$3,전체모델결과!$A$2:$A$910,0),5)</f>
        <v>21363.194159290801</v>
      </c>
      <c r="AG49" s="3">
        <f>(W49-실제값!W49)^2</f>
        <v>12344.422243687251</v>
      </c>
      <c r="AH49" s="3">
        <f>(X49-실제값!X49)^2</f>
        <v>1627923.5147837794</v>
      </c>
      <c r="AI49" s="3">
        <f>(Y49-실제값!Y49)^2</f>
        <v>920332.10453345615</v>
      </c>
      <c r="AJ49" s="3">
        <f>(Z49-실제값!Z49)^2</f>
        <v>1793502.3527634451</v>
      </c>
      <c r="AK49" s="3">
        <f>(AA49-실제값!AA49)^2</f>
        <v>1269978.7174864463</v>
      </c>
      <c r="AL49" s="3">
        <f>(AB49-실제값!AB49)^2</f>
        <v>1467893.2519439026</v>
      </c>
      <c r="AM49" s="3">
        <f>(AC49-실제값!AC49)^2</f>
        <v>1335820.187788134</v>
      </c>
      <c r="AN49" s="3">
        <f>(AD49-실제값!AD49)^2</f>
        <v>346028.01470117597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INDEX(전체모델결과!$A$2:$I$910,MATCH(ARIMA1차!$A50&amp;"_"&amp;ARIMA1차!W$3,전체모델결과!$A$2:$A$910,0),5)</f>
        <v>22714.203964357701</v>
      </c>
      <c r="X50" s="8">
        <f>INDEX(전체모델결과!$A$2:$I$910,MATCH(ARIMA1차!$A50&amp;"_"&amp;ARIMA1차!X$3,전체모델결과!$A$2:$A$910,0),5)</f>
        <v>22853.675706843202</v>
      </c>
      <c r="Y50" s="8">
        <f>INDEX(전체모델결과!$A$2:$I$910,MATCH(ARIMA1차!$A50&amp;"_"&amp;ARIMA1차!Y$3,전체모델결과!$A$2:$A$910,0),5)</f>
        <v>22967.8433492109</v>
      </c>
      <c r="Z50" s="8">
        <f>INDEX(전체모델결과!$A$2:$I$910,MATCH(ARIMA1차!$A50&amp;"_"&amp;ARIMA1차!Z$3,전체모델결과!$A$2:$A$910,0),5)</f>
        <v>23061.7137457879</v>
      </c>
      <c r="AA50" s="8">
        <f>INDEX(전체모델결과!$A$2:$I$910,MATCH(ARIMA1차!$A50&amp;"_"&amp;ARIMA1차!AA$3,전체모델결과!$A$2:$A$910,0),5)</f>
        <v>23139.303058083198</v>
      </c>
      <c r="AB50" s="8">
        <f>INDEX(전체모델결과!$A$2:$I$910,MATCH(ARIMA1차!$A50&amp;"_"&amp;ARIMA1차!AB$3,전체모델결과!$A$2:$A$910,0),5)</f>
        <v>23203.8327805148</v>
      </c>
      <c r="AC50" s="8">
        <f>INDEX(전체모델결과!$A$2:$I$910,MATCH(ARIMA1차!$A50&amp;"_"&amp;ARIMA1차!AC$3,전체모델결과!$A$2:$A$910,0),5)</f>
        <v>23257.886979052899</v>
      </c>
      <c r="AD50" s="8">
        <f>INDEX(전체모델결과!$A$2:$I$910,MATCH(ARIMA1차!$A50&amp;"_"&amp;ARIMA1차!AD$3,전체모델결과!$A$2:$A$910,0),5)</f>
        <v>23303.5384174746</v>
      </c>
      <c r="AE50" s="8">
        <f>INDEX(전체모델결과!$A$2:$I$910,MATCH(ARIMA1차!$A50&amp;"_"&amp;ARIMA1차!AE$3,전체모델결과!$A$2:$A$910,0),5)</f>
        <v>23342.449727355299</v>
      </c>
      <c r="AG50" s="3">
        <f>(W50-실제값!W50)^2</f>
        <v>153.19079957728337</v>
      </c>
      <c r="AH50" s="3">
        <f>(X50-실제값!X50)^2</f>
        <v>382245.22302876174</v>
      </c>
      <c r="AI50" s="3">
        <f>(Y50-실제값!Y50)^2</f>
        <v>1339871.2965665557</v>
      </c>
      <c r="AJ50" s="3">
        <f>(Z50-실제값!Z50)^2</f>
        <v>3520155.6781925098</v>
      </c>
      <c r="AK50" s="3">
        <f>(AA50-실제값!AA50)^2</f>
        <v>115804.389418362</v>
      </c>
      <c r="AL50" s="3">
        <f>(AB50-실제값!AB50)^2</f>
        <v>3472521.1636929926</v>
      </c>
      <c r="AM50" s="3">
        <f>(AC50-실제값!AC50)^2</f>
        <v>40925.586840877972</v>
      </c>
      <c r="AN50" s="3">
        <f>(AD50-실제값!AD50)^2</f>
        <v>92259.663335072284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INDEX(전체모델결과!$A$2:$I$910,MATCH(ARIMA1차!$A51&amp;"_"&amp;ARIMA1차!W$3,전체모델결과!$A$2:$A$910,0),5)</f>
        <v>23977.126858355899</v>
      </c>
      <c r="X51" s="8">
        <f>INDEX(전체모델결과!$A$2:$I$910,MATCH(ARIMA1차!$A51&amp;"_"&amp;ARIMA1차!X$3,전체모델결과!$A$2:$A$910,0),5)</f>
        <v>24100.617915818199</v>
      </c>
      <c r="Y51" s="8">
        <f>INDEX(전체모델결과!$A$2:$I$910,MATCH(ARIMA1차!$A51&amp;"_"&amp;ARIMA1차!Y$3,전체모델결과!$A$2:$A$910,0),5)</f>
        <v>24213.018399575602</v>
      </c>
      <c r="Z51" s="8">
        <f>INDEX(전체모델결과!$A$2:$I$910,MATCH(ARIMA1차!$A51&amp;"_"&amp;ARIMA1차!Z$3,전체모델결과!$A$2:$A$910,0),5)</f>
        <v>24315.4359649424</v>
      </c>
      <c r="AA51" s="8">
        <f>INDEX(전체모델결과!$A$2:$I$910,MATCH(ARIMA1차!$A51&amp;"_"&amp;ARIMA1차!AA$3,전체모델결과!$A$2:$A$910,0),5)</f>
        <v>24408.867641730001</v>
      </c>
      <c r="AB51" s="8">
        <f>INDEX(전체모델결과!$A$2:$I$910,MATCH(ARIMA1차!$A51&amp;"_"&amp;ARIMA1차!AB$3,전체모델결과!$A$2:$A$910,0),5)</f>
        <v>24494.2108828118</v>
      </c>
      <c r="AC51" s="8">
        <f>INDEX(전체모델결과!$A$2:$I$910,MATCH(ARIMA1차!$A51&amp;"_"&amp;ARIMA1차!AC$3,전체모델결과!$A$2:$A$910,0),5)</f>
        <v>24572.2735092287</v>
      </c>
      <c r="AD51" s="8">
        <f>INDEX(전체모델결과!$A$2:$I$910,MATCH(ARIMA1차!$A51&amp;"_"&amp;ARIMA1차!AD$3,전체모델결과!$A$2:$A$910,0),5)</f>
        <v>24643.7826620413</v>
      </c>
      <c r="AE51" s="8">
        <f>INDEX(전체모델결과!$A$2:$I$910,MATCH(ARIMA1차!$A51&amp;"_"&amp;ARIMA1차!AE$3,전체모델결과!$A$2:$A$910,0),5)</f>
        <v>24709.392860128399</v>
      </c>
      <c r="AG51" s="3">
        <f>(W51-실제값!W51)^2</f>
        <v>7453.1071167009486</v>
      </c>
      <c r="AH51" s="3">
        <f>(X51-실제값!X51)^2</f>
        <v>205682.80423205765</v>
      </c>
      <c r="AI51" s="3">
        <f>(Y51-실제값!Y51)^2</f>
        <v>921780.14128523506</v>
      </c>
      <c r="AJ51" s="3">
        <f>(Z51-실제값!Z51)^2</f>
        <v>2769050.1825496014</v>
      </c>
      <c r="AK51" s="3">
        <f>(AA51-실제값!AA51)^2</f>
        <v>683013.57410549209</v>
      </c>
      <c r="AL51" s="3">
        <f>(AB51-실제값!AB51)^2</f>
        <v>2542991.4792377762</v>
      </c>
      <c r="AM51" s="3">
        <f>(AC51-실제값!AC51)^2</f>
        <v>1240994.1611130878</v>
      </c>
      <c r="AN51" s="3">
        <f>(AD51-실제값!AD51)^2</f>
        <v>118934.18061527349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INDEX(전체모델결과!$A$2:$I$910,MATCH(ARIMA1차!$A52&amp;"_"&amp;ARIMA1차!W$3,전체모델결과!$A$2:$A$910,0),5)</f>
        <v>26473.734220373201</v>
      </c>
      <c r="X52" s="8">
        <f>INDEX(전체모델결과!$A$2:$I$910,MATCH(ARIMA1차!$A52&amp;"_"&amp;ARIMA1차!X$3,전체모델결과!$A$2:$A$910,0),5)</f>
        <v>26351.249376099899</v>
      </c>
      <c r="Y52" s="8">
        <f>INDEX(전체모델결과!$A$2:$I$910,MATCH(ARIMA1차!$A52&amp;"_"&amp;ARIMA1차!Y$3,전체모델결과!$A$2:$A$910,0),5)</f>
        <v>26228.764531826499</v>
      </c>
      <c r="Z52" s="8">
        <f>INDEX(전체모델결과!$A$2:$I$910,MATCH(ARIMA1차!$A52&amp;"_"&amp;ARIMA1차!Z$3,전체모델결과!$A$2:$A$910,0),5)</f>
        <v>26106.2796875532</v>
      </c>
      <c r="AA52" s="8">
        <f>INDEX(전체모델결과!$A$2:$I$910,MATCH(ARIMA1차!$A52&amp;"_"&amp;ARIMA1차!AA$3,전체모델결과!$A$2:$A$910,0),5)</f>
        <v>25983.7948432798</v>
      </c>
      <c r="AB52" s="8">
        <f>INDEX(전체모델결과!$A$2:$I$910,MATCH(ARIMA1차!$A52&amp;"_"&amp;ARIMA1차!AB$3,전체모델결과!$A$2:$A$910,0),5)</f>
        <v>25861.309999006498</v>
      </c>
      <c r="AC52" s="8">
        <f>INDEX(전체모델결과!$A$2:$I$910,MATCH(ARIMA1차!$A52&amp;"_"&amp;ARIMA1차!AC$3,전체모델결과!$A$2:$A$910,0),5)</f>
        <v>25738.825154733098</v>
      </c>
      <c r="AD52" s="8">
        <f>INDEX(전체모델결과!$A$2:$I$910,MATCH(ARIMA1차!$A52&amp;"_"&amp;ARIMA1차!AD$3,전체모델결과!$A$2:$A$910,0),5)</f>
        <v>25616.3403104598</v>
      </c>
      <c r="AE52" s="8">
        <f>INDEX(전체모델결과!$A$2:$I$910,MATCH(ARIMA1차!$A52&amp;"_"&amp;ARIMA1차!AE$3,전체모델결과!$A$2:$A$910,0),5)</f>
        <v>25493.855466186498</v>
      </c>
      <c r="AG52" s="3">
        <f>(W52-실제값!W52)^2</f>
        <v>37431.893478582402</v>
      </c>
      <c r="AH52" s="3">
        <f>(X52-실제값!X52)^2</f>
        <v>342.01116762122592</v>
      </c>
      <c r="AI52" s="3">
        <f>(Y52-실제값!Y52)^2</f>
        <v>413659.30368287629</v>
      </c>
      <c r="AJ52" s="3">
        <f>(Z52-실제값!Z52)^2</f>
        <v>434538.46804945858</v>
      </c>
      <c r="AK52" s="3">
        <f>(AA52-실제값!AA52)^2</f>
        <v>414776.62450323004</v>
      </c>
      <c r="AL52" s="3">
        <f>(AB52-실제값!AB52)^2</f>
        <v>4624638.493691653</v>
      </c>
      <c r="AM52" s="3">
        <f>(AC52-실제값!AC52)^2</f>
        <v>2301935.8406710764</v>
      </c>
      <c r="AN52" s="3">
        <f>(AD52-실제값!AD52)^2</f>
        <v>323592.83338435512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INDEX(전체모델결과!$A$2:$I$910,MATCH(ARIMA1차!$A53&amp;"_"&amp;ARIMA1차!W$3,전체모델결과!$A$2:$A$910,0),5)</f>
        <v>28690.997711907301</v>
      </c>
      <c r="X53" s="8">
        <f>INDEX(전체모델결과!$A$2:$I$910,MATCH(ARIMA1차!$A53&amp;"_"&amp;ARIMA1차!X$3,전체모델결과!$A$2:$A$910,0),5)</f>
        <v>28818.648059741601</v>
      </c>
      <c r="Y53" s="8">
        <f>INDEX(전체모델결과!$A$2:$I$910,MATCH(ARIMA1차!$A53&amp;"_"&amp;ARIMA1차!Y$3,전체모델결과!$A$2:$A$910,0),5)</f>
        <v>28826.174558607101</v>
      </c>
      <c r="Z53" s="8">
        <f>INDEX(전체모델결과!$A$2:$I$910,MATCH(ARIMA1차!$A53&amp;"_"&amp;ARIMA1차!Z$3,전체모델결과!$A$2:$A$910,0),5)</f>
        <v>28781.057427055701</v>
      </c>
      <c r="AA53" s="8">
        <f>INDEX(전체모델결과!$A$2:$I$910,MATCH(ARIMA1차!$A53&amp;"_"&amp;ARIMA1차!AA$3,전체모델결과!$A$2:$A$910,0),5)</f>
        <v>28712.869507752599</v>
      </c>
      <c r="AB53" s="8">
        <f>INDEX(전체모델결과!$A$2:$I$910,MATCH(ARIMA1차!$A53&amp;"_"&amp;ARIMA1차!AB$3,전체모델결과!$A$2:$A$910,0),5)</f>
        <v>28634.5709398627</v>
      </c>
      <c r="AC53" s="8">
        <f>INDEX(전체모델결과!$A$2:$I$910,MATCH(ARIMA1차!$A53&amp;"_"&amp;ARIMA1차!AC$3,전체모델결과!$A$2:$A$910,0),5)</f>
        <v>28551.841434635498</v>
      </c>
      <c r="AD53" s="8">
        <f>INDEX(전체모델결과!$A$2:$I$910,MATCH(ARIMA1차!$A53&amp;"_"&amp;ARIMA1차!AD$3,전체모델결과!$A$2:$A$910,0),5)</f>
        <v>28467.1700949634</v>
      </c>
      <c r="AE53" s="8">
        <f>INDEX(전체모델결과!$A$2:$I$910,MATCH(ARIMA1차!$A53&amp;"_"&amp;ARIMA1차!AE$3,전체모델결과!$A$2:$A$910,0),5)</f>
        <v>28381.6477567949</v>
      </c>
      <c r="AG53" s="3">
        <f>(W53-실제값!W53)^2</f>
        <v>531275.12721227272</v>
      </c>
      <c r="AH53" s="3">
        <f>(X53-실제값!X53)^2</f>
        <v>285430.93651805696</v>
      </c>
      <c r="AI53" s="3">
        <f>(Y53-실제값!Y53)^2</f>
        <v>1062385.1308342007</v>
      </c>
      <c r="AJ53" s="3">
        <f>(Z53-실제값!Z53)^2</f>
        <v>849240.68287689867</v>
      </c>
      <c r="AK53" s="3">
        <f>(AA53-실제값!AA53)^2</f>
        <v>183158.30337196175</v>
      </c>
      <c r="AL53" s="3">
        <f>(AB53-실제값!AB53)^2</f>
        <v>1309829.7620263889</v>
      </c>
      <c r="AM53" s="3">
        <f>(AC53-실제값!AC53)^2</f>
        <v>1078688.3390907806</v>
      </c>
      <c r="AN53" s="3">
        <f>(AD53-실제값!AD53)^2</f>
        <v>1058051.1280558859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INDEX(전체모델결과!$A$2:$I$910,MATCH(ARIMA1차!$A54&amp;"_"&amp;ARIMA1차!W$3,전체모델결과!$A$2:$A$910,0),5)</f>
        <v>32148.3675198358</v>
      </c>
      <c r="X54" s="8">
        <f>INDEX(전체모델결과!$A$2:$I$910,MATCH(ARIMA1차!$A54&amp;"_"&amp;ARIMA1차!X$3,전체모델결과!$A$2:$A$910,0),5)</f>
        <v>32499.282750221599</v>
      </c>
      <c r="Y54" s="8">
        <f>INDEX(전체모델결과!$A$2:$I$910,MATCH(ARIMA1차!$A54&amp;"_"&amp;ARIMA1차!Y$3,전체모델결과!$A$2:$A$910,0),5)</f>
        <v>32666.973672534201</v>
      </c>
      <c r="Z54" s="8">
        <f>INDEX(전체모델결과!$A$2:$I$910,MATCH(ARIMA1차!$A54&amp;"_"&amp;ARIMA1차!Z$3,전체모델결과!$A$2:$A$910,0),5)</f>
        <v>32751.752856971299</v>
      </c>
      <c r="AA54" s="8">
        <f>INDEX(전체모델결과!$A$2:$I$910,MATCH(ARIMA1차!$A54&amp;"_"&amp;ARIMA1차!AA$3,전체모델결과!$A$2:$A$910,0),5)</f>
        <v>32799.013240820197</v>
      </c>
      <c r="AB54" s="8">
        <f>INDEX(전체모델결과!$A$2:$I$910,MATCH(ARIMA1차!$A54&amp;"_"&amp;ARIMA1차!AB$3,전체모델결과!$A$2:$A$910,0),5)</f>
        <v>32829.295806646602</v>
      </c>
      <c r="AC54" s="8">
        <f>INDEX(전체모델결과!$A$2:$I$910,MATCH(ARIMA1차!$A54&amp;"_"&amp;ARIMA1차!AC$3,전체모델결과!$A$2:$A$910,0),5)</f>
        <v>32851.895656067099</v>
      </c>
      <c r="AD54" s="8">
        <f>INDEX(전체모델결과!$A$2:$I$910,MATCH(ARIMA1차!$A54&amp;"_"&amp;ARIMA1차!AD$3,전체모델결과!$A$2:$A$910,0),5)</f>
        <v>32871.018961488102</v>
      </c>
      <c r="AE54" s="8">
        <f>INDEX(전체모델결과!$A$2:$I$910,MATCH(ARIMA1차!$A54&amp;"_"&amp;ARIMA1차!AE$3,전체모델결과!$A$2:$A$910,0),5)</f>
        <v>32888.569078788802</v>
      </c>
      <c r="AG54" s="3">
        <f>(W54-실제값!W54)^2</f>
        <v>877366.755617838</v>
      </c>
      <c r="AH54" s="3">
        <f>(X54-실제값!X54)^2</f>
        <v>1214975.3121464869</v>
      </c>
      <c r="AI54" s="3">
        <f>(Y54-실제값!Y54)^2</f>
        <v>6955519.1788086696</v>
      </c>
      <c r="AJ54" s="3">
        <f>(Z54-실제값!Z54)^2</f>
        <v>6082199.4129564958</v>
      </c>
      <c r="AK54" s="3">
        <f>(AA54-실제값!AA54)^2</f>
        <v>61154.779265964695</v>
      </c>
      <c r="AL54" s="3">
        <f>(AB54-실제값!AB54)^2</f>
        <v>621167.72051549959</v>
      </c>
      <c r="AM54" s="3">
        <f>(AC54-실제값!AC54)^2</f>
        <v>2299859.9945365824</v>
      </c>
      <c r="AN54" s="3">
        <f>(AD54-실제값!AD54)^2</f>
        <v>9043493.2680743039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INDEX(전체모델결과!$A$2:$I$910,MATCH(ARIMA1차!$A55&amp;"_"&amp;ARIMA1차!W$3,전체모델결과!$A$2:$A$910,0),5)</f>
        <v>34718.730824541999</v>
      </c>
      <c r="X55" s="8">
        <f>INDEX(전체모델결과!$A$2:$I$910,MATCH(ARIMA1차!$A55&amp;"_"&amp;ARIMA1차!X$3,전체모델결과!$A$2:$A$910,0),5)</f>
        <v>34653.819762539897</v>
      </c>
      <c r="Y55" s="8">
        <f>INDEX(전체모델결과!$A$2:$I$910,MATCH(ARIMA1차!$A55&amp;"_"&amp;ARIMA1차!Y$3,전체모델결과!$A$2:$A$910,0),5)</f>
        <v>34588.9087005377</v>
      </c>
      <c r="Z55" s="8">
        <f>INDEX(전체모델결과!$A$2:$I$910,MATCH(ARIMA1차!$A55&amp;"_"&amp;ARIMA1차!Z$3,전체모델결과!$A$2:$A$910,0),5)</f>
        <v>34523.997638535599</v>
      </c>
      <c r="AA55" s="8">
        <f>INDEX(전체모델결과!$A$2:$I$910,MATCH(ARIMA1차!$A55&amp;"_"&amp;ARIMA1차!AA$3,전체모델결과!$A$2:$A$910,0),5)</f>
        <v>34459.086576533402</v>
      </c>
      <c r="AB55" s="8">
        <f>INDEX(전체모델결과!$A$2:$I$910,MATCH(ARIMA1차!$A55&amp;"_"&amp;ARIMA1차!AB$3,전체모델결과!$A$2:$A$910,0),5)</f>
        <v>34394.175514531198</v>
      </c>
      <c r="AC55" s="8">
        <f>INDEX(전체모델결과!$A$2:$I$910,MATCH(ARIMA1차!$A55&amp;"_"&amp;ARIMA1차!AC$3,전체모델결과!$A$2:$A$910,0),5)</f>
        <v>34329.264452529103</v>
      </c>
      <c r="AD55" s="8">
        <f>INDEX(전체모델결과!$A$2:$I$910,MATCH(ARIMA1차!$A55&amp;"_"&amp;ARIMA1차!AD$3,전체모델결과!$A$2:$A$910,0),5)</f>
        <v>34264.3533905269</v>
      </c>
      <c r="AE55" s="8">
        <f>INDEX(전체모델결과!$A$2:$I$910,MATCH(ARIMA1차!$A55&amp;"_"&amp;ARIMA1차!AE$3,전체모델결과!$A$2:$A$910,0),5)</f>
        <v>34199.442328524798</v>
      </c>
      <c r="AG55" s="3">
        <f>(W55-실제값!W55)^2</f>
        <v>271008.1941121025</v>
      </c>
      <c r="AH55" s="3">
        <f>(X55-실제값!X55)^2</f>
        <v>1166016.584635976</v>
      </c>
      <c r="AI55" s="3">
        <f>(Y55-실제값!Y55)^2</f>
        <v>814977.26325588289</v>
      </c>
      <c r="AJ55" s="3">
        <f>(Z55-실제값!Z55)^2</f>
        <v>5401746.7266371697</v>
      </c>
      <c r="AK55" s="3">
        <f>(AA55-실제값!AA55)^2</f>
        <v>542376.11078975163</v>
      </c>
      <c r="AL55" s="3">
        <f>(AB55-실제값!AB55)^2</f>
        <v>1882883.0770500135</v>
      </c>
      <c r="AM55" s="3">
        <f>(AC55-실제값!AC55)^2</f>
        <v>2421.7261266987221</v>
      </c>
      <c r="AN55" s="3">
        <f>(AD55-실제값!AD55)^2</f>
        <v>3957591.819684505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INDEX(전체모델결과!$A$2:$I$910,MATCH(ARIMA1차!$A56&amp;"_"&amp;ARIMA1차!W$3,전체모델결과!$A$2:$A$910,0),5)</f>
        <v>37117.357708436299</v>
      </c>
      <c r="X56" s="8">
        <f>INDEX(전체모델결과!$A$2:$I$910,MATCH(ARIMA1차!$A56&amp;"_"&amp;ARIMA1차!X$3,전체모델결과!$A$2:$A$910,0),5)</f>
        <v>36969.0818642878</v>
      </c>
      <c r="Y56" s="8">
        <f>INDEX(전체모델결과!$A$2:$I$910,MATCH(ARIMA1차!$A56&amp;"_"&amp;ARIMA1차!Y$3,전체모델결과!$A$2:$A$910,0),5)</f>
        <v>36820.806020139396</v>
      </c>
      <c r="Z56" s="8">
        <f>INDEX(전체모델결과!$A$2:$I$910,MATCH(ARIMA1차!$A56&amp;"_"&amp;ARIMA1차!Z$3,전체모델결과!$A$2:$A$910,0),5)</f>
        <v>36672.530175991</v>
      </c>
      <c r="AA56" s="8">
        <f>INDEX(전체모델결과!$A$2:$I$910,MATCH(ARIMA1차!$A56&amp;"_"&amp;ARIMA1차!AA$3,전체모델결과!$A$2:$A$910,0),5)</f>
        <v>36524.254331842603</v>
      </c>
      <c r="AB56" s="8">
        <f>INDEX(전체모델결과!$A$2:$I$910,MATCH(ARIMA1차!$A56&amp;"_"&amp;ARIMA1차!AB$3,전체모델결과!$A$2:$A$910,0),5)</f>
        <v>36375.978487694199</v>
      </c>
      <c r="AC56" s="8">
        <f>INDEX(전체모델결과!$A$2:$I$910,MATCH(ARIMA1차!$A56&amp;"_"&amp;ARIMA1차!AC$3,전체모델결과!$A$2:$A$910,0),5)</f>
        <v>36227.702643545803</v>
      </c>
      <c r="AD56" s="8">
        <f>INDEX(전체모델결과!$A$2:$I$910,MATCH(ARIMA1차!$A56&amp;"_"&amp;ARIMA1차!AD$3,전체모델결과!$A$2:$A$910,0),5)</f>
        <v>36079.426799397399</v>
      </c>
      <c r="AE56" s="8">
        <f>INDEX(전체모델결과!$A$2:$I$910,MATCH(ARIMA1차!$A56&amp;"_"&amp;ARIMA1차!AE$3,전체모델결과!$A$2:$A$910,0),5)</f>
        <v>35931.150955249002</v>
      </c>
      <c r="AG56" s="3">
        <f>(W56-실제값!W56)^2</f>
        <v>322986.17053239257</v>
      </c>
      <c r="AH56" s="3">
        <f>(X56-실제값!X56)^2</f>
        <v>200082.47631361824</v>
      </c>
      <c r="AI56" s="3">
        <f>(Y56-실제값!Y56)^2</f>
        <v>2176021.5856831125</v>
      </c>
      <c r="AJ56" s="3">
        <f>(Z56-실제값!Z56)^2</f>
        <v>2927183.4892979423</v>
      </c>
      <c r="AK56" s="3">
        <f>(AA56-실제값!AA56)^2</f>
        <v>1533234.697697835</v>
      </c>
      <c r="AL56" s="3">
        <f>(AB56-실제값!AB56)^2</f>
        <v>5736579.0005559707</v>
      </c>
      <c r="AM56" s="3">
        <f>(AC56-실제값!AC56)^2</f>
        <v>1827680.4518713406</v>
      </c>
      <c r="AN56" s="3">
        <f>(AD56-실제값!AD56)^2</f>
        <v>118083.29550321547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INDEX(전체모델결과!$A$2:$I$910,MATCH(ARIMA1차!$A57&amp;"_"&amp;ARIMA1차!W$3,전체모델결과!$A$2:$A$910,0),5)</f>
        <v>39940.706383267498</v>
      </c>
      <c r="X57" s="8">
        <f>INDEX(전체모델결과!$A$2:$I$910,MATCH(ARIMA1차!$A57&amp;"_"&amp;ARIMA1차!X$3,전체모델결과!$A$2:$A$910,0),5)</f>
        <v>39210.717055872097</v>
      </c>
      <c r="Y57" s="8">
        <f>INDEX(전체모델결과!$A$2:$I$910,MATCH(ARIMA1차!$A57&amp;"_"&amp;ARIMA1차!Y$3,전체모델결과!$A$2:$A$910,0),5)</f>
        <v>38769.727163921001</v>
      </c>
      <c r="Z57" s="8">
        <f>INDEX(전체모델결과!$A$2:$I$910,MATCH(ARIMA1차!$A57&amp;"_"&amp;ARIMA1차!Z$3,전체모델결과!$A$2:$A$910,0),5)</f>
        <v>38444.1193286364</v>
      </c>
      <c r="AA57" s="8">
        <f>INDEX(전체모델결과!$A$2:$I$910,MATCH(ARIMA1차!$A57&amp;"_"&amp;ARIMA1차!AA$3,전체모델결과!$A$2:$A$910,0),5)</f>
        <v>38164.577393031301</v>
      </c>
      <c r="AB57" s="8">
        <f>INDEX(전체모델결과!$A$2:$I$910,MATCH(ARIMA1차!$A57&amp;"_"&amp;ARIMA1차!AB$3,전체모델결과!$A$2:$A$910,0),5)</f>
        <v>37903.427113586498</v>
      </c>
      <c r="AC57" s="8">
        <f>INDEX(전체모델결과!$A$2:$I$910,MATCH(ARIMA1차!$A57&amp;"_"&amp;ARIMA1차!AC$3,전체모델결과!$A$2:$A$910,0),5)</f>
        <v>37649.619641265097</v>
      </c>
      <c r="AD57" s="8">
        <f>INDEX(전체모델결과!$A$2:$I$910,MATCH(ARIMA1차!$A57&amp;"_"&amp;ARIMA1차!AD$3,전체모델결과!$A$2:$A$910,0),5)</f>
        <v>37398.743760094898</v>
      </c>
      <c r="AE57" s="8">
        <f>INDEX(전체모델결과!$A$2:$I$910,MATCH(ARIMA1차!$A57&amp;"_"&amp;ARIMA1차!AE$3,전체모델결과!$A$2:$A$910,0),5)</f>
        <v>37149.038306873103</v>
      </c>
      <c r="AG57" s="3">
        <f>(W57-실제값!W57)^2</f>
        <v>3590506.323542383</v>
      </c>
      <c r="AH57" s="3">
        <f>(X57-실제값!X57)^2</f>
        <v>649689.55467746791</v>
      </c>
      <c r="AI57" s="3">
        <f>(Y57-실제값!Y57)^2</f>
        <v>119867.55441572035</v>
      </c>
      <c r="AJ57" s="3">
        <f>(Z57-실제값!Z57)^2</f>
        <v>560371.44756908924</v>
      </c>
      <c r="AK57" s="3">
        <f>(AA57-실제값!AA57)^2</f>
        <v>5893663.7840446895</v>
      </c>
      <c r="AL57" s="3">
        <f>(AB57-실제값!AB57)^2</f>
        <v>8688597.6774846409</v>
      </c>
      <c r="AM57" s="3">
        <f>(AC57-실제값!AC57)^2</f>
        <v>4177295.0672609727</v>
      </c>
      <c r="AN57" s="3">
        <f>(AD57-실제값!AD57)^2</f>
        <v>3367759.4143508235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INDEX(전체모델결과!$A$2:$I$910,MATCH(ARIMA1차!$A58&amp;"_"&amp;ARIMA1차!W$3,전체모델결과!$A$2:$A$910,0),5)</f>
        <v>42216.269245946503</v>
      </c>
      <c r="X58" s="8">
        <f>INDEX(전체모델결과!$A$2:$I$910,MATCH(ARIMA1차!$A58&amp;"_"&amp;ARIMA1차!X$3,전체모델결과!$A$2:$A$910,0),5)</f>
        <v>41959.991702926804</v>
      </c>
      <c r="Y58" s="8">
        <f>INDEX(전체모델결과!$A$2:$I$910,MATCH(ARIMA1차!$A58&amp;"_"&amp;ARIMA1차!Y$3,전체모델결과!$A$2:$A$910,0),5)</f>
        <v>41703.714159907002</v>
      </c>
      <c r="Z58" s="8">
        <f>INDEX(전체모델결과!$A$2:$I$910,MATCH(ARIMA1차!$A58&amp;"_"&amp;ARIMA1차!Z$3,전체모델결과!$A$2:$A$910,0),5)</f>
        <v>41447.436616887302</v>
      </c>
      <c r="AA58" s="8">
        <f>INDEX(전체모델결과!$A$2:$I$910,MATCH(ARIMA1차!$A58&amp;"_"&amp;ARIMA1차!AA$3,전체모델결과!$A$2:$A$910,0),5)</f>
        <v>41191.159073867602</v>
      </c>
      <c r="AB58" s="8">
        <f>INDEX(전체모델결과!$A$2:$I$910,MATCH(ARIMA1차!$A58&amp;"_"&amp;ARIMA1차!AB$3,전체모델결과!$A$2:$A$910,0),5)</f>
        <v>40934.881530847902</v>
      </c>
      <c r="AC58" s="8">
        <f>INDEX(전체모델결과!$A$2:$I$910,MATCH(ARIMA1차!$A58&amp;"_"&amp;ARIMA1차!AC$3,전체모델결과!$A$2:$A$910,0),5)</f>
        <v>40678.603987828203</v>
      </c>
      <c r="AD58" s="8">
        <f>INDEX(전체모델결과!$A$2:$I$910,MATCH(ARIMA1차!$A58&amp;"_"&amp;ARIMA1차!AD$3,전체모델결과!$A$2:$A$910,0),5)</f>
        <v>40422.326444808503</v>
      </c>
      <c r="AE58" s="8">
        <f>INDEX(전체모델결과!$A$2:$I$910,MATCH(ARIMA1차!$A58&amp;"_"&amp;ARIMA1차!AE$3,전체모델결과!$A$2:$A$910,0),5)</f>
        <v>40166.048901788803</v>
      </c>
      <c r="AG58" s="3">
        <f>(W58-실제값!W58)^2</f>
        <v>6482743.53947799</v>
      </c>
      <c r="AH58" s="3">
        <f>(X58-실제값!X58)^2</f>
        <v>4716895.7696792101</v>
      </c>
      <c r="AI58" s="3">
        <f>(Y58-실제값!Y58)^2</f>
        <v>2133727.8572436953</v>
      </c>
      <c r="AJ58" s="3">
        <f>(Z58-실제값!Z58)^2</f>
        <v>1811.8184687406556</v>
      </c>
      <c r="AK58" s="3">
        <f>(AA58-실제값!AA58)^2</f>
        <v>4349598.737942866</v>
      </c>
      <c r="AL58" s="3">
        <f>(AB58-실제값!AB58)^2</f>
        <v>5591827.2160158781</v>
      </c>
      <c r="AM58" s="3">
        <f>(AC58-실제값!AC58)^2</f>
        <v>6353612.4806326693</v>
      </c>
      <c r="AN58" s="3">
        <f>(AD58-실제값!AD58)^2</f>
        <v>2819023.0536004528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INDEX(전체모델결과!$A$2:$I$910,MATCH(ARIMA1차!$A59&amp;"_"&amp;ARIMA1차!W$3,전체모델결과!$A$2:$A$910,0),5)</f>
        <v>46229.310693119602</v>
      </c>
      <c r="X59" s="8">
        <f>INDEX(전체모델결과!$A$2:$I$910,MATCH(ARIMA1차!$A59&amp;"_"&amp;ARIMA1차!X$3,전체모델결과!$A$2:$A$910,0),5)</f>
        <v>45367.267411633497</v>
      </c>
      <c r="Y59" s="8">
        <f>INDEX(전체모델결과!$A$2:$I$910,MATCH(ARIMA1차!$A59&amp;"_"&amp;ARIMA1차!Y$3,전체모델결과!$A$2:$A$910,0),5)</f>
        <v>44790.003440971203</v>
      </c>
      <c r="Z59" s="8">
        <f>INDEX(전체모델결과!$A$2:$I$910,MATCH(ARIMA1차!$A59&amp;"_"&amp;ARIMA1차!Z$3,전체모델결과!$A$2:$A$910,0),5)</f>
        <v>44340.2136961742</v>
      </c>
      <c r="AA59" s="8">
        <f>INDEX(전체모델결과!$A$2:$I$910,MATCH(ARIMA1차!$A59&amp;"_"&amp;ARIMA1차!AA$3,전체모델결과!$A$2:$A$910,0),5)</f>
        <v>43947.484551084701</v>
      </c>
      <c r="AB59" s="8">
        <f>INDEX(전체모델결과!$A$2:$I$910,MATCH(ARIMA1차!$A59&amp;"_"&amp;ARIMA1차!AB$3,전체모델결과!$A$2:$A$910,0),5)</f>
        <v>43580.297134269204</v>
      </c>
      <c r="AC59" s="8">
        <f>INDEX(전체모델결과!$A$2:$I$910,MATCH(ARIMA1차!$A59&amp;"_"&amp;ARIMA1차!AC$3,전체모델결과!$A$2:$A$910,0),5)</f>
        <v>43224.542823424497</v>
      </c>
      <c r="AD59" s="8">
        <f>INDEX(전체모델결과!$A$2:$I$910,MATCH(ARIMA1차!$A59&amp;"_"&amp;ARIMA1차!AD$3,전체모델결과!$A$2:$A$910,0),5)</f>
        <v>42873.906252097797</v>
      </c>
      <c r="AE59" s="8">
        <f>INDEX(전체모델결과!$A$2:$I$910,MATCH(ARIMA1차!$A59&amp;"_"&amp;ARIMA1차!AE$3,전체모델결과!$A$2:$A$910,0),5)</f>
        <v>42525.560506889502</v>
      </c>
      <c r="AG59" s="3">
        <f>(W59-실제값!W59)^2</f>
        <v>5705059.2248024289</v>
      </c>
      <c r="AH59" s="3">
        <f>(X59-실제값!X59)^2</f>
        <v>8296443.2167717535</v>
      </c>
      <c r="AI59" s="3">
        <f>(Y59-실제값!Y59)^2</f>
        <v>5082312.5681784013</v>
      </c>
      <c r="AJ59" s="3">
        <f>(Z59-실제값!Z59)^2</f>
        <v>2067491.5916513938</v>
      </c>
      <c r="AK59" s="3">
        <f>(AA59-실제값!AA59)^2</f>
        <v>10708700.598954886</v>
      </c>
      <c r="AL59" s="3">
        <f>(AB59-실제값!AB59)^2</f>
        <v>14010882.360855443</v>
      </c>
      <c r="AM59" s="3">
        <f>(AC59-실제값!AC59)^2</f>
        <v>13545117.141913867</v>
      </c>
      <c r="AN59" s="3">
        <f>(AD59-실제값!AD59)^2</f>
        <v>6919145.8724919399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INDEX(전체모델결과!$A$2:$I$910,MATCH(ARIMA1차!$A60&amp;"_"&amp;ARIMA1차!W$3,전체모델결과!$A$2:$A$910,0),5)</f>
        <v>50664.126344669203</v>
      </c>
      <c r="X60" s="8">
        <f>INDEX(전체모델결과!$A$2:$I$910,MATCH(ARIMA1차!$A60&amp;"_"&amp;ARIMA1차!X$3,전체모델결과!$A$2:$A$910,0),5)</f>
        <v>49345.081823703898</v>
      </c>
      <c r="Y60" s="8">
        <f>INDEX(전체모델결과!$A$2:$I$910,MATCH(ARIMA1차!$A60&amp;"_"&amp;ARIMA1차!Y$3,전체모델결과!$A$2:$A$910,0),5)</f>
        <v>48399.6442660377</v>
      </c>
      <c r="Z60" s="8">
        <f>INDEX(전체모델결과!$A$2:$I$910,MATCH(ARIMA1차!$A60&amp;"_"&amp;ARIMA1차!Z$3,전체모델결과!$A$2:$A$910,0),5)</f>
        <v>47665.695444474499</v>
      </c>
      <c r="AA60" s="8">
        <f>INDEX(전체모델결과!$A$2:$I$910,MATCH(ARIMA1차!$A60&amp;"_"&amp;ARIMA1차!AA$3,전체모델결과!$A$2:$A$910,0),5)</f>
        <v>47051.464641824998</v>
      </c>
      <c r="AB60" s="8">
        <f>INDEX(전체모델결과!$A$2:$I$910,MATCH(ARIMA1차!$A60&amp;"_"&amp;ARIMA1차!AB$3,전체모델결과!$A$2:$A$910,0),5)</f>
        <v>46505.0029521631</v>
      </c>
      <c r="AC60" s="8">
        <f>INDEX(전체모델결과!$A$2:$I$910,MATCH(ARIMA1차!$A60&amp;"_"&amp;ARIMA1차!AC$3,전체모델결과!$A$2:$A$910,0),5)</f>
        <v>45996.903513370497</v>
      </c>
      <c r="AD60" s="8">
        <f>INDEX(전체모델결과!$A$2:$I$910,MATCH(ARIMA1차!$A60&amp;"_"&amp;ARIMA1차!AD$3,전체모델결과!$A$2:$A$910,0),5)</f>
        <v>45510.519900960702</v>
      </c>
      <c r="AE60" s="8">
        <f>INDEX(전체모델결과!$A$2:$I$910,MATCH(ARIMA1차!$A60&amp;"_"&amp;ARIMA1차!AE$3,전체모델결과!$A$2:$A$910,0),5)</f>
        <v>45036.429026980099</v>
      </c>
      <c r="AG60" s="3">
        <f>(W60-실제값!W60)^2</f>
        <v>3016846.6400326076</v>
      </c>
      <c r="AH60" s="3">
        <f>(X60-실제값!X60)^2</f>
        <v>5816739.4923413126</v>
      </c>
      <c r="AI60" s="3">
        <f>(Y60-실제값!Y60)^2</f>
        <v>10828308.055239759</v>
      </c>
      <c r="AJ60" s="3">
        <f>(Z60-실제값!Z60)^2</f>
        <v>5089198.894370079</v>
      </c>
      <c r="AK60" s="3">
        <f>(AA60-실제값!AA60)^2</f>
        <v>20538061.768936615</v>
      </c>
      <c r="AL60" s="3">
        <f>(AB60-실제값!AB60)^2</f>
        <v>34452616.585767366</v>
      </c>
      <c r="AM60" s="3">
        <f>(AC60-실제값!AC60)^2</f>
        <v>16854238.110197235</v>
      </c>
      <c r="AN60" s="3">
        <f>(AD60-실제값!AD60)^2</f>
        <v>7795863.5228469288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INDEX(전체모델결과!$A$2:$I$910,MATCH(ARIMA1차!$A61&amp;"_"&amp;ARIMA1차!W$3,전체모델결과!$A$2:$A$910,0),5)</f>
        <v>54314.564560771898</v>
      </c>
      <c r="X61" s="8">
        <f>INDEX(전체모델결과!$A$2:$I$910,MATCH(ARIMA1차!$A61&amp;"_"&amp;ARIMA1차!X$3,전체모델결과!$A$2:$A$910,0),5)</f>
        <v>52919.030476054497</v>
      </c>
      <c r="Y61" s="8">
        <f>INDEX(전체모델결과!$A$2:$I$910,MATCH(ARIMA1차!$A61&amp;"_"&amp;ARIMA1차!Y$3,전체모델결과!$A$2:$A$910,0),5)</f>
        <v>51874.153050882102</v>
      </c>
      <c r="Z61" s="8">
        <f>INDEX(전체모델결과!$A$2:$I$910,MATCH(ARIMA1차!$A61&amp;"_"&amp;ARIMA1차!Z$3,전체모델결과!$A$2:$A$910,0),5)</f>
        <v>51034.694341896102</v>
      </c>
      <c r="AA61" s="8">
        <f>INDEX(전체모델결과!$A$2:$I$910,MATCH(ARIMA1차!$A61&amp;"_"&amp;ARIMA1차!AA$3,전체모델결과!$A$2:$A$910,0),5)</f>
        <v>50315.5722864743</v>
      </c>
      <c r="AB61" s="8">
        <f>INDEX(전체모델결과!$A$2:$I$910,MATCH(ARIMA1차!$A61&amp;"_"&amp;ARIMA1차!AB$3,전체모델결과!$A$2:$A$910,0),5)</f>
        <v>49666.944830862798</v>
      </c>
      <c r="AC61" s="8">
        <f>INDEX(전체모델결과!$A$2:$I$910,MATCH(ARIMA1차!$A61&amp;"_"&amp;ARIMA1차!AC$3,전체모델결과!$A$2:$A$910,0),5)</f>
        <v>49059.613925015801</v>
      </c>
      <c r="AD61" s="8">
        <f>INDEX(전체모델결과!$A$2:$I$910,MATCH(ARIMA1차!$A61&amp;"_"&amp;ARIMA1차!AD$3,전체모델결과!$A$2:$A$910,0),5)</f>
        <v>48476.475014399999</v>
      </c>
      <c r="AE61" s="8">
        <f>INDEX(전체모델결과!$A$2:$I$910,MATCH(ARIMA1차!$A61&amp;"_"&amp;ARIMA1차!AE$3,전체모델결과!$A$2:$A$910,0),5)</f>
        <v>47907.508053658901</v>
      </c>
      <c r="AG61" s="3">
        <f>(W61-실제값!W61)^2</f>
        <v>4984117.6417320268</v>
      </c>
      <c r="AH61" s="3">
        <f>(X61-실제값!X61)^2</f>
        <v>16475333.908639595</v>
      </c>
      <c r="AI61" s="3">
        <f>(Y61-실제값!Y61)^2</f>
        <v>12373851.2964301</v>
      </c>
      <c r="AJ61" s="3">
        <f>(Z61-실제값!Z61)^2</f>
        <v>13543711.286600668</v>
      </c>
      <c r="AK61" s="3">
        <f>(AA61-실제값!AA61)^2</f>
        <v>51198828.14545653</v>
      </c>
      <c r="AL61" s="3">
        <f>(AB61-실제값!AB61)^2</f>
        <v>49113196.068941548</v>
      </c>
      <c r="AM61" s="3">
        <f>(AC61-실제값!AC61)^2</f>
        <v>42823267.374638893</v>
      </c>
      <c r="AN61" s="3">
        <f>(AD61-실제값!AD61)^2</f>
        <v>25702728.906482439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INDEX(전체모델결과!$A$2:$I$910,MATCH(ARIMA1차!$A62&amp;"_"&amp;ARIMA1차!W$3,전체모델결과!$A$2:$A$910,0),5)</f>
        <v>58060.952197402701</v>
      </c>
      <c r="X62" s="8">
        <f>INDEX(전체모델결과!$A$2:$I$910,MATCH(ARIMA1차!$A62&amp;"_"&amp;ARIMA1차!X$3,전체모델결과!$A$2:$A$910,0),5)</f>
        <v>56087.2839558575</v>
      </c>
      <c r="Y62" s="8">
        <f>INDEX(전체모델결과!$A$2:$I$910,MATCH(ARIMA1차!$A62&amp;"_"&amp;ARIMA1차!Y$3,전체모델결과!$A$2:$A$910,0),5)</f>
        <v>54644.362874868399</v>
      </c>
      <c r="Z62" s="8">
        <f>INDEX(전체모델결과!$A$2:$I$910,MATCH(ARIMA1차!$A62&amp;"_"&amp;ARIMA1차!Z$3,전체모델결과!$A$2:$A$910,0),5)</f>
        <v>53498.777470995803</v>
      </c>
      <c r="AA62" s="8">
        <f>INDEX(전체모델결과!$A$2:$I$910,MATCH(ARIMA1차!$A62&amp;"_"&amp;ARIMA1차!AA$3,전체모델결과!$A$2:$A$910,0),5)</f>
        <v>52519.765741852898</v>
      </c>
      <c r="AB62" s="8">
        <f>INDEX(전체모델결과!$A$2:$I$910,MATCH(ARIMA1차!$A62&amp;"_"&amp;ARIMA1차!AB$3,전체모델결과!$A$2:$A$910,0),5)</f>
        <v>51634.072074578398</v>
      </c>
      <c r="AC62" s="8">
        <f>INDEX(전체모델결과!$A$2:$I$910,MATCH(ARIMA1차!$A62&amp;"_"&amp;ARIMA1차!AC$3,전체모델결과!$A$2:$A$910,0),5)</f>
        <v>50800.6571403337</v>
      </c>
      <c r="AD62" s="8">
        <f>INDEX(전체모델결과!$A$2:$I$910,MATCH(ARIMA1차!$A62&amp;"_"&amp;ARIMA1차!AD$3,전체모델결과!$A$2:$A$910,0),5)</f>
        <v>49996.529847435602</v>
      </c>
      <c r="AE62" s="8">
        <f>INDEX(전체모델결과!$A$2:$I$910,MATCH(ARIMA1차!$A62&amp;"_"&amp;ARIMA1차!AE$3,전체모델결과!$A$2:$A$910,0),5)</f>
        <v>49208.810104719603</v>
      </c>
      <c r="AG62" s="3">
        <f>(W62-실제값!W62)^2</f>
        <v>4735378.4274043497</v>
      </c>
      <c r="AH62" s="3">
        <f>(X62-실제값!X62)^2</f>
        <v>22911031.061954685</v>
      </c>
      <c r="AI62" s="3">
        <f>(Y62-실제값!Y62)^2</f>
        <v>26242218.688559379</v>
      </c>
      <c r="AJ62" s="3">
        <f>(Z62-실제값!Z62)^2</f>
        <v>31892442.651126288</v>
      </c>
      <c r="AK62" s="3">
        <f>(AA62-실제값!AA62)^2</f>
        <v>52082225.281489797</v>
      </c>
      <c r="AL62" s="3">
        <f>(AB62-실제값!AB62)^2</f>
        <v>77323303.630967781</v>
      </c>
      <c r="AM62" s="3">
        <f>(AC62-실제값!AC62)^2</f>
        <v>97212035.987970024</v>
      </c>
      <c r="AN62" s="3">
        <f>(AD62-실제값!AD62)^2</f>
        <v>48842734.109901391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INDEX(전체모델결과!$A$2:$I$910,MATCH(ARIMA1차!$A63&amp;"_"&amp;ARIMA1차!W$3,전체모델결과!$A$2:$A$910,0),5)</f>
        <v>60958.273625352696</v>
      </c>
      <c r="X63" s="8">
        <f>INDEX(전체모델결과!$A$2:$I$910,MATCH(ARIMA1차!$A63&amp;"_"&amp;ARIMA1차!X$3,전체모델결과!$A$2:$A$910,0),5)</f>
        <v>59170.374692797901</v>
      </c>
      <c r="Y63" s="8">
        <f>INDEX(전체모델결과!$A$2:$I$910,MATCH(ARIMA1차!$A63&amp;"_"&amp;ARIMA1차!Y$3,전체모델결과!$A$2:$A$910,0),5)</f>
        <v>57903.042470800203</v>
      </c>
      <c r="Z63" s="8">
        <f>INDEX(전체모델결과!$A$2:$I$910,MATCH(ARIMA1차!$A63&amp;"_"&amp;ARIMA1차!Z$3,전체모델결과!$A$2:$A$910,0),5)</f>
        <v>56869.197900778003</v>
      </c>
      <c r="AA63" s="8">
        <f>INDEX(전체모델결과!$A$2:$I$910,MATCH(ARIMA1차!$A63&amp;"_"&amp;ARIMA1차!AA$3,전체모델결과!$A$2:$A$910,0),5)</f>
        <v>55940.078589822901</v>
      </c>
      <c r="AB63" s="8">
        <f>INDEX(전체모델결과!$A$2:$I$910,MATCH(ARIMA1차!$A63&amp;"_"&amp;ARIMA1차!AB$3,전체모델결과!$A$2:$A$910,0),5)</f>
        <v>55057.931269865701</v>
      </c>
      <c r="AC63" s="8">
        <f>INDEX(전체모델결과!$A$2:$I$910,MATCH(ARIMA1차!$A63&amp;"_"&amp;ARIMA1차!AC$3,전체모델결과!$A$2:$A$910,0),5)</f>
        <v>54196.852104410696</v>
      </c>
      <c r="AD63" s="8">
        <f>INDEX(전체모델결과!$A$2:$I$910,MATCH(ARIMA1차!$A63&amp;"_"&amp;ARIMA1차!AD$3,전체모델결과!$A$2:$A$910,0),5)</f>
        <v>53345.222551899496</v>
      </c>
      <c r="AE63" s="8">
        <f>INDEX(전체모델결과!$A$2:$I$910,MATCH(ARIMA1차!$A63&amp;"_"&amp;ARIMA1차!AE$3,전체모델결과!$A$2:$A$910,0),5)</f>
        <v>52497.831395531699</v>
      </c>
      <c r="AG63" s="3">
        <f>(W63-실제값!W63)^2</f>
        <v>21590490.108926285</v>
      </c>
      <c r="AH63" s="3">
        <f>(X63-실제값!X63)^2</f>
        <v>34219469.981834121</v>
      </c>
      <c r="AI63" s="3">
        <f>(Y63-실제값!Y63)^2</f>
        <v>44005977.352523752</v>
      </c>
      <c r="AJ63" s="3">
        <f>(Z63-실제값!Z63)^2</f>
        <v>42085654.265137322</v>
      </c>
      <c r="AK63" s="3">
        <f>(AA63-실제값!AA63)^2</f>
        <v>103588368.4791393</v>
      </c>
      <c r="AL63" s="3">
        <f>(AB63-실제값!AB63)^2</f>
        <v>149603702.35564959</v>
      </c>
      <c r="AM63" s="3">
        <f>(AC63-실제값!AC63)^2</f>
        <v>141229704.59286785</v>
      </c>
      <c r="AN63" s="3">
        <f>(AD63-실제값!AD63)^2</f>
        <v>92899572.941921756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INDEX(전체모델결과!$A$2:$I$910,MATCH(ARIMA1차!$A64&amp;"_"&amp;ARIMA1차!W$3,전체모델결과!$A$2:$A$910,0),5)</f>
        <v>63456.360008870499</v>
      </c>
      <c r="X64" s="8">
        <f>INDEX(전체모델결과!$A$2:$I$910,MATCH(ARIMA1차!$A64&amp;"_"&amp;ARIMA1차!X$3,전체모델결과!$A$2:$A$910,0),5)</f>
        <v>62439.523329665702</v>
      </c>
      <c r="Y64" s="8">
        <f>INDEX(전체모델결과!$A$2:$I$910,MATCH(ARIMA1차!$A64&amp;"_"&amp;ARIMA1차!Y$3,전체모델결과!$A$2:$A$910,0),5)</f>
        <v>61422.686650460797</v>
      </c>
      <c r="Z64" s="8">
        <f>INDEX(전체모델결과!$A$2:$I$910,MATCH(ARIMA1차!$A64&amp;"_"&amp;ARIMA1차!Z$3,전체모델결과!$A$2:$A$910,0),5)</f>
        <v>60405.849971256001</v>
      </c>
      <c r="AA64" s="8">
        <f>INDEX(전체모델결과!$A$2:$I$910,MATCH(ARIMA1차!$A64&amp;"_"&amp;ARIMA1차!AA$3,전체모델결과!$A$2:$A$910,0),5)</f>
        <v>59389.013292051197</v>
      </c>
      <c r="AB64" s="8">
        <f>INDEX(전체모델결과!$A$2:$I$910,MATCH(ARIMA1차!$A64&amp;"_"&amp;ARIMA1차!AB$3,전체모델결과!$A$2:$A$910,0),5)</f>
        <v>58372.176612846299</v>
      </c>
      <c r="AC64" s="8">
        <f>INDEX(전체모델결과!$A$2:$I$910,MATCH(ARIMA1차!$A64&amp;"_"&amp;ARIMA1차!AC$3,전체모델결과!$A$2:$A$910,0),5)</f>
        <v>57355.339933641502</v>
      </c>
      <c r="AD64" s="8">
        <f>INDEX(전체모델결과!$A$2:$I$910,MATCH(ARIMA1차!$A64&amp;"_"&amp;ARIMA1차!AD$3,전체모델결과!$A$2:$A$910,0),5)</f>
        <v>56338.503254436699</v>
      </c>
      <c r="AE64" s="8">
        <f>INDEX(전체모델결과!$A$2:$I$910,MATCH(ARIMA1차!$A64&amp;"_"&amp;ARIMA1차!AE$3,전체모델결과!$A$2:$A$910,0),5)</f>
        <v>55321.6665752318</v>
      </c>
      <c r="AG64" s="3">
        <f>(W64-실제값!W64)^2</f>
        <v>40115806.677431718</v>
      </c>
      <c r="AH64" s="3">
        <f>(X64-실제값!X64)^2</f>
        <v>72420094.539398015</v>
      </c>
      <c r="AI64" s="3">
        <f>(Y64-실제값!Y64)^2</f>
        <v>56779525.356378295</v>
      </c>
      <c r="AJ64" s="3">
        <f>(Z64-실제값!Z64)^2</f>
        <v>91700594.106435642</v>
      </c>
      <c r="AK64" s="3">
        <f>(AA64-실제값!AA64)^2</f>
        <v>195561041.58479154</v>
      </c>
      <c r="AL64" s="3">
        <f>(AB64-실제값!AB64)^2</f>
        <v>166918273.11374652</v>
      </c>
      <c r="AM64" s="3">
        <f>(AC64-실제값!AC64)^2</f>
        <v>187469154.1531868</v>
      </c>
      <c r="AN64" s="3">
        <f>(AD64-실제값!AD64)^2</f>
        <v>170150954.14061779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INDEX(전체모델결과!$A$2:$I$910,MATCH(ARIMA1차!$A65&amp;"_"&amp;ARIMA1차!W$3,전체모델결과!$A$2:$A$910,0),5)</f>
        <v>66831.181220515602</v>
      </c>
      <c r="X65" s="8">
        <f>INDEX(전체모델결과!$A$2:$I$910,MATCH(ARIMA1차!$A65&amp;"_"&amp;ARIMA1차!X$3,전체모델결과!$A$2:$A$910,0),5)</f>
        <v>65454.118817489601</v>
      </c>
      <c r="Y65" s="8">
        <f>INDEX(전체모델결과!$A$2:$I$910,MATCH(ARIMA1차!$A65&amp;"_"&amp;ARIMA1차!Y$3,전체모델결과!$A$2:$A$910,0),5)</f>
        <v>64077.056414463601</v>
      </c>
      <c r="Z65" s="8">
        <f>INDEX(전체모델결과!$A$2:$I$910,MATCH(ARIMA1차!$A65&amp;"_"&amp;ARIMA1차!Z$3,전체모델결과!$A$2:$A$910,0),5)</f>
        <v>62699.994011437098</v>
      </c>
      <c r="AA65" s="8">
        <f>INDEX(전체모델결과!$A$2:$I$910,MATCH(ARIMA1차!$A65&amp;"_"&amp;ARIMA1차!AA$3,전체모델결과!$A$2:$A$910,0),5)</f>
        <v>61322.931608411003</v>
      </c>
      <c r="AB65" s="8">
        <f>INDEX(전체모델결과!$A$2:$I$910,MATCH(ARIMA1차!$A65&amp;"_"&amp;ARIMA1차!AB$3,전체모델결과!$A$2:$A$910,0),5)</f>
        <v>59945.869205385003</v>
      </c>
      <c r="AC65" s="8">
        <f>INDEX(전체모델결과!$A$2:$I$910,MATCH(ARIMA1차!$A65&amp;"_"&amp;ARIMA1차!AC$3,전체모델결과!$A$2:$A$910,0),5)</f>
        <v>58568.8068023585</v>
      </c>
      <c r="AD65" s="8">
        <f>INDEX(전체모델결과!$A$2:$I$910,MATCH(ARIMA1차!$A65&amp;"_"&amp;ARIMA1차!AD$3,전체모델결과!$A$2:$A$910,0),5)</f>
        <v>57191.744399332398</v>
      </c>
      <c r="AE65" s="8">
        <f>INDEX(전체모델결과!$A$2:$I$910,MATCH(ARIMA1차!$A65&amp;"_"&amp;ARIMA1차!AE$3,전체모델결과!$A$2:$A$910,0),5)</f>
        <v>55814.681996306397</v>
      </c>
      <c r="AG65" s="3">
        <f>(W65-실제값!W65)^2</f>
        <v>40378707.258789092</v>
      </c>
      <c r="AH65" s="3">
        <f>(X65-실제값!X65)^2</f>
        <v>91491301.99326244</v>
      </c>
      <c r="AI65" s="3">
        <f>(Y65-실제값!Y65)^2</f>
        <v>127583446.2477438</v>
      </c>
      <c r="AJ65" s="3">
        <f>(Z65-실제값!Z65)^2</f>
        <v>147571119.97025853</v>
      </c>
      <c r="AK65" s="3">
        <f>(AA65-실제값!AA65)^2</f>
        <v>254653149.0145357</v>
      </c>
      <c r="AL65" s="3">
        <f>(AB65-실제값!AB65)^2</f>
        <v>352633656.05875599</v>
      </c>
      <c r="AM65" s="3">
        <f>(AC65-실제값!AC65)^2</f>
        <v>377533384.98592073</v>
      </c>
      <c r="AN65" s="3">
        <f>(AD65-실제값!AD65)^2</f>
        <v>328204060.11553466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INDEX(전체모델결과!$A$2:$I$910,MATCH(ARIMA1차!$A66&amp;"_"&amp;ARIMA1차!W$3,전체모델결과!$A$2:$A$910,0),5)</f>
        <v>72608.873086284802</v>
      </c>
      <c r="X66" s="8">
        <f>INDEX(전체모델결과!$A$2:$I$910,MATCH(ARIMA1차!$A66&amp;"_"&amp;ARIMA1차!X$3,전체모델결과!$A$2:$A$910,0),5)</f>
        <v>71051.037924281802</v>
      </c>
      <c r="Y66" s="8">
        <f>INDEX(전체모델결과!$A$2:$I$910,MATCH(ARIMA1차!$A66&amp;"_"&amp;ARIMA1차!Y$3,전체모델결과!$A$2:$A$910,0),5)</f>
        <v>69493.202762278699</v>
      </c>
      <c r="Z66" s="8">
        <f>INDEX(전체모델결과!$A$2:$I$910,MATCH(ARIMA1차!$A66&amp;"_"&amp;ARIMA1차!Z$3,전체모델결과!$A$2:$A$910,0),5)</f>
        <v>67935.367600275698</v>
      </c>
      <c r="AA66" s="8">
        <f>INDEX(전체모델결과!$A$2:$I$910,MATCH(ARIMA1차!$A66&amp;"_"&amp;ARIMA1차!AA$3,전체모델결과!$A$2:$A$910,0),5)</f>
        <v>66377.532438272596</v>
      </c>
      <c r="AB66" s="8">
        <f>INDEX(전체모델결과!$A$2:$I$910,MATCH(ARIMA1차!$A66&amp;"_"&amp;ARIMA1차!AB$3,전체모델결과!$A$2:$A$910,0),5)</f>
        <v>64819.697276269602</v>
      </c>
      <c r="AC66" s="8">
        <f>INDEX(전체모델결과!$A$2:$I$910,MATCH(ARIMA1차!$A66&amp;"_"&amp;ARIMA1차!AC$3,전체모델결과!$A$2:$A$910,0),5)</f>
        <v>63261.8621142665</v>
      </c>
      <c r="AD66" s="8">
        <f>INDEX(전체모델결과!$A$2:$I$910,MATCH(ARIMA1차!$A66&amp;"_"&amp;ARIMA1차!AD$3,전체모델결과!$A$2:$A$910,0),5)</f>
        <v>61704.026952263397</v>
      </c>
      <c r="AE66" s="8">
        <f>INDEX(전체모델결과!$A$2:$I$910,MATCH(ARIMA1차!$A66&amp;"_"&amp;ARIMA1차!AE$3,전체모델결과!$A$2:$A$910,0),5)</f>
        <v>60146.191790260797</v>
      </c>
      <c r="AG66" s="3">
        <f>(W66-실제값!W66)^2</f>
        <v>70369466.549914241</v>
      </c>
      <c r="AH66" s="3">
        <f>(X66-실제값!X66)^2</f>
        <v>69985548.746621162</v>
      </c>
      <c r="AI66" s="3">
        <f>(Y66-실제값!Y66)^2</f>
        <v>99422848.71999152</v>
      </c>
      <c r="AJ66" s="3">
        <f>(Z66-실제값!Z66)^2</f>
        <v>173923520.81018367</v>
      </c>
      <c r="AK66" s="3">
        <f>(AA66-실제값!AA66)^2</f>
        <v>255888360.52178013</v>
      </c>
      <c r="AL66" s="3">
        <f>(AB66-실제값!AB66)^2</f>
        <v>384010441.55619895</v>
      </c>
      <c r="AM66" s="3">
        <f>(AC66-실제값!AC66)^2</f>
        <v>451757016.91279304</v>
      </c>
      <c r="AN66" s="3">
        <f>(AD66-실제값!AD66)^2</f>
        <v>460425455.76616818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INDEX(전체모델결과!$A$2:$I$910,MATCH(ARIMA1차!$A67&amp;"_"&amp;ARIMA1차!W$3,전체모델결과!$A$2:$A$910,0),5)</f>
        <v>79717.400257775094</v>
      </c>
      <c r="X67" s="8">
        <f>INDEX(전체모델결과!$A$2:$I$910,MATCH(ARIMA1차!$A67&amp;"_"&amp;ARIMA1차!X$3,전체모델결과!$A$2:$A$910,0),5)</f>
        <v>78099.895031070293</v>
      </c>
      <c r="Y67" s="8">
        <f>INDEX(전체모델결과!$A$2:$I$910,MATCH(ARIMA1차!$A67&amp;"_"&amp;ARIMA1차!Y$3,전체모델결과!$A$2:$A$910,0),5)</f>
        <v>76482.389804365594</v>
      </c>
      <c r="Z67" s="8">
        <f>INDEX(전체모델결과!$A$2:$I$910,MATCH(ARIMA1차!$A67&amp;"_"&amp;ARIMA1차!Z$3,전체모델결과!$A$2:$A$910,0),5)</f>
        <v>74864.884577660399</v>
      </c>
      <c r="AA67" s="8">
        <f>INDEX(전체모델결과!$A$2:$I$910,MATCH(ARIMA1차!$A67&amp;"_"&amp;ARIMA1차!AA$3,전체모델결과!$A$2:$A$910,0),5)</f>
        <v>73247.379350955598</v>
      </c>
      <c r="AB67" s="8">
        <f>INDEX(전체모델결과!$A$2:$I$910,MATCH(ARIMA1차!$A67&amp;"_"&amp;ARIMA1차!AB$3,전체모델결과!$A$2:$A$910,0),5)</f>
        <v>71629.874124250797</v>
      </c>
      <c r="AC67" s="8">
        <f>INDEX(전체모델결과!$A$2:$I$910,MATCH(ARIMA1차!$A67&amp;"_"&amp;ARIMA1차!AC$3,전체모델결과!$A$2:$A$910,0),5)</f>
        <v>70012.368897546097</v>
      </c>
      <c r="AD67" s="8">
        <f>INDEX(전체모델결과!$A$2:$I$910,MATCH(ARIMA1차!$A67&amp;"_"&amp;ARIMA1차!AD$3,전체모델결과!$A$2:$A$910,0),5)</f>
        <v>68394.863670840903</v>
      </c>
      <c r="AE67" s="8">
        <f>INDEX(전체모델결과!$A$2:$I$910,MATCH(ARIMA1차!$A67&amp;"_"&amp;ARIMA1차!AE$3,전체모델결과!$A$2:$A$910,0),5)</f>
        <v>66777.358444136102</v>
      </c>
      <c r="AG67" s="3">
        <f>(W67-실제값!W67)^2</f>
        <v>43031061.584906347</v>
      </c>
      <c r="AH67" s="3">
        <f>(X67-실제값!X67)^2</f>
        <v>73516697.723546341</v>
      </c>
      <c r="AI67" s="3">
        <f>(Y67-실제값!Y67)^2</f>
        <v>87718161.875787735</v>
      </c>
      <c r="AJ67" s="3">
        <f>(Z67-실제값!Z67)^2</f>
        <v>111033428.98033234</v>
      </c>
      <c r="AK67" s="3">
        <f>(AA67-실제값!AA67)^2</f>
        <v>279840323.65453857</v>
      </c>
      <c r="AL67" s="3">
        <f>(AB67-실제값!AB67)^2</f>
        <v>339261781.99684638</v>
      </c>
      <c r="AM67" s="3">
        <f>(AC67-실제값!AC67)^2</f>
        <v>450701478.08388102</v>
      </c>
      <c r="AN67" s="3">
        <f>(AD67-실제값!AD67)^2</f>
        <v>489254501.47918069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INDEX(전체모델결과!$A$2:$I$910,MATCH(ARIMA1차!$A68&amp;"_"&amp;ARIMA1차!W$3,전체모델결과!$A$2:$A$910,0),5)</f>
        <v>87737.475303292304</v>
      </c>
      <c r="X68" s="8">
        <f>INDEX(전체모델결과!$A$2:$I$910,MATCH(ARIMA1차!$A68&amp;"_"&amp;ARIMA1차!X$3,전체모델결과!$A$2:$A$910,0),5)</f>
        <v>86082.369519073502</v>
      </c>
      <c r="Y68" s="8">
        <f>INDEX(전체모델결과!$A$2:$I$910,MATCH(ARIMA1차!$A68&amp;"_"&amp;ARIMA1차!Y$3,전체모델결과!$A$2:$A$910,0),5)</f>
        <v>84427.263734855194</v>
      </c>
      <c r="Z68" s="8">
        <f>INDEX(전체모델결과!$A$2:$I$910,MATCH(ARIMA1차!$A68&amp;"_"&amp;ARIMA1차!Z$3,전체모델결과!$A$2:$A$910,0),5)</f>
        <v>82772.157950636494</v>
      </c>
      <c r="AA68" s="8">
        <f>INDEX(전체모델결과!$A$2:$I$910,MATCH(ARIMA1차!$A68&amp;"_"&amp;ARIMA1차!AA$3,전체모델결과!$A$2:$A$910,0),5)</f>
        <v>81117.052166417707</v>
      </c>
      <c r="AB68" s="8">
        <f>INDEX(전체모델결과!$A$2:$I$910,MATCH(ARIMA1차!$A68&amp;"_"&amp;ARIMA1차!AB$3,전체모델결과!$A$2:$A$910,0),5)</f>
        <v>79461.9463821994</v>
      </c>
      <c r="AC68" s="8">
        <f>INDEX(전체모델결과!$A$2:$I$910,MATCH(ARIMA1차!$A68&amp;"_"&amp;ARIMA1차!AC$3,전체모델결과!$A$2:$A$910,0),5)</f>
        <v>77806.840597980699</v>
      </c>
      <c r="AD68" s="8">
        <f>INDEX(전체모델결과!$A$2:$I$910,MATCH(ARIMA1차!$A68&amp;"_"&amp;ARIMA1차!AD$3,전체모델결과!$A$2:$A$910,0),5)</f>
        <v>76151.734813761897</v>
      </c>
      <c r="AE68" s="8">
        <f>INDEX(전체모델결과!$A$2:$I$910,MATCH(ARIMA1차!$A68&amp;"_"&amp;ARIMA1차!AE$3,전체모델결과!$A$2:$A$910,0),5)</f>
        <v>74496.629029543605</v>
      </c>
      <c r="AG68" s="3">
        <f>(W68-실제값!W68)^2</f>
        <v>26987792.806174662</v>
      </c>
      <c r="AH68" s="3">
        <f>(X68-실제값!X68)^2</f>
        <v>52521154.878560893</v>
      </c>
      <c r="AI68" s="3">
        <f>(Y68-실제값!Y68)^2</f>
        <v>48693315.215786226</v>
      </c>
      <c r="AJ68" s="3">
        <f>(Z68-실제값!Z68)^2</f>
        <v>81198102.851812944</v>
      </c>
      <c r="AK68" s="3">
        <f>(AA68-실제값!AA68)^2</f>
        <v>169783981.17586789</v>
      </c>
      <c r="AL68" s="3">
        <f>(AB68-실제값!AB68)^2</f>
        <v>361440837.42759734</v>
      </c>
      <c r="AM68" s="3">
        <f>(AC68-실제값!AC68)^2</f>
        <v>368893525.30734736</v>
      </c>
      <c r="AN68" s="3">
        <f>(AD68-실제값!AD68)^2</f>
        <v>342428577.56591785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INDEX(전체모델결과!$A$2:$I$910,MATCH(ARIMA1차!$A69&amp;"_"&amp;ARIMA1차!W$3,전체모델결과!$A$2:$A$910,0),5)</f>
        <v>94987.543447906195</v>
      </c>
      <c r="X69" s="8">
        <f>INDEX(전체모델결과!$A$2:$I$910,MATCH(ARIMA1차!$A69&amp;"_"&amp;ARIMA1차!X$3,전체모델결과!$A$2:$A$910,0),5)</f>
        <v>93143.466385910797</v>
      </c>
      <c r="Y69" s="8">
        <f>INDEX(전체모델결과!$A$2:$I$910,MATCH(ARIMA1차!$A69&amp;"_"&amp;ARIMA1차!Y$3,전체모델결과!$A$2:$A$910,0),5)</f>
        <v>91299.389323914904</v>
      </c>
      <c r="Z69" s="8">
        <f>INDEX(전체모델결과!$A$2:$I$910,MATCH(ARIMA1차!$A69&amp;"_"&amp;ARIMA1차!Z$3,전체모델결과!$A$2:$A$910,0),5)</f>
        <v>89455.312261919506</v>
      </c>
      <c r="AA69" s="8">
        <f>INDEX(전체모델결과!$A$2:$I$910,MATCH(ARIMA1차!$A69&amp;"_"&amp;ARIMA1차!AA$3,전체모델결과!$A$2:$A$910,0),5)</f>
        <v>87611.235199923598</v>
      </c>
      <c r="AB69" s="8">
        <f>INDEX(전체모델결과!$A$2:$I$910,MATCH(ARIMA1차!$A69&amp;"_"&amp;ARIMA1차!AB$3,전체모델결과!$A$2:$A$910,0),5)</f>
        <v>85767.158137927807</v>
      </c>
      <c r="AC69" s="8">
        <f>INDEX(전체모델결과!$A$2:$I$910,MATCH(ARIMA1차!$A69&amp;"_"&amp;ARIMA1차!AC$3,전체모델결과!$A$2:$A$910,0),5)</f>
        <v>83923.081075932394</v>
      </c>
      <c r="AD69" s="8">
        <f>INDEX(전체모델결과!$A$2:$I$910,MATCH(ARIMA1차!$A69&amp;"_"&amp;ARIMA1차!AD$3,전체모델결과!$A$2:$A$910,0),5)</f>
        <v>82079.004013936501</v>
      </c>
      <c r="AE69" s="8">
        <f>INDEX(전체모델결과!$A$2:$I$910,MATCH(ARIMA1차!$A69&amp;"_"&amp;ARIMA1차!AE$3,전체모델결과!$A$2:$A$910,0),5)</f>
        <v>80234.926951940593</v>
      </c>
      <c r="AG69" s="3">
        <f>(W69-실제값!W69)^2</f>
        <v>11412481.673629725</v>
      </c>
      <c r="AH69" s="3">
        <f>(X69-실제값!X69)^2</f>
        <v>51252961.338099606</v>
      </c>
      <c r="AI69" s="3">
        <f>(Y69-실제값!Y69)^2</f>
        <v>62642337.136638261</v>
      </c>
      <c r="AJ69" s="3">
        <f>(Z69-실제값!Z69)^2</f>
        <v>57941896.878223084</v>
      </c>
      <c r="AK69" s="3">
        <f>(AA69-실제값!AA69)^2</f>
        <v>202892250.36587036</v>
      </c>
      <c r="AL69" s="3">
        <f>(AB69-실제값!AB69)^2</f>
        <v>292144860.23882025</v>
      </c>
      <c r="AM69" s="3">
        <f>(AC69-실제값!AC69)^2</f>
        <v>450476861.8113901</v>
      </c>
      <c r="AN69" s="3">
        <f>(AD69-실제값!AD69)^2</f>
        <v>438777536.50011772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INDEX(전체모델결과!$A$2:$I$910,MATCH(ARIMA1차!$A70&amp;"_"&amp;ARIMA1차!W$3,전체모델결과!$A$2:$A$910,0),5)</f>
        <v>104001.219388261</v>
      </c>
      <c r="X70" s="8">
        <f>INDEX(전체모델결과!$A$2:$I$910,MATCH(ARIMA1차!$A70&amp;"_"&amp;ARIMA1차!X$3,전체모델결과!$A$2:$A$910,0),5)</f>
        <v>102106.741578652</v>
      </c>
      <c r="Y70" s="8">
        <f>INDEX(전체모델결과!$A$2:$I$910,MATCH(ARIMA1차!$A70&amp;"_"&amp;ARIMA1차!Y$3,전체모델결과!$A$2:$A$910,0),5)</f>
        <v>100212.263769041</v>
      </c>
      <c r="Z70" s="8">
        <f>INDEX(전체모델결과!$A$2:$I$910,MATCH(ARIMA1차!$A70&amp;"_"&amp;ARIMA1차!Z$3,전체모델결과!$A$2:$A$910,0),5)</f>
        <v>98317.785959431407</v>
      </c>
      <c r="AA70" s="8">
        <f>INDEX(전체모델결과!$A$2:$I$910,MATCH(ARIMA1차!$A70&amp;"_"&amp;ARIMA1차!AA$3,전체모델결과!$A$2:$A$910,0),5)</f>
        <v>96423.308149821605</v>
      </c>
      <c r="AB70" s="8">
        <f>INDEX(전체모델결과!$A$2:$I$910,MATCH(ARIMA1차!$A70&amp;"_"&amp;ARIMA1차!AB$3,전체모델결과!$A$2:$A$910,0),5)</f>
        <v>94528.830340211294</v>
      </c>
      <c r="AC70" s="8">
        <f>INDEX(전체모델결과!$A$2:$I$910,MATCH(ARIMA1차!$A70&amp;"_"&amp;ARIMA1차!AC$3,전체모델결과!$A$2:$A$910,0),5)</f>
        <v>92634.352530601405</v>
      </c>
      <c r="AD70" s="8">
        <f>INDEX(전체모델결과!$A$2:$I$910,MATCH(ARIMA1차!$A70&amp;"_"&amp;ARIMA1차!AD$3,전체모델결과!$A$2:$A$910,0),5)</f>
        <v>90739.874720991604</v>
      </c>
      <c r="AE70" s="8">
        <f>INDEX(전체모델결과!$A$2:$I$910,MATCH(ARIMA1차!$A70&amp;"_"&amp;ARIMA1차!AE$3,전체모델결과!$A$2:$A$910,0),5)</f>
        <v>88845.396911381293</v>
      </c>
      <c r="AG70" s="3">
        <f>(W70-실제값!W70)^2</f>
        <v>1030414.6230685269</v>
      </c>
      <c r="AH70" s="3">
        <f>(X70-실제값!X70)^2</f>
        <v>11549021.359962463</v>
      </c>
      <c r="AI70" s="3">
        <f>(Y70-실제값!Y70)^2</f>
        <v>34067082.821459658</v>
      </c>
      <c r="AJ70" s="3">
        <f>(Z70-실제값!Z70)^2</f>
        <v>45622009.40761593</v>
      </c>
      <c r="AK70" s="3">
        <f>(AA70-실제값!AA70)^2</f>
        <v>141453808.51184884</v>
      </c>
      <c r="AL70" s="3">
        <f>(AB70-실제값!AB70)^2</f>
        <v>210739700.29693481</v>
      </c>
      <c r="AM70" s="3">
        <f>(AC70-실제값!AC70)^2</f>
        <v>385837701.20733273</v>
      </c>
      <c r="AN70" s="3">
        <f>(AD70-실제값!AD70)^2</f>
        <v>420812215.96155995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INDEX(전체모델결과!$A$2:$I$910,MATCH(ARIMA1차!$A71&amp;"_"&amp;ARIMA1차!W$3,전체모델결과!$A$2:$A$910,0),5)</f>
        <v>114790.54114104</v>
      </c>
      <c r="X71" s="8">
        <f>INDEX(전체모델결과!$A$2:$I$910,MATCH(ARIMA1차!$A71&amp;"_"&amp;ARIMA1차!X$3,전체모델결과!$A$2:$A$910,0),5)</f>
        <v>112872.29056738201</v>
      </c>
      <c r="Y71" s="8">
        <f>INDEX(전체모델결과!$A$2:$I$910,MATCH(ARIMA1차!$A71&amp;"_"&amp;ARIMA1차!Y$3,전체모델결과!$A$2:$A$910,0),5)</f>
        <v>110954.039993724</v>
      </c>
      <c r="Z71" s="8">
        <f>INDEX(전체모델결과!$A$2:$I$910,MATCH(ARIMA1차!$A71&amp;"_"&amp;ARIMA1차!Z$3,전체모델결과!$A$2:$A$910,0),5)</f>
        <v>109035.789420067</v>
      </c>
      <c r="AA71" s="8">
        <f>INDEX(전체모델결과!$A$2:$I$910,MATCH(ARIMA1차!$A71&amp;"_"&amp;ARIMA1차!AA$3,전체모델결과!$A$2:$A$910,0),5)</f>
        <v>107117.53884640901</v>
      </c>
      <c r="AB71" s="8">
        <f>INDEX(전체모델결과!$A$2:$I$910,MATCH(ARIMA1차!$A71&amp;"_"&amp;ARIMA1차!AB$3,전체모델결과!$A$2:$A$910,0),5)</f>
        <v>105199.288272751</v>
      </c>
      <c r="AC71" s="8">
        <f>INDEX(전체모델결과!$A$2:$I$910,MATCH(ARIMA1차!$A71&amp;"_"&amp;ARIMA1차!AC$3,전체모델결과!$A$2:$A$910,0),5)</f>
        <v>103281.037699094</v>
      </c>
      <c r="AD71" s="8">
        <f>INDEX(전체모델결과!$A$2:$I$910,MATCH(ARIMA1차!$A71&amp;"_"&amp;ARIMA1차!AD$3,전체모델결과!$A$2:$A$910,0),5)</f>
        <v>101362.78712543601</v>
      </c>
      <c r="AE71" s="8">
        <f>INDEX(전체모델결과!$A$2:$I$910,MATCH(ARIMA1차!$A71&amp;"_"&amp;ARIMA1차!AE$3,전체모델결과!$A$2:$A$910,0),5)</f>
        <v>99444.536551777695</v>
      </c>
      <c r="AG71" s="3">
        <f>(W71-실제값!W71)^2</f>
        <v>1522657.0443483996</v>
      </c>
      <c r="AH71" s="3">
        <f>(X71-실제값!X71)^2</f>
        <v>385950.88694224239</v>
      </c>
      <c r="AI71" s="3">
        <f>(Y71-실제값!Y71)^2</f>
        <v>9869280.1845241822</v>
      </c>
      <c r="AJ71" s="3">
        <f>(Z71-실제값!Z71)^2</f>
        <v>12681324.619887374</v>
      </c>
      <c r="AK71" s="3">
        <f>(AA71-실제값!AA71)^2</f>
        <v>97672360.693036243</v>
      </c>
      <c r="AL71" s="3">
        <f>(AB71-실제값!AB71)^2</f>
        <v>138995588.96611679</v>
      </c>
      <c r="AM71" s="3">
        <f>(AC71-실제값!AC71)^2</f>
        <v>201325594.08496162</v>
      </c>
      <c r="AN71" s="3">
        <f>(AD71-실제값!AD71)^2</f>
        <v>296238879.0504002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INDEX(전체모델결과!$A$2:$I$910,MATCH(ARIMA1차!$A72&amp;"_"&amp;ARIMA1차!W$3,전체모델결과!$A$2:$A$910,0),5)</f>
        <v>125123.50761738799</v>
      </c>
      <c r="X72" s="8">
        <f>INDEX(전체모델결과!$A$2:$I$910,MATCH(ARIMA1차!$A72&amp;"_"&amp;ARIMA1차!X$3,전체모델결과!$A$2:$A$910,0),5)</f>
        <v>122974.30927611901</v>
      </c>
      <c r="Y72" s="8">
        <f>INDEX(전체모델결과!$A$2:$I$910,MATCH(ARIMA1차!$A72&amp;"_"&amp;ARIMA1차!Y$3,전체모델결과!$A$2:$A$910,0),5)</f>
        <v>120825.11093485101</v>
      </c>
      <c r="Z72" s="8">
        <f>INDEX(전체모델결과!$A$2:$I$910,MATCH(ARIMA1차!$A72&amp;"_"&amp;ARIMA1차!Z$3,전체모델결과!$A$2:$A$910,0),5)</f>
        <v>118675.91259358299</v>
      </c>
      <c r="AA72" s="8">
        <f>INDEX(전체모델결과!$A$2:$I$910,MATCH(ARIMA1차!$A72&amp;"_"&amp;ARIMA1차!AA$3,전체모델결과!$A$2:$A$910,0),5)</f>
        <v>116526.714252315</v>
      </c>
      <c r="AB72" s="8">
        <f>INDEX(전체모델결과!$A$2:$I$910,MATCH(ARIMA1차!$A72&amp;"_"&amp;ARIMA1차!AB$3,전체모델결과!$A$2:$A$910,0),5)</f>
        <v>114377.51591104599</v>
      </c>
      <c r="AC72" s="8">
        <f>INDEX(전체모델결과!$A$2:$I$910,MATCH(ARIMA1차!$A72&amp;"_"&amp;ARIMA1차!AC$3,전체모델결과!$A$2:$A$910,0),5)</f>
        <v>112228.317569778</v>
      </c>
      <c r="AD72" s="8">
        <f>INDEX(전체모델결과!$A$2:$I$910,MATCH(ARIMA1차!$A72&amp;"_"&amp;ARIMA1차!AD$3,전체모델결과!$A$2:$A$910,0),5)</f>
        <v>110079.11922850899</v>
      </c>
      <c r="AE72" s="8">
        <f>INDEX(전체모델결과!$A$2:$I$910,MATCH(ARIMA1차!$A72&amp;"_"&amp;ARIMA1차!AE$3,전체모델결과!$A$2:$A$910,0),5)</f>
        <v>107929.92088724099</v>
      </c>
      <c r="AG72" s="3">
        <f>(W72-실제값!W72)^2</f>
        <v>6804486.8269119142</v>
      </c>
      <c r="AH72" s="3">
        <f>(X72-실제값!X72)^2</f>
        <v>11127417.136846177</v>
      </c>
      <c r="AI72" s="3">
        <f>(Y72-실제값!Y72)^2</f>
        <v>2229828.2579916799</v>
      </c>
      <c r="AJ72" s="3">
        <f>(Z72-실제값!Z72)^2</f>
        <v>9531250.7561424654</v>
      </c>
      <c r="AK72" s="3">
        <f>(AA72-실제값!AA72)^2</f>
        <v>68169834.479446396</v>
      </c>
      <c r="AL72" s="3">
        <f>(AB72-실제값!AB72)^2</f>
        <v>110061221.26111609</v>
      </c>
      <c r="AM72" s="3">
        <f>(AC72-실제값!AC72)^2</f>
        <v>215483745.23485386</v>
      </c>
      <c r="AN72" s="3">
        <f>(AD72-실제값!AD72)^2</f>
        <v>291848267.83656681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INDEX(전체모델결과!$A$2:$I$910,MATCH(ARIMA1차!$A73&amp;"_"&amp;ARIMA1차!W$3,전체모델결과!$A$2:$A$910,0),5)</f>
        <v>135599.309125028</v>
      </c>
      <c r="X73" s="8">
        <f>INDEX(전체모델결과!$A$2:$I$910,MATCH(ARIMA1차!$A73&amp;"_"&amp;ARIMA1차!X$3,전체모델결과!$A$2:$A$910,0),5)</f>
        <v>133184.23410916101</v>
      </c>
      <c r="Y73" s="8">
        <f>INDEX(전체모델결과!$A$2:$I$910,MATCH(ARIMA1차!$A73&amp;"_"&amp;ARIMA1차!Y$3,전체모델결과!$A$2:$A$910,0),5)</f>
        <v>130769.15909329501</v>
      </c>
      <c r="Z73" s="8">
        <f>INDEX(전체모델결과!$A$2:$I$910,MATCH(ARIMA1차!$A73&amp;"_"&amp;ARIMA1차!Z$3,전체모델결과!$A$2:$A$910,0),5)</f>
        <v>128354.084077429</v>
      </c>
      <c r="AA73" s="8">
        <f>INDEX(전체모델결과!$A$2:$I$910,MATCH(ARIMA1차!$A73&amp;"_"&amp;ARIMA1차!AA$3,전체모델결과!$A$2:$A$910,0),5)</f>
        <v>125939.009061563</v>
      </c>
      <c r="AB73" s="8">
        <f>INDEX(전체모델결과!$A$2:$I$910,MATCH(ARIMA1차!$A73&amp;"_"&amp;ARIMA1차!AB$3,전체모델결과!$A$2:$A$910,0),5)</f>
        <v>123523.93404569699</v>
      </c>
      <c r="AC73" s="8">
        <f>INDEX(전체모델결과!$A$2:$I$910,MATCH(ARIMA1차!$A73&amp;"_"&amp;ARIMA1차!AC$3,전체모델결과!$A$2:$A$910,0),5)</f>
        <v>121108.85902983</v>
      </c>
      <c r="AD73" s="8">
        <f>INDEX(전체모델결과!$A$2:$I$910,MATCH(ARIMA1차!$A73&amp;"_"&amp;ARIMA1차!AD$3,전체모델결과!$A$2:$A$910,0),5)</f>
        <v>118693.78401396501</v>
      </c>
      <c r="AE73" s="8">
        <f>INDEX(전체모델결과!$A$2:$I$910,MATCH(ARIMA1차!$A73&amp;"_"&amp;ARIMA1차!AE$3,전체모델결과!$A$2:$A$910,0),5)</f>
        <v>116278.708998099</v>
      </c>
      <c r="AG73" s="3">
        <f>(W73-실제값!W73)^2</f>
        <v>299122869.97333235</v>
      </c>
      <c r="AH73" s="3">
        <f>(X73-실제값!X73)^2</f>
        <v>3252124.177663683</v>
      </c>
      <c r="AI73" s="3">
        <f>(Y73-실제값!Y73)^2</f>
        <v>8131635.6590377884</v>
      </c>
      <c r="AJ73" s="3">
        <f>(Z73-실제값!Z73)^2</f>
        <v>13346132.584063331</v>
      </c>
      <c r="AK73" s="3">
        <f>(AA73-실제값!AA73)^2</f>
        <v>51837461.123729065</v>
      </c>
      <c r="AL73" s="3">
        <f>(AB73-실제값!AB73)^2</f>
        <v>143356128.14228219</v>
      </c>
      <c r="AM73" s="3">
        <f>(AC73-실제값!AC73)^2</f>
        <v>292293559.24877053</v>
      </c>
      <c r="AN73" s="3">
        <f>(AD73-실제값!AD73)^2</f>
        <v>404643065.63593942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INDEX(전체모델결과!$A$2:$I$910,MATCH(ARIMA1차!$A74&amp;"_"&amp;ARIMA1차!W$3,전체모델결과!$A$2:$A$910,0),5)</f>
        <v>150092.40026273701</v>
      </c>
      <c r="X74" s="8">
        <f>INDEX(전체모델결과!$A$2:$I$910,MATCH(ARIMA1차!$A74&amp;"_"&amp;ARIMA1차!X$3,전체모델결과!$A$2:$A$910,0),5)</f>
        <v>147566.82456604601</v>
      </c>
      <c r="Y74" s="8">
        <f>INDEX(전체모델결과!$A$2:$I$910,MATCH(ARIMA1차!$A74&amp;"_"&amp;ARIMA1차!Y$3,전체모델결과!$A$2:$A$910,0),5)</f>
        <v>145041.248869356</v>
      </c>
      <c r="Z74" s="8">
        <f>INDEX(전체모델결과!$A$2:$I$910,MATCH(ARIMA1차!$A74&amp;"_"&amp;ARIMA1차!Z$3,전체모델결과!$A$2:$A$910,0),5)</f>
        <v>142515.673172665</v>
      </c>
      <c r="AA74" s="8">
        <f>INDEX(전체모델결과!$A$2:$I$910,MATCH(ARIMA1차!$A74&amp;"_"&amp;ARIMA1차!AA$3,전체모델결과!$A$2:$A$910,0),5)</f>
        <v>139990.09747597401</v>
      </c>
      <c r="AB74" s="8">
        <f>INDEX(전체모델결과!$A$2:$I$910,MATCH(ARIMA1차!$A74&amp;"_"&amp;ARIMA1차!AB$3,전체모델결과!$A$2:$A$910,0),5)</f>
        <v>137464.521779284</v>
      </c>
      <c r="AC74" s="8">
        <f>INDEX(전체모델결과!$A$2:$I$910,MATCH(ARIMA1차!$A74&amp;"_"&amp;ARIMA1차!AC$3,전체모델결과!$A$2:$A$910,0),5)</f>
        <v>134938.946082593</v>
      </c>
      <c r="AD74" s="8">
        <f>INDEX(전체모델결과!$A$2:$I$910,MATCH(ARIMA1차!$A74&amp;"_"&amp;ARIMA1차!AD$3,전체모델결과!$A$2:$A$910,0),5)</f>
        <v>132413.370385902</v>
      </c>
      <c r="AE74" s="8">
        <f>INDEX(전체모델결과!$A$2:$I$910,MATCH(ARIMA1차!$A74&amp;"_"&amp;ARIMA1차!AE$3,전체모델결과!$A$2:$A$910,0),5)</f>
        <v>129887.79468921199</v>
      </c>
      <c r="AG74" s="3">
        <f>(W74-실제값!W74)^2</f>
        <v>14010194.980316261</v>
      </c>
      <c r="AH74" s="3">
        <f>(X74-실제값!X74)^2</f>
        <v>400053931.66255844</v>
      </c>
      <c r="AI74" s="3">
        <f>(Y74-실제값!Y74)^2</f>
        <v>103895.60965218568</v>
      </c>
      <c r="AJ74" s="3">
        <f>(Z74-실제값!Z74)^2</f>
        <v>11581135.72333703</v>
      </c>
      <c r="AK74" s="3">
        <f>(AA74-실제값!AA74)^2</f>
        <v>42507844.168066852</v>
      </c>
      <c r="AL74" s="3">
        <f>(AB74-실제값!AB74)^2</f>
        <v>98670164.06215921</v>
      </c>
      <c r="AM74" s="3">
        <f>(AC74-실제값!AC74)^2</f>
        <v>271549577.98727036</v>
      </c>
      <c r="AN74" s="3">
        <f>(AD74-실제값!AD74)^2</f>
        <v>248041522.65452132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INDEX(전체모델결과!$A$2:$I$910,MATCH(ARIMA1차!$A75&amp;"_"&amp;ARIMA1차!W$3,전체모델결과!$A$2:$A$910,0),5)</f>
        <v>163223.709319238</v>
      </c>
      <c r="X75" s="8">
        <f>INDEX(전체모델결과!$A$2:$I$910,MATCH(ARIMA1차!$A75&amp;"_"&amp;ARIMA1차!X$3,전체모델결과!$A$2:$A$910,0),5)</f>
        <v>159974.88561025501</v>
      </c>
      <c r="Y75" s="8">
        <f>INDEX(전체모델결과!$A$2:$I$910,MATCH(ARIMA1차!$A75&amp;"_"&amp;ARIMA1차!Y$3,전체모델결과!$A$2:$A$910,0),5)</f>
        <v>156873.14374558101</v>
      </c>
      <c r="Z75" s="8">
        <f>INDEX(전체모델결과!$A$2:$I$910,MATCH(ARIMA1차!$A75&amp;"_"&amp;ARIMA1차!Z$3,전체모델결과!$A$2:$A$910,0),5)</f>
        <v>153843.97715745401</v>
      </c>
      <c r="AA75" s="8">
        <f>INDEX(전체모델결과!$A$2:$I$910,MATCH(ARIMA1차!$A75&amp;"_"&amp;ARIMA1차!AA$3,전체모델결과!$A$2:$A$910,0),5)</f>
        <v>150850.62172461001</v>
      </c>
      <c r="AB75" s="8">
        <f>INDEX(전체모델결과!$A$2:$I$910,MATCH(ARIMA1차!$A75&amp;"_"&amp;ARIMA1차!AB$3,전체모델결과!$A$2:$A$910,0),5)</f>
        <v>147874.93675619501</v>
      </c>
      <c r="AC75" s="8">
        <f>INDEX(전체모델결과!$A$2:$I$910,MATCH(ARIMA1차!$A75&amp;"_"&amp;ARIMA1차!AC$3,전체모델결과!$A$2:$A$910,0),5)</f>
        <v>144907.97100699399</v>
      </c>
      <c r="AD75" s="8">
        <f>INDEX(전체모델결과!$A$2:$I$910,MATCH(ARIMA1차!$A75&amp;"_"&amp;ARIMA1차!AD$3,전체모델결과!$A$2:$A$910,0),5)</f>
        <v>141945.30762256499</v>
      </c>
      <c r="AE75" s="8">
        <f>INDEX(전체모델결과!$A$2:$I$910,MATCH(ARIMA1차!$A75&amp;"_"&amp;ARIMA1차!AE$3,전체모델결과!$A$2:$A$910,0),5)</f>
        <v>138984.76717393799</v>
      </c>
      <c r="AG75" s="3">
        <f>(W75-실제값!W75)^2</f>
        <v>3350448.2067470644</v>
      </c>
      <c r="AH75" s="3">
        <f>(X75-실제값!X75)^2</f>
        <v>55449470.834815688</v>
      </c>
      <c r="AI75" s="3">
        <f>(Y75-실제값!Y75)^2</f>
        <v>598813075.37374425</v>
      </c>
      <c r="AJ75" s="3">
        <f>(Z75-실제값!Z75)^2</f>
        <v>11517484.267256616</v>
      </c>
      <c r="AK75" s="3">
        <f>(AA75-실제값!AA75)^2</f>
        <v>133660605.78770636</v>
      </c>
      <c r="AL75" s="3">
        <f>(AB75-실제값!AB75)^2</f>
        <v>166475293.30908304</v>
      </c>
      <c r="AM75" s="3">
        <f>(AC75-실제값!AC75)^2</f>
        <v>294241447.87367952</v>
      </c>
      <c r="AN75" s="3">
        <f>(AD75-실제값!AD75)^2</f>
        <v>469272723.65635353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INDEX(전체모델결과!$A$2:$I$910,MATCH(ARIMA1차!$A76&amp;"_"&amp;ARIMA1차!W$3,전체모델결과!$A$2:$A$910,0),5)</f>
        <v>193294.24485516001</v>
      </c>
      <c r="X76" s="8">
        <f>INDEX(전체모델결과!$A$2:$I$910,MATCH(ARIMA1차!$A76&amp;"_"&amp;ARIMA1차!X$3,전체모델결과!$A$2:$A$910,0),5)</f>
        <v>189164.086470179</v>
      </c>
      <c r="Y76" s="8">
        <f>INDEX(전체모델결과!$A$2:$I$910,MATCH(ARIMA1차!$A76&amp;"_"&amp;ARIMA1차!Y$3,전체모델결과!$A$2:$A$910,0),5)</f>
        <v>185371.306403086</v>
      </c>
      <c r="Z76" s="8">
        <f>INDEX(전체모델결과!$A$2:$I$910,MATCH(ARIMA1차!$A76&amp;"_"&amp;ARIMA1차!Z$3,전체모델결과!$A$2:$A$910,0),5)</f>
        <v>181838.17720266501</v>
      </c>
      <c r="AA76" s="8">
        <f>INDEX(전체모델결과!$A$2:$I$910,MATCH(ARIMA1차!$A76&amp;"_"&amp;ARIMA1차!AA$3,전체모델결과!$A$2:$A$910,0),5)</f>
        <v>178504.87878267199</v>
      </c>
      <c r="AB76" s="8">
        <f>INDEX(전체모델결과!$A$2:$I$910,MATCH(ARIMA1차!$A76&amp;"_"&amp;ARIMA1차!AB$3,전체모델결과!$A$2:$A$910,0),5)</f>
        <v>175325.372804499</v>
      </c>
      <c r="AC76" s="8">
        <f>INDEX(전체모델결과!$A$2:$I$910,MATCH(ARIMA1차!$A76&amp;"_"&amp;ARIMA1차!AC$3,전체모델결과!$A$2:$A$910,0),5)</f>
        <v>172264.22754688401</v>
      </c>
      <c r="AD76" s="8">
        <f>INDEX(전체모델결과!$A$2:$I$910,MATCH(ARIMA1차!$A76&amp;"_"&amp;ARIMA1차!AD$3,전체모델결과!$A$2:$A$910,0),5)</f>
        <v>169294.17428316199</v>
      </c>
      <c r="AE76" s="8">
        <f>INDEX(전체모델결과!$A$2:$I$910,MATCH(ARIMA1차!$A76&amp;"_"&amp;ARIMA1차!AE$3,전체모델결과!$A$2:$A$910,0),5)</f>
        <v>166394.22663650999</v>
      </c>
      <c r="AG76" s="3">
        <f>(W76-실제값!W76)^2</f>
        <v>150620969.00803936</v>
      </c>
      <c r="AH76" s="3">
        <f>(X76-실제값!X76)^2</f>
        <v>28913418.305642698</v>
      </c>
      <c r="AI76" s="3">
        <f>(Y76-실제값!Y76)^2</f>
        <v>1817171.7079220333</v>
      </c>
      <c r="AJ76" s="3">
        <f>(Z76-실제값!Z76)^2</f>
        <v>223256466.81984952</v>
      </c>
      <c r="AK76" s="3">
        <f>(AA76-실제값!AA76)^2</f>
        <v>13819411.933142396</v>
      </c>
      <c r="AL76" s="3">
        <f>(AB76-실제값!AB76)^2</f>
        <v>991964.43859103229</v>
      </c>
      <c r="AM76" s="3">
        <f>(AC76-실제값!AC76)^2</f>
        <v>34216205.698469192</v>
      </c>
      <c r="AN76" s="3">
        <f>(AD76-실제값!AD76)^2</f>
        <v>97883918.015608296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INDEX(전체모델결과!$A$2:$I$910,MATCH(ARIMA1차!$A77&amp;"_"&amp;ARIMA1차!W$3,전체모델결과!$A$2:$A$910,0),5)</f>
        <v>195358.94437096399</v>
      </c>
      <c r="X77" s="8">
        <f>INDEX(전체모델결과!$A$2:$I$910,MATCH(ARIMA1차!$A77&amp;"_"&amp;ARIMA1차!X$3,전체모델결과!$A$2:$A$910,0),5)</f>
        <v>191871.273335012</v>
      </c>
      <c r="Y77" s="8">
        <f>INDEX(전체모델결과!$A$2:$I$910,MATCH(ARIMA1차!$A77&amp;"_"&amp;ARIMA1차!Y$3,전체모델결과!$A$2:$A$910,0),5)</f>
        <v>188383.60229906</v>
      </c>
      <c r="Z77" s="8">
        <f>INDEX(전체모델결과!$A$2:$I$910,MATCH(ARIMA1차!$A77&amp;"_"&amp;ARIMA1차!Z$3,전체모델결과!$A$2:$A$910,0),5)</f>
        <v>184895.93126310801</v>
      </c>
      <c r="AA77" s="8">
        <f>INDEX(전체모델결과!$A$2:$I$910,MATCH(ARIMA1차!$A77&amp;"_"&amp;ARIMA1차!AA$3,전체모델결과!$A$2:$A$910,0),5)</f>
        <v>181408.26022715599</v>
      </c>
      <c r="AB77" s="8">
        <f>INDEX(전체모델결과!$A$2:$I$910,MATCH(ARIMA1차!$A77&amp;"_"&amp;ARIMA1차!AB$3,전체모델결과!$A$2:$A$910,0),5)</f>
        <v>177920.589191204</v>
      </c>
      <c r="AC77" s="8">
        <f>INDEX(전체모델결과!$A$2:$I$910,MATCH(ARIMA1차!$A77&amp;"_"&amp;ARIMA1차!AC$3,전체모델결과!$A$2:$A$910,0),5)</f>
        <v>174432.918155252</v>
      </c>
      <c r="AD77" s="8">
        <f>INDEX(전체모델결과!$A$2:$I$910,MATCH(ARIMA1차!$A77&amp;"_"&amp;ARIMA1차!AD$3,전체모델결과!$A$2:$A$910,0),5)</f>
        <v>170945.24711930001</v>
      </c>
      <c r="AE77" s="8">
        <f>INDEX(전체모델결과!$A$2:$I$910,MATCH(ARIMA1차!$A77&amp;"_"&amp;ARIMA1차!AE$3,전체모델결과!$A$2:$A$910,0),5)</f>
        <v>167457.57608334799</v>
      </c>
      <c r="AG77" s="3">
        <f>(W77-실제값!W77)^2</f>
        <v>310749234.24908298</v>
      </c>
      <c r="AH77" s="3">
        <f>(X77-실제값!X77)^2</f>
        <v>48000142.666648015</v>
      </c>
      <c r="AI77" s="3">
        <f>(Y77-실제값!Y77)^2</f>
        <v>85489333.685941309</v>
      </c>
      <c r="AJ77" s="3">
        <f>(Z77-실제값!Z77)^2</f>
        <v>242180799.40752709</v>
      </c>
      <c r="AK77" s="3">
        <f>(AA77-실제값!AA77)^2</f>
        <v>1028391183.8007774</v>
      </c>
      <c r="AL77" s="3">
        <f>(AB77-실제값!AB77)^2</f>
        <v>90780997.831170276</v>
      </c>
      <c r="AM77" s="3">
        <f>(AC77-실제값!AC77)^2</f>
        <v>484490477.83818221</v>
      </c>
      <c r="AN77" s="3">
        <f>(AD77-실제값!AD77)^2</f>
        <v>610446138.26314485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INDEX(전체모델결과!$A$2:$I$910,MATCH(ARIMA1차!$A78&amp;"_"&amp;ARIMA1차!W$3,전체모델결과!$A$2:$A$910,0),5)</f>
        <v>220326.902521966</v>
      </c>
      <c r="X78" s="8">
        <f>INDEX(전체모델결과!$A$2:$I$910,MATCH(ARIMA1차!$A78&amp;"_"&amp;ARIMA1차!X$3,전체모델결과!$A$2:$A$910,0),5)</f>
        <v>215642.75750052099</v>
      </c>
      <c r="Y78" s="8">
        <f>INDEX(전체모델결과!$A$2:$I$910,MATCH(ARIMA1차!$A78&amp;"_"&amp;ARIMA1차!Y$3,전체모델결과!$A$2:$A$910,0),5)</f>
        <v>211603.30555938001</v>
      </c>
      <c r="Z78" s="8">
        <f>INDEX(전체모델결과!$A$2:$I$910,MATCH(ARIMA1차!$A78&amp;"_"&amp;ARIMA1차!Z$3,전체모델결과!$A$2:$A$910,0),5)</f>
        <v>207870.84659012701</v>
      </c>
      <c r="AA78" s="8">
        <f>INDEX(전체모델결과!$A$2:$I$910,MATCH(ARIMA1차!$A78&amp;"_"&amp;ARIMA1차!AA$3,전체모델결과!$A$2:$A$910,0),5)</f>
        <v>204284.57297273801</v>
      </c>
      <c r="AB78" s="8">
        <f>INDEX(전체모델결과!$A$2:$I$910,MATCH(ARIMA1차!$A78&amp;"_"&amp;ARIMA1차!AB$3,전체모델결과!$A$2:$A$910,0),5)</f>
        <v>200767.91058119701</v>
      </c>
      <c r="AC78" s="8">
        <f>INDEX(전체모델결과!$A$2:$I$910,MATCH(ARIMA1차!$A78&amp;"_"&amp;ARIMA1차!AC$3,전체모델결과!$A$2:$A$910,0),5)</f>
        <v>197284.39598936401</v>
      </c>
      <c r="AD78" s="8">
        <f>INDEX(전체모델결과!$A$2:$I$910,MATCH(ARIMA1차!$A78&amp;"_"&amp;ARIMA1차!AD$3,전체모델결과!$A$2:$A$910,0),5)</f>
        <v>193816.66587212199</v>
      </c>
      <c r="AE78" s="8">
        <f>INDEX(전체모델결과!$A$2:$I$910,MATCH(ARIMA1차!$A78&amp;"_"&amp;ARIMA1차!AE$3,전체모델결과!$A$2:$A$910,0),5)</f>
        <v>190356.452079952</v>
      </c>
      <c r="AG78" s="3">
        <f>(W78-실제값!W78)^2</f>
        <v>107815723.29168376</v>
      </c>
      <c r="AH78" s="3">
        <f>(X78-실제값!X78)^2</f>
        <v>318599269.54778826</v>
      </c>
      <c r="AI78" s="3">
        <f>(Y78-실제값!Y78)^2</f>
        <v>38141183.095450006</v>
      </c>
      <c r="AJ78" s="3">
        <f>(Z78-실제값!Z78)^2</f>
        <v>15701842.76182292</v>
      </c>
      <c r="AK78" s="3">
        <f>(AA78-실제값!AA78)^2</f>
        <v>212392870.6556226</v>
      </c>
      <c r="AL78" s="3">
        <f>(AB78-실제값!AB78)^2</f>
        <v>1173823693.4165606</v>
      </c>
      <c r="AM78" s="3">
        <f>(AC78-실제값!AC78)^2</f>
        <v>239277318.67660531</v>
      </c>
      <c r="AN78" s="3">
        <f>(AD78-실제값!AD78)^2</f>
        <v>511489369.36149555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INDEX(전체모델결과!$A$2:$I$910,MATCH(ARIMA1차!$A79&amp;"_"&amp;ARIMA1차!W$3,전체모델결과!$A$2:$A$910,0),5)</f>
        <v>244372.700716747</v>
      </c>
      <c r="X79" s="8">
        <f>INDEX(전체모델결과!$A$2:$I$910,MATCH(ARIMA1차!$A79&amp;"_"&amp;ARIMA1차!X$3,전체모델결과!$A$2:$A$910,0),5)</f>
        <v>236455.03859632101</v>
      </c>
      <c r="Y79" s="8">
        <f>INDEX(전체모델결과!$A$2:$I$910,MATCH(ARIMA1차!$A79&amp;"_"&amp;ARIMA1차!Y$3,전체모델결과!$A$2:$A$910,0),5)</f>
        <v>232627.67537581999</v>
      </c>
      <c r="Z79" s="8">
        <f>INDEX(전체모델결과!$A$2:$I$910,MATCH(ARIMA1차!$A79&amp;"_"&amp;ARIMA1차!Z$3,전체모델결과!$A$2:$A$910,0),5)</f>
        <v>228800.31215531801</v>
      </c>
      <c r="AA79" s="8">
        <f>INDEX(전체모델결과!$A$2:$I$910,MATCH(ARIMA1차!$A79&amp;"_"&amp;ARIMA1차!AA$3,전체모델결과!$A$2:$A$910,0),5)</f>
        <v>224972.94893481801</v>
      </c>
      <c r="AB79" s="8">
        <f>INDEX(전체모델결과!$A$2:$I$910,MATCH(ARIMA1차!$A79&amp;"_"&amp;ARIMA1차!AB$3,전체모델결과!$A$2:$A$910,0),5)</f>
        <v>221145.585714316</v>
      </c>
      <c r="AC79" s="8">
        <f>INDEX(전체모델결과!$A$2:$I$910,MATCH(ARIMA1차!$A79&amp;"_"&amp;ARIMA1차!AC$3,전체모델결과!$A$2:$A$910,0),5)</f>
        <v>217318.222493815</v>
      </c>
      <c r="AD79" s="8">
        <f>INDEX(전체모델결과!$A$2:$I$910,MATCH(ARIMA1차!$A79&amp;"_"&amp;ARIMA1차!AD$3,전체모델결과!$A$2:$A$910,0),5)</f>
        <v>213490.85927331401</v>
      </c>
      <c r="AE79" s="8">
        <f>INDEX(전체모델결과!$A$2:$I$910,MATCH(ARIMA1차!$A79&amp;"_"&amp;ARIMA1차!AE$3,전체모델결과!$A$2:$A$910,0),5)</f>
        <v>209663.49605281299</v>
      </c>
      <c r="AG79" s="3">
        <f>(W79-실제값!W79)^2</f>
        <v>38319827.852481738</v>
      </c>
      <c r="AH79" s="3">
        <f>(X79-실제값!X79)^2</f>
        <v>309647368.05422992</v>
      </c>
      <c r="AI79" s="3">
        <f>(Y79-실제값!Y79)^2</f>
        <v>548323093.3396759</v>
      </c>
      <c r="AJ79" s="3">
        <f>(Z79-실제값!Z79)^2</f>
        <v>20950308.125856634</v>
      </c>
      <c r="AK79" s="3">
        <f>(AA79-실제값!AA79)^2</f>
        <v>182768601.90079597</v>
      </c>
      <c r="AL79" s="3">
        <f>(AB79-실제값!AB79)^2</f>
        <v>322124017.46479839</v>
      </c>
      <c r="AM79" s="3">
        <f>(AC79-실제값!AC79)^2</f>
        <v>2189758240.2402687</v>
      </c>
      <c r="AN79" s="3">
        <f>(AD79-실제값!AD79)^2</f>
        <v>362316418.32328355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INDEX(전체모델결과!$A$2:$I$910,MATCH(ARIMA1차!$A80&amp;"_"&amp;ARIMA1차!W$3,전체모델결과!$A$2:$A$910,0),5)</f>
        <v>263266.45701036003</v>
      </c>
      <c r="X80" s="8">
        <f>INDEX(전체모델결과!$A$2:$I$910,MATCH(ARIMA1차!$A80&amp;"_"&amp;ARIMA1차!X$3,전체모델결과!$A$2:$A$910,0),5)</f>
        <v>258996.879443515</v>
      </c>
      <c r="Y80" s="8">
        <f>INDEX(전체모델결과!$A$2:$I$910,MATCH(ARIMA1차!$A80&amp;"_"&amp;ARIMA1차!Y$3,전체모델결과!$A$2:$A$910,0),5)</f>
        <v>254727.30187667001</v>
      </c>
      <c r="Z80" s="8">
        <f>INDEX(전체모델결과!$A$2:$I$910,MATCH(ARIMA1차!$A80&amp;"_"&amp;ARIMA1차!Z$3,전체모델결과!$A$2:$A$910,0),5)</f>
        <v>250457.72430982601</v>
      </c>
      <c r="AA80" s="8">
        <f>INDEX(전체모델결과!$A$2:$I$910,MATCH(ARIMA1차!$A80&amp;"_"&amp;ARIMA1차!AA$3,전체모델결과!$A$2:$A$910,0),5)</f>
        <v>246188.14674298101</v>
      </c>
      <c r="AB80" s="8">
        <f>INDEX(전체모델결과!$A$2:$I$910,MATCH(ARIMA1차!$A80&amp;"_"&amp;ARIMA1차!AB$3,전체모델결과!$A$2:$A$910,0),5)</f>
        <v>241918.56917613599</v>
      </c>
      <c r="AC80" s="8">
        <f>INDEX(전체모델결과!$A$2:$I$910,MATCH(ARIMA1차!$A80&amp;"_"&amp;ARIMA1차!AC$3,전체모델결과!$A$2:$A$910,0),5)</f>
        <v>237648.99160929001</v>
      </c>
      <c r="AD80" s="8">
        <f>INDEX(전체모델결과!$A$2:$I$910,MATCH(ARIMA1차!$A80&amp;"_"&amp;ARIMA1차!AD$3,전체모델결과!$A$2:$A$910,0),5)</f>
        <v>233379.414042447</v>
      </c>
      <c r="AE80" s="8">
        <f>INDEX(전체모델결과!$A$2:$I$910,MATCH(ARIMA1차!$A80&amp;"_"&amp;ARIMA1차!AE$3,전체모델결과!$A$2:$A$910,0),5)</f>
        <v>229109.83647560101</v>
      </c>
      <c r="AG80" s="3">
        <f>(W80-실제값!W80)^2</f>
        <v>26658204.381180406</v>
      </c>
      <c r="AH80" s="3">
        <f>(X80-실제값!X80)^2</f>
        <v>228658919.99114954</v>
      </c>
      <c r="AI80" s="3">
        <f>(Y80-실제값!Y80)^2</f>
        <v>492527676.300264</v>
      </c>
      <c r="AJ80" s="3">
        <f>(Z80-실제값!Z80)^2</f>
        <v>567802695.74240124</v>
      </c>
      <c r="AK80" s="3">
        <f>(AA80-실제값!AA80)^2</f>
        <v>194539659.19008309</v>
      </c>
      <c r="AL80" s="3">
        <f>(AB80-실제값!AB80)^2</f>
        <v>548397582.94313824</v>
      </c>
      <c r="AM80" s="3">
        <f>(AC80-실제값!AC80)^2</f>
        <v>1447381055.5974753</v>
      </c>
      <c r="AN80" s="3">
        <f>(AD80-실제값!AD80)^2</f>
        <v>3732268366.8603601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INDEX(전체모델결과!$A$2:$I$910,MATCH(ARIMA1차!$A81&amp;"_"&amp;ARIMA1차!W$3,전체모델결과!$A$2:$A$910,0),5)</f>
        <v>303387.54189092602</v>
      </c>
      <c r="X81" s="8">
        <f>INDEX(전체모델결과!$A$2:$I$910,MATCH(ARIMA1차!$A81&amp;"_"&amp;ARIMA1차!X$3,전체모델결과!$A$2:$A$910,0),5)</f>
        <v>297495.14278805</v>
      </c>
      <c r="Y81" s="8">
        <f>INDEX(전체모델결과!$A$2:$I$910,MATCH(ARIMA1차!$A81&amp;"_"&amp;ARIMA1차!Y$3,전체모델결과!$A$2:$A$910,0),5)</f>
        <v>292143.675644968</v>
      </c>
      <c r="Z81" s="8">
        <f>INDEX(전체모델결과!$A$2:$I$910,MATCH(ARIMA1차!$A81&amp;"_"&amp;ARIMA1차!Z$3,전체모델결과!$A$2:$A$910,0),5)</f>
        <v>287162.66637693101</v>
      </c>
      <c r="AA81" s="8">
        <f>INDEX(전체모델결과!$A$2:$I$910,MATCH(ARIMA1차!$A81&amp;"_"&amp;ARIMA1차!AA$3,전체모델결과!$A$2:$A$910,0),5)</f>
        <v>282435.36561085901</v>
      </c>
      <c r="AB81" s="8">
        <f>INDEX(전체모델결과!$A$2:$I$910,MATCH(ARIMA1차!$A81&amp;"_"&amp;ARIMA1차!AB$3,전체모델결과!$A$2:$A$910,0),5)</f>
        <v>277881.81740426499</v>
      </c>
      <c r="AC81" s="8">
        <f>INDEX(전체모델결과!$A$2:$I$910,MATCH(ARIMA1차!$A81&amp;"_"&amp;ARIMA1차!AC$3,전체모델결과!$A$2:$A$910,0),5)</f>
        <v>273447.263837946</v>
      </c>
      <c r="AD81" s="8">
        <f>INDEX(전체모델결과!$A$2:$I$910,MATCH(ARIMA1차!$A81&amp;"_"&amp;ARIMA1차!AD$3,전체모델결과!$A$2:$A$910,0),5)</f>
        <v>269094.20388793101</v>
      </c>
      <c r="AE81" s="8">
        <f>INDEX(전체모델결과!$A$2:$I$910,MATCH(ARIMA1차!$A81&amp;"_"&amp;ARIMA1차!AE$3,전체모델결과!$A$2:$A$910,0),5)</f>
        <v>264796.95493480703</v>
      </c>
      <c r="AG81" s="3">
        <f>(W81-실제값!W81)^2</f>
        <v>3279476.6976869418</v>
      </c>
      <c r="AH81" s="3">
        <f>(X81-실제값!X81)^2</f>
        <v>7484844.7519437075</v>
      </c>
      <c r="AI81" s="3">
        <f>(Y81-실제값!Y81)^2</f>
        <v>57078445.352550164</v>
      </c>
      <c r="AJ81" s="3">
        <f>(Z81-실제값!Z81)^2</f>
        <v>120701559.46749516</v>
      </c>
      <c r="AK81" s="3">
        <f>(AA81-실제값!AA81)^2</f>
        <v>608604023.83357239</v>
      </c>
      <c r="AL81" s="3">
        <f>(AB81-실제값!AB81)^2</f>
        <v>178574837.35602826</v>
      </c>
      <c r="AM81" s="3">
        <f>(AC81-실제값!AC81)^2</f>
        <v>721520609.63031149</v>
      </c>
      <c r="AN81" s="3">
        <f>(AD81-실제값!AD81)^2</f>
        <v>1329854970.986577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INDEX(전체모델결과!$A$2:$I$910,MATCH(ARIMA1차!$A82&amp;"_"&amp;ARIMA1차!W$3,전체모델결과!$A$2:$A$910,0),5)</f>
        <v>329388.26246146101</v>
      </c>
      <c r="X82" s="8">
        <f>INDEX(전체모델결과!$A$2:$I$910,MATCH(ARIMA1차!$A82&amp;"_"&amp;ARIMA1차!X$3,전체모델결과!$A$2:$A$910,0),5)</f>
        <v>323226.34372141602</v>
      </c>
      <c r="Y82" s="8">
        <f>INDEX(전체모델결과!$A$2:$I$910,MATCH(ARIMA1차!$A82&amp;"_"&amp;ARIMA1차!Y$3,전체모델결과!$A$2:$A$910,0),5)</f>
        <v>317763.16343973199</v>
      </c>
      <c r="Z82" s="8">
        <f>INDEX(전체모델결과!$A$2:$I$910,MATCH(ARIMA1차!$A82&amp;"_"&amp;ARIMA1차!Z$3,전체모델결과!$A$2:$A$910,0),5)</f>
        <v>312657.79579259001</v>
      </c>
      <c r="AA82" s="8">
        <f>INDEX(전체모델결과!$A$2:$I$910,MATCH(ARIMA1차!$A82&amp;"_"&amp;ARIMA1차!AA$3,전체모델결과!$A$2:$A$910,0),5)</f>
        <v>307735.65819369198</v>
      </c>
      <c r="AB82" s="8">
        <f>INDEX(전체모델결과!$A$2:$I$910,MATCH(ARIMA1차!$A82&amp;"_"&amp;ARIMA1차!AB$3,전체모델결과!$A$2:$A$910,0),5)</f>
        <v>302907.34973144199</v>
      </c>
      <c r="AC82" s="8">
        <f>INDEX(전체모델결과!$A$2:$I$910,MATCH(ARIMA1차!$A82&amp;"_"&amp;ARIMA1차!AC$3,전체모델결과!$A$2:$A$910,0),5)</f>
        <v>298127.08964863501</v>
      </c>
      <c r="AD82" s="8">
        <f>INDEX(전체모델결과!$A$2:$I$910,MATCH(ARIMA1차!$A82&amp;"_"&amp;ARIMA1차!AD$3,전체모델결과!$A$2:$A$910,0),5)</f>
        <v>293371.43436184101</v>
      </c>
      <c r="AE82" s="8">
        <f>INDEX(전체모델결과!$A$2:$I$910,MATCH(ARIMA1차!$A82&amp;"_"&amp;ARIMA1차!AE$3,전체모델결과!$A$2:$A$910,0),5)</f>
        <v>288628.378792123</v>
      </c>
      <c r="AG82" s="3">
        <f>(W82-실제값!W82)^2</f>
        <v>44960570.897051319</v>
      </c>
      <c r="AH82" s="3">
        <f>(X82-실제값!X82)^2</f>
        <v>143395422.60208675</v>
      </c>
      <c r="AI82" s="3">
        <f>(Y82-실제값!Y82)^2</f>
        <v>118267759.4223053</v>
      </c>
      <c r="AJ82" s="3">
        <f>(Z82-실제값!Z82)^2</f>
        <v>130121079.40353151</v>
      </c>
      <c r="AK82" s="3">
        <f>(AA82-실제값!AA82)^2</f>
        <v>569821630.61025512</v>
      </c>
      <c r="AL82" s="3">
        <f>(AB82-실제값!AB82)^2</f>
        <v>1449425282.1600471</v>
      </c>
      <c r="AM82" s="3">
        <f>(AC82-실제값!AC82)^2</f>
        <v>1049900545.3702977</v>
      </c>
      <c r="AN82" s="3">
        <f>(AD82-실제값!AD82)^2</f>
        <v>1376055423.7808177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INDEX(전체모델결과!$A$2:$I$910,MATCH(ARIMA1차!$A83&amp;"_"&amp;ARIMA1차!W$3,전체모델결과!$A$2:$A$910,0),5)</f>
        <v>369390.67140552698</v>
      </c>
      <c r="X83" s="8">
        <f>INDEX(전체모델결과!$A$2:$I$910,MATCH(ARIMA1차!$A83&amp;"_"&amp;ARIMA1차!X$3,전체모델결과!$A$2:$A$910,0),5)</f>
        <v>363434.74633342202</v>
      </c>
      <c r="Y83" s="8">
        <f>INDEX(전체모델결과!$A$2:$I$910,MATCH(ARIMA1차!$A83&amp;"_"&amp;ARIMA1차!Y$3,전체모델결과!$A$2:$A$910,0),5)</f>
        <v>357861.47216450598</v>
      </c>
      <c r="Z83" s="8">
        <f>INDEX(전체모델결과!$A$2:$I$910,MATCH(ARIMA1차!$A83&amp;"_"&amp;ARIMA1차!Z$3,전체모델결과!$A$2:$A$910,0),5)</f>
        <v>352541.645898371</v>
      </c>
      <c r="AA83" s="8">
        <f>INDEX(전체모델결과!$A$2:$I$910,MATCH(ARIMA1차!$A83&amp;"_"&amp;ARIMA1차!AA$3,전체모델결과!$A$2:$A$910,0),5)</f>
        <v>347389.69023933198</v>
      </c>
      <c r="AB83" s="8">
        <f>INDEX(전체모델결과!$A$2:$I$910,MATCH(ARIMA1차!$A83&amp;"_"&amp;ARIMA1차!AB$3,전체모델결과!$A$2:$A$910,0),5)</f>
        <v>342348.92327200202</v>
      </c>
      <c r="AC83" s="8">
        <f>INDEX(전체모델결과!$A$2:$I$910,MATCH(ARIMA1차!$A83&amp;"_"&amp;ARIMA1차!AC$3,전체모델결과!$A$2:$A$910,0),5)</f>
        <v>337381.80186644098</v>
      </c>
      <c r="AD83" s="8">
        <f>INDEX(전체모델결과!$A$2:$I$910,MATCH(ARIMA1차!$A83&amp;"_"&amp;ARIMA1차!AD$3,전체모델결과!$A$2:$A$910,0),5)</f>
        <v>332463.45942108601</v>
      </c>
      <c r="AE83" s="8">
        <f>INDEX(전체모델결과!$A$2:$I$910,MATCH(ARIMA1차!$A83&amp;"_"&amp;ARIMA1차!AE$3,전체모델결과!$A$2:$A$910,0),5)</f>
        <v>327577.42560237198</v>
      </c>
      <c r="AG83" s="3">
        <f>(W83-실제값!W83)^2</f>
        <v>282557.46383217984</v>
      </c>
      <c r="AH83" s="3">
        <f>(X83-실제값!X83)^2</f>
        <v>135887627.82890666</v>
      </c>
      <c r="AI83" s="3">
        <f>(Y83-실제값!Y83)^2</f>
        <v>50401922.586965345</v>
      </c>
      <c r="AJ83" s="3">
        <f>(Z83-실제값!Z83)^2</f>
        <v>57349777.167432718</v>
      </c>
      <c r="AK83" s="3">
        <f>(AA83-실제값!AA83)^2</f>
        <v>220143933.06357369</v>
      </c>
      <c r="AL83" s="3">
        <f>(AB83-실제값!AB83)^2</f>
        <v>719004555.16987312</v>
      </c>
      <c r="AM83" s="3">
        <f>(AC83-실제값!AC83)^2</f>
        <v>2302179525.9611249</v>
      </c>
      <c r="AN83" s="3">
        <f>(AD83-실제값!AD83)^2</f>
        <v>1134603417.0437763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INDEX(전체모델결과!$A$2:$I$910,MATCH(ARIMA1차!$A84&amp;"_"&amp;ARIMA1차!W$3,전체모델결과!$A$2:$A$910,0),5)</f>
        <v>421849.26119383</v>
      </c>
      <c r="X84" s="8">
        <f>INDEX(전체모델결과!$A$2:$I$910,MATCH(ARIMA1차!$A84&amp;"_"&amp;ARIMA1차!X$3,전체모델결과!$A$2:$A$910,0),5)</f>
        <v>414669.33149732702</v>
      </c>
      <c r="Y84" s="8">
        <f>INDEX(전체모델결과!$A$2:$I$910,MATCH(ARIMA1차!$A84&amp;"_"&amp;ARIMA1차!Y$3,전체모델결과!$A$2:$A$910,0),5)</f>
        <v>407985.875388115</v>
      </c>
      <c r="Z84" s="8">
        <f>INDEX(전체모델결과!$A$2:$I$910,MATCH(ARIMA1차!$A84&amp;"_"&amp;ARIMA1차!Z$3,전체모델결과!$A$2:$A$910,0),5)</f>
        <v>401594.28959575598</v>
      </c>
      <c r="AA84" s="8">
        <f>INDEX(전체모델결과!$A$2:$I$910,MATCH(ARIMA1차!$A84&amp;"_"&amp;ARIMA1차!AA$3,전체모델결과!$A$2:$A$910,0),5)</f>
        <v>395374.29053840198</v>
      </c>
      <c r="AB84" s="8">
        <f>INDEX(전체모델결과!$A$2:$I$910,MATCH(ARIMA1차!$A84&amp;"_"&amp;ARIMA1차!AB$3,전체모델결과!$A$2:$A$910,0),5)</f>
        <v>389255.16507431702</v>
      </c>
      <c r="AC84" s="8">
        <f>INDEX(전체모델결과!$A$2:$I$910,MATCH(ARIMA1차!$A84&amp;"_"&amp;ARIMA1차!AC$3,전체모델결과!$A$2:$A$910,0),5)</f>
        <v>383195.34187400597</v>
      </c>
      <c r="AD84" s="8">
        <f>INDEX(전체모델결과!$A$2:$I$910,MATCH(ARIMA1차!$A84&amp;"_"&amp;ARIMA1차!AD$3,전체모델결과!$A$2:$A$910,0),5)</f>
        <v>377170.38169755001</v>
      </c>
      <c r="AE84" s="8">
        <f>INDEX(전체모델결과!$A$2:$I$910,MATCH(ARIMA1차!$A84&amp;"_"&amp;ARIMA1차!AE$3,전체모델결과!$A$2:$A$910,0),5)</f>
        <v>371165.91703602101</v>
      </c>
      <c r="AG84" s="3">
        <f>(W84-실제값!W84)^2</f>
        <v>72864653.064282671</v>
      </c>
      <c r="AH84" s="3">
        <f>(X84-실제값!X84)^2</f>
        <v>5535.7863287328992</v>
      </c>
      <c r="AI84" s="3">
        <f>(Y84-실제값!Y84)^2</f>
        <v>10234034.913280016</v>
      </c>
      <c r="AJ84" s="3">
        <f>(Z84-실제값!Z84)^2</f>
        <v>1597923.7135948439</v>
      </c>
      <c r="AK84" s="3">
        <f>(AA84-실제값!AA84)^2</f>
        <v>100178264.25755055</v>
      </c>
      <c r="AL84" s="3">
        <f>(AB84-실제값!AB84)^2</f>
        <v>393007977.58406943</v>
      </c>
      <c r="AM84" s="3">
        <f>(AC84-실제값!AC84)^2</f>
        <v>1941612688.7922359</v>
      </c>
      <c r="AN84" s="3">
        <f>(AD84-실제값!AD84)^2</f>
        <v>3692409446.3472195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INDEX(전체모델결과!$A$2:$I$910,MATCH(ARIMA1차!$A85&amp;"_"&amp;ARIMA1차!W$3,전체모델결과!$A$2:$A$910,0),5)</f>
        <v>463042.15812954499</v>
      </c>
      <c r="X85" s="8">
        <f>INDEX(전체모델결과!$A$2:$I$910,MATCH(ARIMA1차!$A85&amp;"_"&amp;ARIMA1차!X$3,전체모델결과!$A$2:$A$910,0),5)</f>
        <v>456083.50411990099</v>
      </c>
      <c r="Y85" s="8">
        <f>INDEX(전체모델결과!$A$2:$I$910,MATCH(ARIMA1차!$A85&amp;"_"&amp;ARIMA1차!Y$3,전체모델결과!$A$2:$A$910,0),5)</f>
        <v>449124.85011025501</v>
      </c>
      <c r="Z85" s="8">
        <f>INDEX(전체모델결과!$A$2:$I$910,MATCH(ARIMA1차!$A85&amp;"_"&amp;ARIMA1차!Z$3,전체모델결과!$A$2:$A$910,0),5)</f>
        <v>442166.19610061101</v>
      </c>
      <c r="AA85" s="8">
        <f>INDEX(전체모델결과!$A$2:$I$910,MATCH(ARIMA1차!$A85&amp;"_"&amp;ARIMA1차!AA$3,전체모델결과!$A$2:$A$910,0),5)</f>
        <v>435207.54209096503</v>
      </c>
      <c r="AB85" s="8">
        <f>INDEX(전체모델결과!$A$2:$I$910,MATCH(ARIMA1차!$A85&amp;"_"&amp;ARIMA1차!AB$3,전체모델결과!$A$2:$A$910,0),5)</f>
        <v>428248.88808131998</v>
      </c>
      <c r="AC85" s="8">
        <f>INDEX(전체모델결과!$A$2:$I$910,MATCH(ARIMA1차!$A85&amp;"_"&amp;ARIMA1차!AC$3,전체모델결과!$A$2:$A$910,0),5)</f>
        <v>421290.23407167598</v>
      </c>
      <c r="AD85" s="8">
        <f>INDEX(전체모델결과!$A$2:$I$910,MATCH(ARIMA1차!$A85&amp;"_"&amp;ARIMA1차!AD$3,전체모델결과!$A$2:$A$910,0),5)</f>
        <v>414331.58006203</v>
      </c>
      <c r="AE85" s="8">
        <f>INDEX(전체모델결과!$A$2:$I$910,MATCH(ARIMA1차!$A85&amp;"_"&amp;ARIMA1차!AE$3,전체모델결과!$A$2:$A$910,0),5)</f>
        <v>407372.926052386</v>
      </c>
      <c r="AG85" s="3">
        <f>(W85-실제값!W85)^2</f>
        <v>25501743.404205628</v>
      </c>
      <c r="AH85" s="3">
        <f>(X85-실제값!X85)^2</f>
        <v>62681.122055918364</v>
      </c>
      <c r="AI85" s="3">
        <f>(Y85-실제값!Y85)^2</f>
        <v>42230360.417419359</v>
      </c>
      <c r="AJ85" s="3">
        <f>(Z85-실제값!Z85)^2</f>
        <v>73584496.505318195</v>
      </c>
      <c r="AK85" s="3">
        <f>(AA85-실제값!AA85)^2</f>
        <v>157455889.77212325</v>
      </c>
      <c r="AL85" s="3">
        <f>(AB85-실제값!AB85)^2</f>
        <v>515930293.73391926</v>
      </c>
      <c r="AM85" s="3">
        <f>(AC85-실제값!AC85)^2</f>
        <v>2195988507.1927948</v>
      </c>
      <c r="AN85" s="3">
        <f>(AD85-실제값!AD85)^2</f>
        <v>4486252861.2558136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INDEX(전체모델결과!$A$2:$I$910,MATCH(ARIMA1차!$A86&amp;"_"&amp;ARIMA1차!W$3,전체모델결과!$A$2:$A$910,0),5)</f>
        <v>528363.60711964394</v>
      </c>
      <c r="X86" s="8">
        <f>INDEX(전체모델결과!$A$2:$I$910,MATCH(ARIMA1차!$A86&amp;"_"&amp;ARIMA1차!X$3,전체모델결과!$A$2:$A$910,0),5)</f>
        <v>520119.93653682002</v>
      </c>
      <c r="Y86" s="8">
        <f>INDEX(전체모델결과!$A$2:$I$910,MATCH(ARIMA1차!$A86&amp;"_"&amp;ARIMA1차!Y$3,전체모델결과!$A$2:$A$910,0),5)</f>
        <v>512516.91737695801</v>
      </c>
      <c r="Z86" s="8">
        <f>INDEX(전체모델결과!$A$2:$I$910,MATCH(ARIMA1차!$A86&amp;"_"&amp;ARIMA1차!Z$3,전체모델결과!$A$2:$A$910,0),5)</f>
        <v>505187.45277391799</v>
      </c>
      <c r="AA86" s="8">
        <f>INDEX(전체모델결과!$A$2:$I$910,MATCH(ARIMA1차!$A86&amp;"_"&amp;ARIMA1차!AA$3,전체모델결과!$A$2:$A$910,0),5)</f>
        <v>497974.79442912998</v>
      </c>
      <c r="AB86" s="8">
        <f>INDEX(전체모델결과!$A$2:$I$910,MATCH(ARIMA1차!$A86&amp;"_"&amp;ARIMA1차!AB$3,전체모델결과!$A$2:$A$910,0),5)</f>
        <v>490812.01170010498</v>
      </c>
      <c r="AC86" s="8">
        <f>INDEX(전체모델결과!$A$2:$I$910,MATCH(ARIMA1차!$A86&amp;"_"&amp;ARIMA1차!AC$3,전체모델결과!$A$2:$A$910,0),5)</f>
        <v>483670.52557868802</v>
      </c>
      <c r="AD86" s="8">
        <f>INDEX(전체모델결과!$A$2:$I$910,MATCH(ARIMA1차!$A86&amp;"_"&amp;ARIMA1차!AD$3,전체모델결과!$A$2:$A$910,0),5)</f>
        <v>476538.13298901898</v>
      </c>
      <c r="AE86" s="8">
        <f>INDEX(전체모델결과!$A$2:$I$910,MATCH(ARIMA1차!$A86&amp;"_"&amp;ARIMA1차!AE$3,전체모델결과!$A$2:$A$910,0),5)</f>
        <v>469409.62328629702</v>
      </c>
      <c r="AG86" s="3">
        <f>(W86-실제값!W86)^2</f>
        <v>68619953.474169374</v>
      </c>
      <c r="AH86" s="3">
        <f>(X86-실제값!X86)^2</f>
        <v>33706717.746192105</v>
      </c>
      <c r="AI86" s="3">
        <f>(Y86-실제값!Y86)^2</f>
        <v>18495024.099476438</v>
      </c>
      <c r="AJ86" s="3">
        <f>(Z86-실제값!Z86)^2</f>
        <v>9470368.8909411971</v>
      </c>
      <c r="AK86" s="3">
        <f>(AA86-실제값!AA86)^2</f>
        <v>164416641.1186052</v>
      </c>
      <c r="AL86" s="3">
        <f>(AB86-실제값!AB86)^2</f>
        <v>104916651.7785859</v>
      </c>
      <c r="AM86" s="3">
        <f>(AC86-실제값!AC86)^2</f>
        <v>1151032539.4540503</v>
      </c>
      <c r="AN86" s="3">
        <f>(AD86-실제값!AD86)^2</f>
        <v>3181176757.4434414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INDEX(전체모델결과!$A$2:$I$910,MATCH(ARIMA1차!$A87&amp;"_"&amp;ARIMA1차!W$3,전체모델결과!$A$2:$A$910,0),5)</f>
        <v>586567.35658894305</v>
      </c>
      <c r="X87" s="8">
        <f>INDEX(전체모델결과!$A$2:$I$910,MATCH(ARIMA1차!$A87&amp;"_"&amp;ARIMA1차!X$3,전체모델결과!$A$2:$A$910,0),5)</f>
        <v>578426.96891523502</v>
      </c>
      <c r="Y87" s="8">
        <f>INDEX(전체모델결과!$A$2:$I$910,MATCH(ARIMA1차!$A87&amp;"_"&amp;ARIMA1차!Y$3,전체모델결과!$A$2:$A$910,0),5)</f>
        <v>570286.58124152804</v>
      </c>
      <c r="Z87" s="8">
        <f>INDEX(전체모델결과!$A$2:$I$910,MATCH(ARIMA1차!$A87&amp;"_"&amp;ARIMA1차!Z$3,전체모델결과!$A$2:$A$910,0),5)</f>
        <v>562146.19356782199</v>
      </c>
      <c r="AA87" s="8">
        <f>INDEX(전체모델결과!$A$2:$I$910,MATCH(ARIMA1차!$A87&amp;"_"&amp;ARIMA1차!AA$3,전체모델결과!$A$2:$A$910,0),5)</f>
        <v>554005.80589411396</v>
      </c>
      <c r="AB87" s="8">
        <f>INDEX(전체모델결과!$A$2:$I$910,MATCH(ARIMA1차!$A87&amp;"_"&amp;ARIMA1차!AB$3,전체모델결과!$A$2:$A$910,0),5)</f>
        <v>545865.41822040605</v>
      </c>
      <c r="AC87" s="8">
        <f>INDEX(전체모델결과!$A$2:$I$910,MATCH(ARIMA1차!$A87&amp;"_"&amp;ARIMA1차!AC$3,전체모델결과!$A$2:$A$910,0),5)</f>
        <v>537725.03054669895</v>
      </c>
      <c r="AD87" s="8">
        <f>INDEX(전체모델결과!$A$2:$I$910,MATCH(ARIMA1차!$A87&amp;"_"&amp;ARIMA1차!AD$3,전체모델결과!$A$2:$A$910,0),5)</f>
        <v>529584.64287299302</v>
      </c>
      <c r="AE87" s="8">
        <f>INDEX(전체모델결과!$A$2:$I$910,MATCH(ARIMA1차!$A87&amp;"_"&amp;ARIMA1차!AE$3,전체모델결과!$A$2:$A$910,0),5)</f>
        <v>521444.25519928499</v>
      </c>
      <c r="AG87" s="3">
        <f>(W87-실제값!W87)^2</f>
        <v>18513064.833369397</v>
      </c>
      <c r="AH87" s="3">
        <f>(X87-실제값!X87)^2</f>
        <v>588663898.79749811</v>
      </c>
      <c r="AI87" s="3">
        <f>(Y87-실제값!Y87)^2</f>
        <v>125416075.09977688</v>
      </c>
      <c r="AJ87" s="3">
        <f>(Z87-실제값!Z87)^2</f>
        <v>211277.91907102289</v>
      </c>
      <c r="AK87" s="3">
        <f>(AA87-실제값!AA87)^2</f>
        <v>2065239.6412469738</v>
      </c>
      <c r="AL87" s="3">
        <f>(AB87-실제값!AB87)^2</f>
        <v>380145933.48775333</v>
      </c>
      <c r="AM87" s="3">
        <f>(AC87-실제값!AC87)^2</f>
        <v>1697310272.1321981</v>
      </c>
      <c r="AN87" s="3">
        <f>(AD87-실제값!AD87)^2</f>
        <v>3316122932.2796245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INDEX(전체모델결과!$A$2:$I$910,MATCH(ARIMA1차!$A88&amp;"_"&amp;ARIMA1차!W$3,전체모델결과!$A$2:$A$910,0),5)</f>
        <v>664103.16446595499</v>
      </c>
      <c r="X88" s="8">
        <f>INDEX(전체모델결과!$A$2:$I$910,MATCH(ARIMA1차!$A88&amp;"_"&amp;ARIMA1차!X$3,전체모델결과!$A$2:$A$910,0),5)</f>
        <v>657229.39243041002</v>
      </c>
      <c r="Y88" s="8">
        <f>INDEX(전체모델결과!$A$2:$I$910,MATCH(ARIMA1차!$A88&amp;"_"&amp;ARIMA1차!Y$3,전체모델결과!$A$2:$A$910,0),5)</f>
        <v>649635.02003422601</v>
      </c>
      <c r="Z88" s="8">
        <f>INDEX(전체모델결과!$A$2:$I$910,MATCH(ARIMA1차!$A88&amp;"_"&amp;ARIMA1차!Z$3,전체모델결과!$A$2:$A$910,0),5)</f>
        <v>641718.33590881596</v>
      </c>
      <c r="AA88" s="8">
        <f>INDEX(전체모델결과!$A$2:$I$910,MATCH(ARIMA1차!$A88&amp;"_"&amp;ARIMA1차!AA$3,전체모델결과!$A$2:$A$910,0),5)</f>
        <v>633657.48747754202</v>
      </c>
      <c r="AB88" s="8">
        <f>INDEX(전체모델결과!$A$2:$I$910,MATCH(ARIMA1차!$A88&amp;"_"&amp;ARIMA1차!AB$3,전체모델결과!$A$2:$A$910,0),5)</f>
        <v>625532.15691545804</v>
      </c>
      <c r="AC88" s="8">
        <f>INDEX(전체모델결과!$A$2:$I$910,MATCH(ARIMA1차!$A88&amp;"_"&amp;ARIMA1차!AC$3,전체모델결과!$A$2:$A$910,0),5)</f>
        <v>617377.98464273999</v>
      </c>
      <c r="AD88" s="8">
        <f>INDEX(전체모델결과!$A$2:$I$910,MATCH(ARIMA1차!$A88&amp;"_"&amp;ARIMA1차!AD$3,전체모델결과!$A$2:$A$910,0),5)</f>
        <v>609210.91198565206</v>
      </c>
      <c r="AE88" s="8">
        <f>INDEX(전체모델결과!$A$2:$I$910,MATCH(ARIMA1차!$A88&amp;"_"&amp;ARIMA1차!AE$3,전체모델결과!$A$2:$A$910,0),5)</f>
        <v>601038.06921600201</v>
      </c>
      <c r="AG88" s="3">
        <f>(W88-실제값!W88)^2</f>
        <v>4339.573055114879</v>
      </c>
      <c r="AH88" s="3">
        <f>(X88-실제값!X88)^2</f>
        <v>72946952.249576345</v>
      </c>
      <c r="AI88" s="3">
        <f>(Y88-실제값!Y88)^2</f>
        <v>278129336.84171259</v>
      </c>
      <c r="AJ88" s="3">
        <f>(Z88-실제값!Z88)^2</f>
        <v>37501747.393461064</v>
      </c>
      <c r="AK88" s="3">
        <f>(AA88-실제값!AA88)^2</f>
        <v>246893559.83651793</v>
      </c>
      <c r="AL88" s="3">
        <f>(AB88-실제값!AB88)^2</f>
        <v>14296426.371870542</v>
      </c>
      <c r="AM88" s="3">
        <f>(AC88-실제값!AC88)^2</f>
        <v>1766751564.7788286</v>
      </c>
      <c r="AN88" s="3">
        <f>(AD88-실제값!AD88)^2</f>
        <v>2779375815.3744969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INDEX(전체모델결과!$A$2:$I$910,MATCH(ARIMA1차!$A89&amp;"_"&amp;ARIMA1차!W$3,전체모델결과!$A$2:$A$910,0),5)</f>
        <v>754404.50580772397</v>
      </c>
      <c r="X89" s="8">
        <f>INDEX(전체모델결과!$A$2:$I$910,MATCH(ARIMA1차!$A89&amp;"_"&amp;ARIMA1차!X$3,전체모델결과!$A$2:$A$910,0),5)</f>
        <v>745517.28194179805</v>
      </c>
      <c r="Y89" s="8">
        <f>INDEX(전체모델결과!$A$2:$I$910,MATCH(ARIMA1차!$A89&amp;"_"&amp;ARIMA1차!Y$3,전체모델결과!$A$2:$A$910,0),5)</f>
        <v>736630.05807587097</v>
      </c>
      <c r="Z89" s="8">
        <f>INDEX(전체모델결과!$A$2:$I$910,MATCH(ARIMA1차!$A89&amp;"_"&amp;ARIMA1차!Z$3,전체모델결과!$A$2:$A$910,0),5)</f>
        <v>727742.83420994901</v>
      </c>
      <c r="AA89" s="8">
        <f>INDEX(전체모델결과!$A$2:$I$910,MATCH(ARIMA1차!$A89&amp;"_"&amp;ARIMA1차!AA$3,전체모델결과!$A$2:$A$910,0),5)</f>
        <v>718855.61034402298</v>
      </c>
      <c r="AB89" s="8">
        <f>INDEX(전체모델결과!$A$2:$I$910,MATCH(ARIMA1차!$A89&amp;"_"&amp;ARIMA1차!AB$3,전체모델결과!$A$2:$A$910,0),5)</f>
        <v>709968.38647809601</v>
      </c>
      <c r="AC89" s="8">
        <f>INDEX(전체모델결과!$A$2:$I$910,MATCH(ARIMA1차!$A89&amp;"_"&amp;ARIMA1차!AC$3,전체모델결과!$A$2:$A$910,0),5)</f>
        <v>701081.16261217406</v>
      </c>
      <c r="AD89" s="8">
        <f>INDEX(전체모델결과!$A$2:$I$910,MATCH(ARIMA1차!$A89&amp;"_"&amp;ARIMA1차!AD$3,전체모델결과!$A$2:$A$910,0),5)</f>
        <v>692193.93874624697</v>
      </c>
      <c r="AE89" s="8">
        <f>INDEX(전체모델결과!$A$2:$I$910,MATCH(ARIMA1차!$A89&amp;"_"&amp;ARIMA1차!AE$3,전체모델결과!$A$2:$A$910,0),5)</f>
        <v>683306.71488032094</v>
      </c>
      <c r="AG89" s="3">
        <f>(W89-실제값!W89)^2</f>
        <v>149949467.72889543</v>
      </c>
      <c r="AH89" s="3">
        <f>(X89-실제값!X89)^2</f>
        <v>24581411.992951173</v>
      </c>
      <c r="AI89" s="3">
        <f>(Y89-실제값!Y89)^2</f>
        <v>431552.96144697128</v>
      </c>
      <c r="AJ89" s="3">
        <f>(Z89-실제값!Z89)^2</f>
        <v>14311088.818860302</v>
      </c>
      <c r="AK89" s="3">
        <f>(AA89-실제값!AA89)^2</f>
        <v>14421069.152333137</v>
      </c>
      <c r="AL89" s="3">
        <f>(AB89-실제값!AB89)^2</f>
        <v>121368025.19305678</v>
      </c>
      <c r="AM89" s="3">
        <f>(AC89-실제값!AC89)^2</f>
        <v>1115991466.7673771</v>
      </c>
      <c r="AN89" s="3">
        <f>(AD89-실제값!AD89)^2</f>
        <v>4263248109.4997277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INDEX(전체모델결과!$A$2:$I$910,MATCH(ARIMA1차!$A90&amp;"_"&amp;ARIMA1차!W$3,전체모델결과!$A$2:$A$910,0),5)</f>
        <v>847828.45132397197</v>
      </c>
      <c r="X90" s="8">
        <f>INDEX(전체모델결과!$A$2:$I$910,MATCH(ARIMA1차!$A90&amp;"_"&amp;ARIMA1차!X$3,전체모델결과!$A$2:$A$910,0),5)</f>
        <v>840765.32624946302</v>
      </c>
      <c r="Y90" s="8">
        <f>INDEX(전체모델결과!$A$2:$I$910,MATCH(ARIMA1차!$A90&amp;"_"&amp;ARIMA1차!Y$3,전체모델결과!$A$2:$A$910,0),5)</f>
        <v>832809.012166903</v>
      </c>
      <c r="Z90" s="8">
        <f>INDEX(전체모델결과!$A$2:$I$910,MATCH(ARIMA1차!$A90&amp;"_"&amp;ARIMA1차!Z$3,전체모델결과!$A$2:$A$910,0),5)</f>
        <v>824357.25674038299</v>
      </c>
      <c r="AA90" s="8">
        <f>INDEX(전체모델결과!$A$2:$I$910,MATCH(ARIMA1차!$A90&amp;"_"&amp;ARIMA1차!AA$3,전체모델결과!$A$2:$A$910,0),5)</f>
        <v>815630.68587939395</v>
      </c>
      <c r="AB90" s="8">
        <f>INDEX(전체모델결과!$A$2:$I$910,MATCH(ARIMA1차!$A90&amp;"_"&amp;ARIMA1차!AB$3,전체모델결과!$A$2:$A$910,0),5)</f>
        <v>806751.67815793504</v>
      </c>
      <c r="AC90" s="8">
        <f>INDEX(전체모델결과!$A$2:$I$910,MATCH(ARIMA1차!$A90&amp;"_"&amp;ARIMA1차!AC$3,전체모델결과!$A$2:$A$910,0),5)</f>
        <v>797788.115518832</v>
      </c>
      <c r="AD90" s="8">
        <f>INDEX(전체모델결과!$A$2:$I$910,MATCH(ARIMA1차!$A90&amp;"_"&amp;ARIMA1차!AD$3,전체모델결과!$A$2:$A$910,0),5)</f>
        <v>788777.65127025405</v>
      </c>
      <c r="AE90" s="8">
        <f>INDEX(전체모델결과!$A$2:$I$910,MATCH(ARIMA1차!$A90&amp;"_"&amp;ARIMA1차!AE$3,전체모델결과!$A$2:$A$910,0),5)</f>
        <v>779741.17125545</v>
      </c>
      <c r="AG90" s="3">
        <f>(W90-실제값!W90)^2</f>
        <v>83461606.335418165</v>
      </c>
      <c r="AH90" s="3">
        <f>(X90-실제값!X90)^2</f>
        <v>85700754.616480514</v>
      </c>
      <c r="AI90" s="3">
        <f>(Y90-실제값!Y90)^2</f>
        <v>26402651.317820918</v>
      </c>
      <c r="AJ90" s="3">
        <f>(Z90-실제값!Z90)^2</f>
        <v>141388411.17598131</v>
      </c>
      <c r="AK90" s="3">
        <f>(AA90-실제값!AA90)^2</f>
        <v>382394417.10394436</v>
      </c>
      <c r="AL90" s="3">
        <f>(AB90-실제값!AB90)^2</f>
        <v>1064667.3652588616</v>
      </c>
      <c r="AM90" s="3">
        <f>(AC90-실제값!AC90)^2</f>
        <v>512059382.06674981</v>
      </c>
      <c r="AN90" s="3">
        <f>(AD90-실제값!AD90)^2</f>
        <v>2313834196.8382783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INDEX(전체모델결과!$A$2:$I$910,MATCH(ARIMA1차!$A91&amp;"_"&amp;ARIMA1차!W$3,전체모델결과!$A$2:$A$910,0),5)</f>
        <v>962961.47845697403</v>
      </c>
      <c r="X91" s="8">
        <f>INDEX(전체모델결과!$A$2:$I$910,MATCH(ARIMA1차!$A91&amp;"_"&amp;ARIMA1차!X$3,전체모델결과!$A$2:$A$910,0),5)</f>
        <v>952841.93393329903</v>
      </c>
      <c r="Y91" s="8">
        <f>INDEX(전체모델결과!$A$2:$I$910,MATCH(ARIMA1차!$A91&amp;"_"&amp;ARIMA1차!Y$3,전체모델결과!$A$2:$A$910,0),5)</f>
        <v>942722.38940962404</v>
      </c>
      <c r="Z91" s="8">
        <f>INDEX(전체모델결과!$A$2:$I$910,MATCH(ARIMA1차!$A91&amp;"_"&amp;ARIMA1차!Z$3,전체모델결과!$A$2:$A$910,0),5)</f>
        <v>932602.84488594497</v>
      </c>
      <c r="AA91" s="8">
        <f>INDEX(전체모델결과!$A$2:$I$910,MATCH(ARIMA1차!$A91&amp;"_"&amp;ARIMA1차!AA$3,전체모델결과!$A$2:$A$910,0),5)</f>
        <v>922483.30036226998</v>
      </c>
      <c r="AB91" s="8">
        <f>INDEX(전체모델결과!$A$2:$I$910,MATCH(ARIMA1차!$A91&amp;"_"&amp;ARIMA1차!AB$3,전체모델결과!$A$2:$A$910,0),5)</f>
        <v>912363.75583859195</v>
      </c>
      <c r="AC91" s="8">
        <f>INDEX(전체모델결과!$A$2:$I$910,MATCH(ARIMA1차!$A91&amp;"_"&amp;ARIMA1차!AC$3,전체모델결과!$A$2:$A$910,0),5)</f>
        <v>902244.21131491696</v>
      </c>
      <c r="AD91" s="8">
        <f>INDEX(전체모델결과!$A$2:$I$910,MATCH(ARIMA1차!$A91&amp;"_"&amp;ARIMA1차!AD$3,전체모델결과!$A$2:$A$910,0),5)</f>
        <v>892124.66679124197</v>
      </c>
      <c r="AE91" s="8">
        <f>INDEX(전체모델결과!$A$2:$I$910,MATCH(ARIMA1차!$A91&amp;"_"&amp;ARIMA1차!AE$3,전체모델결과!$A$2:$A$910,0),5)</f>
        <v>882005.12226756301</v>
      </c>
      <c r="AG91" s="3">
        <f>(W91-실제값!W91)^2</f>
        <v>485127698.83951354</v>
      </c>
      <c r="AH91" s="3">
        <f>(X91-실제값!X91)^2</f>
        <v>644932273.3546654</v>
      </c>
      <c r="AI91" s="3">
        <f>(Y91-실제값!Y91)^2</f>
        <v>240677066.46389863</v>
      </c>
      <c r="AJ91" s="3">
        <f>(Z91-실제값!Z91)^2</f>
        <v>1878230.6003438998</v>
      </c>
      <c r="AK91" s="3">
        <f>(AA91-실제값!AA91)^2</f>
        <v>2071516982.1484585</v>
      </c>
      <c r="AL91" s="3">
        <f>(AB91-실제값!AB91)^2</f>
        <v>1234436731.0246227</v>
      </c>
      <c r="AM91" s="3">
        <f>(AC91-실제값!AC91)^2</f>
        <v>1615197624.8756447</v>
      </c>
      <c r="AN91" s="3">
        <f>(AD91-실제값!AD91)^2</f>
        <v>1964534138.1748879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INDEX(전체모델결과!$A$2:$I$910,MATCH(ARIMA1차!$A92&amp;"_"&amp;ARIMA1차!W$3,전체모델결과!$A$2:$A$910,0),5)</f>
        <v>1095511.07558105</v>
      </c>
      <c r="X92" s="8">
        <f>INDEX(전체모델결과!$A$2:$I$910,MATCH(ARIMA1차!$A92&amp;"_"&amp;ARIMA1차!X$3,전체모델결과!$A$2:$A$910,0),5)</f>
        <v>1085542.71163115</v>
      </c>
      <c r="Y92" s="8">
        <f>INDEX(전체모델결과!$A$2:$I$910,MATCH(ARIMA1차!$A92&amp;"_"&amp;ARIMA1차!Y$3,전체모델결과!$A$2:$A$910,0),5)</f>
        <v>1075574.3476812399</v>
      </c>
      <c r="Z92" s="8">
        <f>INDEX(전체모델결과!$A$2:$I$910,MATCH(ARIMA1차!$A92&amp;"_"&amp;ARIMA1차!Z$3,전체모델결과!$A$2:$A$910,0),5)</f>
        <v>1065605.9837313399</v>
      </c>
      <c r="AA92" s="8">
        <f>INDEX(전체모델결과!$A$2:$I$910,MATCH(ARIMA1차!$A92&amp;"_"&amp;ARIMA1차!AA$3,전체모델결과!$A$2:$A$910,0),5)</f>
        <v>1055637.6197814301</v>
      </c>
      <c r="AB92" s="8">
        <f>INDEX(전체모델결과!$A$2:$I$910,MATCH(ARIMA1차!$A92&amp;"_"&amp;ARIMA1차!AB$3,전체모델결과!$A$2:$A$910,0),5)</f>
        <v>1045669.25583152</v>
      </c>
      <c r="AC92" s="8">
        <f>INDEX(전체모델결과!$A$2:$I$910,MATCH(ARIMA1차!$A92&amp;"_"&amp;ARIMA1차!AC$3,전체모델결과!$A$2:$A$910,0),5)</f>
        <v>1035700.89188162</v>
      </c>
      <c r="AD92" s="8">
        <f>INDEX(전체모델결과!$A$2:$I$910,MATCH(ARIMA1차!$A92&amp;"_"&amp;ARIMA1차!AD$3,전체모델결과!$A$2:$A$910,0),5)</f>
        <v>1025732.52793172</v>
      </c>
      <c r="AE92" s="8">
        <f>INDEX(전체모델결과!$A$2:$I$910,MATCH(ARIMA1차!$A92&amp;"_"&amp;ARIMA1차!AE$3,전체모델결과!$A$2:$A$910,0),5)</f>
        <v>1015764.16398181</v>
      </c>
      <c r="AG92" s="3">
        <f>(W92-실제값!W92)^2</f>
        <v>701623625.47022343</v>
      </c>
      <c r="AH92" s="3">
        <f>(X92-실제값!X92)^2</f>
        <v>466465518.39423525</v>
      </c>
      <c r="AI92" s="3">
        <f>(Y92-실제값!Y92)^2</f>
        <v>436927969.3702144</v>
      </c>
      <c r="AJ92" s="3">
        <f>(Z92-실제값!Z92)^2</f>
        <v>2169684380.7665744</v>
      </c>
      <c r="AK92" s="3">
        <f>(AA92-실제값!AA92)^2</f>
        <v>5577661315.4224253</v>
      </c>
      <c r="AL92" s="3">
        <f>(AB92-실제값!AB92)^2</f>
        <v>9814364648.7097492</v>
      </c>
      <c r="AM92" s="3">
        <f>(AC92-실제값!AC92)^2</f>
        <v>121405060.99742602</v>
      </c>
      <c r="AN92" s="3">
        <f>(AD92-실제값!AD92)^2</f>
        <v>4518957932.4845963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INDEX(전체모델결과!$A$2:$I$910,MATCH(ARIMA1차!$A93&amp;"_"&amp;ARIMA1차!W$3,전체모델결과!$A$2:$A$910,0),5)</f>
        <v>1211519.77820969</v>
      </c>
      <c r="X93" s="8">
        <f>INDEX(전체모델결과!$A$2:$I$910,MATCH(ARIMA1차!$A93&amp;"_"&amp;ARIMA1차!X$3,전체모델결과!$A$2:$A$910,0),5)</f>
        <v>1217910.9244957699</v>
      </c>
      <c r="Y93" s="8">
        <f>INDEX(전체모델결과!$A$2:$I$910,MATCH(ARIMA1차!$A93&amp;"_"&amp;ARIMA1차!Y$3,전체모델결과!$A$2:$A$910,0),5)</f>
        <v>1204734.0343999499</v>
      </c>
      <c r="Z93" s="8">
        <f>INDEX(전체모델결과!$A$2:$I$910,MATCH(ARIMA1차!$A93&amp;"_"&amp;ARIMA1차!Z$3,전체모델결과!$A$2:$A$910,0),5)</f>
        <v>1201650.8739384899</v>
      </c>
      <c r="AA93" s="8">
        <f>INDEX(전체모델결과!$A$2:$I$910,MATCH(ARIMA1차!$A93&amp;"_"&amp;ARIMA1차!AA$3,전체모델결과!$A$2:$A$910,0),5)</f>
        <v>1192268.5850787901</v>
      </c>
      <c r="AB93" s="8">
        <f>INDEX(전체모델결과!$A$2:$I$910,MATCH(ARIMA1차!$A93&amp;"_"&amp;ARIMA1차!AB$3,전체모델결과!$A$2:$A$910,0),5)</f>
        <v>1185845.0573810299</v>
      </c>
      <c r="AC93" s="8">
        <f>INDEX(전체모델결과!$A$2:$I$910,MATCH(ARIMA1차!$A93&amp;"_"&amp;ARIMA1차!AC$3,전체모델결과!$A$2:$A$910,0),5)</f>
        <v>1177316.5374139301</v>
      </c>
      <c r="AD93" s="8">
        <f>INDEX(전체모델결과!$A$2:$I$910,MATCH(ARIMA1차!$A93&amp;"_"&amp;ARIMA1차!AD$3,전체모델결과!$A$2:$A$910,0),5)</f>
        <v>1169586.56887408</v>
      </c>
      <c r="AE93" s="8">
        <f>INDEX(전체모델결과!$A$2:$I$910,MATCH(ARIMA1차!$A93&amp;"_"&amp;ARIMA1차!AE$3,전체모델결과!$A$2:$A$910,0),5)</f>
        <v>1161102.60023323</v>
      </c>
      <c r="AG93" s="3">
        <f>(W93-실제값!W93)^2</f>
        <v>33493227.912107505</v>
      </c>
      <c r="AH93" s="3">
        <f>(X93-실제값!X93)^2</f>
        <v>308259340.09995192</v>
      </c>
      <c r="AI93" s="3">
        <f>(Y93-실제값!Y93)^2</f>
        <v>17215919.705191862</v>
      </c>
      <c r="AJ93" s="3">
        <f>(Z93-실제값!Z93)^2</f>
        <v>284989269.90058088</v>
      </c>
      <c r="AK93" s="3">
        <f>(AA93-실제값!AA93)^2</f>
        <v>11146135954.393431</v>
      </c>
      <c r="AL93" s="3">
        <f>(AB93-실제값!AB93)^2</f>
        <v>12268756530.748812</v>
      </c>
      <c r="AM93" s="3">
        <f>(AC93-실제값!AC93)^2</f>
        <v>3441905688.3008833</v>
      </c>
      <c r="AN93" s="3">
        <f>(AD93-실제값!AD93)^2</f>
        <v>1436046.1583360005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INDEX(전체모델결과!$A$2:$I$910,MATCH(ARIMA1차!$A94&amp;"_"&amp;ARIMA1차!W$3,전체모델결과!$A$2:$A$910,0),5)</f>
        <v>1412783.7686240899</v>
      </c>
      <c r="X94" s="8">
        <f>INDEX(전체모델결과!$A$2:$I$910,MATCH(ARIMA1차!$A94&amp;"_"&amp;ARIMA1차!X$3,전체모델결과!$A$2:$A$910,0),5)</f>
        <v>1403085.3670145001</v>
      </c>
      <c r="Y94" s="8">
        <f>INDEX(전체모델결과!$A$2:$I$910,MATCH(ARIMA1차!$A94&amp;"_"&amp;ARIMA1차!Y$3,전체모델결과!$A$2:$A$910,0),5)</f>
        <v>1393386.96540491</v>
      </c>
      <c r="Z94" s="8">
        <f>INDEX(전체모델결과!$A$2:$I$910,MATCH(ARIMA1차!$A94&amp;"_"&amp;ARIMA1차!Z$3,전체모델결과!$A$2:$A$910,0),5)</f>
        <v>1383688.56379532</v>
      </c>
      <c r="AA94" s="8">
        <f>INDEX(전체모델결과!$A$2:$I$910,MATCH(ARIMA1차!$A94&amp;"_"&amp;ARIMA1차!AA$3,전체모델결과!$A$2:$A$910,0),5)</f>
        <v>1373990.16218574</v>
      </c>
      <c r="AB94" s="8">
        <f>INDEX(전체모델결과!$A$2:$I$910,MATCH(ARIMA1차!$A94&amp;"_"&amp;ARIMA1차!AB$3,전체모델결과!$A$2:$A$910,0),5)</f>
        <v>1364291.7605761599</v>
      </c>
      <c r="AC94" s="8">
        <f>INDEX(전체모델결과!$A$2:$I$910,MATCH(ARIMA1차!$A94&amp;"_"&amp;ARIMA1차!AC$3,전체모델결과!$A$2:$A$910,0),5)</f>
        <v>1354593.3589665701</v>
      </c>
      <c r="AD94" s="8">
        <f>INDEX(전체모델결과!$A$2:$I$910,MATCH(ARIMA1차!$A94&amp;"_"&amp;ARIMA1차!AD$3,전체모델결과!$A$2:$A$910,0),5)</f>
        <v>1344894.9573569801</v>
      </c>
      <c r="AE94" s="8">
        <f>INDEX(전체모델결과!$A$2:$I$910,MATCH(ARIMA1차!$A94&amp;"_"&amp;ARIMA1차!AE$3,전체모델결과!$A$2:$A$910,0),5)</f>
        <v>1335196.55574739</v>
      </c>
      <c r="AG94" s="3">
        <f>(W94-실제값!W94)^2</f>
        <v>2014870858.0886149</v>
      </c>
      <c r="AH94" s="3">
        <f>(X94-실제값!X94)^2</f>
        <v>95087454.223888665</v>
      </c>
      <c r="AI94" s="3">
        <f>(Y94-실제값!Y94)^2</f>
        <v>887788290.54636872</v>
      </c>
      <c r="AJ94" s="3">
        <f>(Z94-실제값!Z94)^2</f>
        <v>3153628718.506072</v>
      </c>
      <c r="AK94" s="3">
        <f>(AA94-실제값!AA94)^2</f>
        <v>13332520880.610888</v>
      </c>
      <c r="AL94" s="3">
        <f>(AB94-실제값!AB94)^2</f>
        <v>27566191809.366158</v>
      </c>
      <c r="AM94" s="3">
        <f>(AC94-실제값!AC94)^2</f>
        <v>5903774938.8119106</v>
      </c>
      <c r="AN94" s="3">
        <f>(AD94-실제값!AD94)^2</f>
        <v>2361178051.4414902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INDEX(전체모델결과!$A$2:$I$910,MATCH(ARIMA1차!$A95&amp;"_"&amp;ARIMA1차!W$3,전체모델결과!$A$2:$A$910,0),5)</f>
        <v>1590053.73753114</v>
      </c>
      <c r="X95" s="8">
        <f>INDEX(전체모델결과!$A$2:$I$910,MATCH(ARIMA1차!$A95&amp;"_"&amp;ARIMA1차!X$3,전체모델결과!$A$2:$A$910,0),5)</f>
        <v>1580310.8509602901</v>
      </c>
      <c r="Y95" s="8">
        <f>INDEX(전체모델결과!$A$2:$I$910,MATCH(ARIMA1차!$A95&amp;"_"&amp;ARIMA1차!Y$3,전체모델결과!$A$2:$A$910,0),5)</f>
        <v>1570567.9643894399</v>
      </c>
      <c r="Z95" s="8">
        <f>INDEX(전체모델결과!$A$2:$I$910,MATCH(ARIMA1차!$A95&amp;"_"&amp;ARIMA1차!Z$3,전체모델결과!$A$2:$A$910,0),5)</f>
        <v>1560825.07781859</v>
      </c>
      <c r="AA95" s="8">
        <f>INDEX(전체모델결과!$A$2:$I$910,MATCH(ARIMA1차!$A95&amp;"_"&amp;ARIMA1차!AA$3,전체모델결과!$A$2:$A$910,0),5)</f>
        <v>1551082.1912477301</v>
      </c>
      <c r="AB95" s="8">
        <f>INDEX(전체모델결과!$A$2:$I$910,MATCH(ARIMA1차!$A95&amp;"_"&amp;ARIMA1차!AB$3,전체모델결과!$A$2:$A$910,0),5)</f>
        <v>1541339.3046768799</v>
      </c>
      <c r="AC95" s="8">
        <f>INDEX(전체모델결과!$A$2:$I$910,MATCH(ARIMA1차!$A95&amp;"_"&amp;ARIMA1차!AC$3,전체모델결과!$A$2:$A$910,0),5)</f>
        <v>1531596.41810603</v>
      </c>
      <c r="AD95" s="8">
        <f>INDEX(전체모델결과!$A$2:$I$910,MATCH(ARIMA1차!$A95&amp;"_"&amp;ARIMA1차!AD$3,전체모델결과!$A$2:$A$910,0),5)</f>
        <v>1521853.53153517</v>
      </c>
      <c r="AE95" s="8">
        <f>INDEX(전체모델결과!$A$2:$I$910,MATCH(ARIMA1차!$A95&amp;"_"&amp;ARIMA1차!AE$3,전체모델결과!$A$2:$A$910,0),5)</f>
        <v>1512110.6449643199</v>
      </c>
      <c r="AG95" s="3">
        <f>(W95-실제값!W95)^2</f>
        <v>1790488326.2252734</v>
      </c>
      <c r="AH95" s="3">
        <f>(X95-실제값!X95)^2</f>
        <v>340939848.99656731</v>
      </c>
      <c r="AI95" s="3">
        <f>(Y95-실제값!Y95)^2</f>
        <v>196822448.65747541</v>
      </c>
      <c r="AJ95" s="3">
        <f>(Z95-실제값!Z95)^2</f>
        <v>3971399005.8005757</v>
      </c>
      <c r="AK95" s="3">
        <f>(AA95-실제값!AA95)^2</f>
        <v>37210689936.387054</v>
      </c>
      <c r="AL95" s="3">
        <f>(AB95-실제값!AB95)^2</f>
        <v>23104598952.729568</v>
      </c>
      <c r="AM95" s="3">
        <f>(AC95-실제값!AC95)^2</f>
        <v>16519785928.472689</v>
      </c>
      <c r="AN95" s="3">
        <f>(AD95-실제값!AD95)^2</f>
        <v>886872222.11933851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INDEX(전체모델결과!$A$2:$I$910,MATCH(ARIMA1차!$A96&amp;"_"&amp;ARIMA1차!W$3,전체모델결과!$A$2:$A$910,0),5)</f>
        <v>1790028.29595641</v>
      </c>
      <c r="X96" s="8">
        <f>INDEX(전체모델결과!$A$2:$I$910,MATCH(ARIMA1차!$A96&amp;"_"&amp;ARIMA1차!X$3,전체모델결과!$A$2:$A$910,0),5)</f>
        <v>1786270.0128949999</v>
      </c>
      <c r="Y96" s="8">
        <f>INDEX(전체모델결과!$A$2:$I$910,MATCH(ARIMA1차!$A96&amp;"_"&amp;ARIMA1차!Y$3,전체모델결과!$A$2:$A$910,0),5)</f>
        <v>1779987.31677023</v>
      </c>
      <c r="Z96" s="8">
        <f>INDEX(전체모델결과!$A$2:$I$910,MATCH(ARIMA1차!$A96&amp;"_"&amp;ARIMA1차!Z$3,전체모델결과!$A$2:$A$910,0),5)</f>
        <v>1772571.58601794</v>
      </c>
      <c r="AA96" s="8">
        <f>INDEX(전체모델결과!$A$2:$I$910,MATCH(ARIMA1차!$A96&amp;"_"&amp;ARIMA1차!AA$3,전체모델결과!$A$2:$A$910,0),5)</f>
        <v>1764647.3142959599</v>
      </c>
      <c r="AB96" s="8">
        <f>INDEX(전체모델결과!$A$2:$I$910,MATCH(ARIMA1차!$A96&amp;"_"&amp;ARIMA1차!AB$3,전체모델결과!$A$2:$A$910,0),5)</f>
        <v>1756494.7936647499</v>
      </c>
      <c r="AC96" s="8">
        <f>INDEX(전체모델결과!$A$2:$I$910,MATCH(ARIMA1차!$A96&amp;"_"&amp;ARIMA1차!AC$3,전체모델결과!$A$2:$A$910,0),5)</f>
        <v>1748239.8278665401</v>
      </c>
      <c r="AD96" s="8">
        <f>INDEX(전체모델결과!$A$2:$I$910,MATCH(ARIMA1차!$A96&amp;"_"&amp;ARIMA1차!AD$3,전체모델결과!$A$2:$A$910,0),5)</f>
        <v>1739938.88151019</v>
      </c>
      <c r="AE96" s="8">
        <f>INDEX(전체모델결과!$A$2:$I$910,MATCH(ARIMA1차!$A96&amp;"_"&amp;ARIMA1차!AE$3,전체모델결과!$A$2:$A$910,0),5)</f>
        <v>1731617.2976578099</v>
      </c>
      <c r="AG96" s="3">
        <f>(W96-실제값!W96)^2</f>
        <v>1081409257.5548623</v>
      </c>
      <c r="AH96" s="3">
        <f>(X96-실제값!X96)^2</f>
        <v>979641435.94805193</v>
      </c>
      <c r="AI96" s="3">
        <f>(Y96-실제값!Y96)^2</f>
        <v>3342437862.3979187</v>
      </c>
      <c r="AJ96" s="3">
        <f>(Z96-실제값!Z96)^2</f>
        <v>4324389240.0663891</v>
      </c>
      <c r="AK96" s="3">
        <f>(AA96-실제값!AA96)^2</f>
        <v>54017254986.007729</v>
      </c>
      <c r="AL96" s="3">
        <f>(AB96-실제값!AB96)^2</f>
        <v>56627604502.978416</v>
      </c>
      <c r="AM96" s="3">
        <f>(AC96-실제값!AC96)^2</f>
        <v>8633579664.5305805</v>
      </c>
      <c r="AN96" s="3">
        <f>(AD96-실제값!AD96)^2</f>
        <v>7768197307.1039085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INDEX(전체모델결과!$A$2:$I$910,MATCH(ARIMA1차!$A97&amp;"_"&amp;ARIMA1차!W$3,전체모델결과!$A$2:$A$910,0),5)</f>
        <v>1997151.26519081</v>
      </c>
      <c r="X97" s="8">
        <f>INDEX(전체모델결과!$A$2:$I$910,MATCH(ARIMA1차!$A97&amp;"_"&amp;ARIMA1차!X$3,전체모델결과!$A$2:$A$910,0),5)</f>
        <v>1986627.4912554401</v>
      </c>
      <c r="Y97" s="8">
        <f>INDEX(전체모델결과!$A$2:$I$910,MATCH(ARIMA1차!$A97&amp;"_"&amp;ARIMA1차!Y$3,전체모델결과!$A$2:$A$910,0),5)</f>
        <v>1976103.7173200699</v>
      </c>
      <c r="Z97" s="8">
        <f>INDEX(전체모델결과!$A$2:$I$910,MATCH(ARIMA1차!$A97&amp;"_"&amp;ARIMA1차!Z$3,전체모델결과!$A$2:$A$910,0),5)</f>
        <v>1965579.9433847</v>
      </c>
      <c r="AA97" s="8">
        <f>INDEX(전체모델결과!$A$2:$I$910,MATCH(ARIMA1차!$A97&amp;"_"&amp;ARIMA1차!AA$3,전체모델결과!$A$2:$A$910,0),5)</f>
        <v>1955056.1694493301</v>
      </c>
      <c r="AB97" s="8">
        <f>INDEX(전체모델결과!$A$2:$I$910,MATCH(ARIMA1차!$A97&amp;"_"&amp;ARIMA1차!AB$3,전체모델결과!$A$2:$A$910,0),5)</f>
        <v>1944532.3955139699</v>
      </c>
      <c r="AC97" s="8">
        <f>INDEX(전체모델결과!$A$2:$I$910,MATCH(ARIMA1차!$A97&amp;"_"&amp;ARIMA1차!AC$3,전체모델결과!$A$2:$A$910,0),5)</f>
        <v>1934008.6215786</v>
      </c>
      <c r="AD97" s="8">
        <f>INDEX(전체모델결과!$A$2:$I$910,MATCH(ARIMA1차!$A97&amp;"_"&amp;ARIMA1차!AD$3,전체모델결과!$A$2:$A$910,0),5)</f>
        <v>1923484.8476432301</v>
      </c>
      <c r="AE97" s="8">
        <f>INDEX(전체모델결과!$A$2:$I$910,MATCH(ARIMA1차!$A97&amp;"_"&amp;ARIMA1차!AE$3,전체모델결과!$A$2:$A$910,0),5)</f>
        <v>1912961.07370786</v>
      </c>
      <c r="AG97" s="3">
        <f>(W97-실제값!W97)^2</f>
        <v>2374737307.4717035</v>
      </c>
      <c r="AH97" s="3">
        <f>(X97-실제값!X97)^2</f>
        <v>39274506.92701412</v>
      </c>
      <c r="AI97" s="3">
        <f>(Y97-실제값!Y97)^2</f>
        <v>2627086457.9646602</v>
      </c>
      <c r="AJ97" s="3">
        <f>(Z97-실제값!Z97)^2</f>
        <v>4051906593.929306</v>
      </c>
      <c r="AK97" s="3">
        <f>(AA97-실제값!AA97)^2</f>
        <v>63079098987.131805</v>
      </c>
      <c r="AL97" s="3">
        <f>(AB97-실제값!AB97)^2</f>
        <v>71611646007.016006</v>
      </c>
      <c r="AM97" s="3">
        <f>(AC97-실제값!AC97)^2</f>
        <v>10661738119.228983</v>
      </c>
      <c r="AN97" s="3">
        <f>(AD97-실제값!AD97)^2</f>
        <v>67345153.647072718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INDEX(전체모델결과!$A$2:$I$910,MATCH(ARIMA1차!$A98&amp;"_"&amp;ARIMA1차!W$3,전체모델결과!$A$2:$A$910,0),5)</f>
        <v>2255722.92210131</v>
      </c>
      <c r="X98" s="8">
        <f>INDEX(전체모델결과!$A$2:$I$910,MATCH(ARIMA1차!$A98&amp;"_"&amp;ARIMA1차!X$3,전체모델결과!$A$2:$A$910,0),5)</f>
        <v>2247815.3196718199</v>
      </c>
      <c r="Y98" s="8">
        <f>INDEX(전체모델결과!$A$2:$I$910,MATCH(ARIMA1차!$A98&amp;"_"&amp;ARIMA1차!Y$3,전체모델결과!$A$2:$A$910,0),5)</f>
        <v>2239907.7172423201</v>
      </c>
      <c r="Z98" s="8">
        <f>INDEX(전체모델결과!$A$2:$I$910,MATCH(ARIMA1차!$A98&amp;"_"&amp;ARIMA1차!Z$3,전체모델결과!$A$2:$A$910,0),5)</f>
        <v>2232000.1148128202</v>
      </c>
      <c r="AA98" s="8">
        <f>INDEX(전체모델결과!$A$2:$I$910,MATCH(ARIMA1차!$A98&amp;"_"&amp;ARIMA1차!AA$3,전체모델결과!$A$2:$A$910,0),5)</f>
        <v>2224092.5123833301</v>
      </c>
      <c r="AB98" s="8">
        <f>INDEX(전체모델결과!$A$2:$I$910,MATCH(ARIMA1차!$A98&amp;"_"&amp;ARIMA1차!AB$3,전체모델결과!$A$2:$A$910,0),5)</f>
        <v>2216184.9099538298</v>
      </c>
      <c r="AC98" s="8">
        <f>INDEX(전체모델결과!$A$2:$I$910,MATCH(ARIMA1차!$A98&amp;"_"&amp;ARIMA1차!AC$3,전체모델결과!$A$2:$A$910,0),5)</f>
        <v>2208277.30752433</v>
      </c>
      <c r="AD98" s="8">
        <f>INDEX(전체모델결과!$A$2:$I$910,MATCH(ARIMA1차!$A98&amp;"_"&amp;ARIMA1차!AD$3,전체모델결과!$A$2:$A$910,0),5)</f>
        <v>2200369.7050948399</v>
      </c>
      <c r="AE98" s="8">
        <f>INDEX(전체모델결과!$A$2:$I$910,MATCH(ARIMA1차!$A98&amp;"_"&amp;ARIMA1차!AE$3,전체모델결과!$A$2:$A$910,0),5)</f>
        <v>2192462.1026653401</v>
      </c>
      <c r="AG98" s="3">
        <f>(W98-실제값!W98)^2</f>
        <v>13097929556.122253</v>
      </c>
      <c r="AH98" s="3">
        <f>(X98-실제값!X98)^2</f>
        <v>933338859.52408183</v>
      </c>
      <c r="AI98" s="3">
        <f>(Y98-실제값!Y98)^2</f>
        <v>1285266604.0774851</v>
      </c>
      <c r="AJ98" s="3">
        <f>(Z98-실제값!Z98)^2</f>
        <v>9314427428.8226395</v>
      </c>
      <c r="AK98" s="3">
        <f>(AA98-실제값!AA98)^2</f>
        <v>159290981480.17743</v>
      </c>
      <c r="AL98" s="3">
        <f>(AB98-실제값!AB98)^2</f>
        <v>113670347170.37115</v>
      </c>
      <c r="AM98" s="3">
        <f>(AC98-실제값!AC98)^2</f>
        <v>7403212571.063324</v>
      </c>
      <c r="AN98" s="3">
        <f>(AD98-실제값!AD98)^2</f>
        <v>16043171008.706635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INDEX(전체모델결과!$A$2:$I$910,MATCH(ARIMA1차!$A99&amp;"_"&amp;ARIMA1차!W$3,전체모델결과!$A$2:$A$910,0),5)</f>
        <v>2493687.5186923202</v>
      </c>
      <c r="X99" s="8">
        <f>INDEX(전체모델결과!$A$2:$I$910,MATCH(ARIMA1차!$A99&amp;"_"&amp;ARIMA1차!X$3,전체모델결과!$A$2:$A$910,0),5)</f>
        <v>2483418.3307355498</v>
      </c>
      <c r="Y99" s="8">
        <f>INDEX(전체모델결과!$A$2:$I$910,MATCH(ARIMA1차!$A99&amp;"_"&amp;ARIMA1차!Y$3,전체모델결과!$A$2:$A$910,0),5)</f>
        <v>2473149.1427787798</v>
      </c>
      <c r="Z99" s="8">
        <f>INDEX(전체모델결과!$A$2:$I$910,MATCH(ARIMA1차!$A99&amp;"_"&amp;ARIMA1차!Z$3,전체모델결과!$A$2:$A$910,0),5)</f>
        <v>2462879.9548220201</v>
      </c>
      <c r="AA99" s="8">
        <f>INDEX(전체모델결과!$A$2:$I$910,MATCH(ARIMA1차!$A99&amp;"_"&amp;ARIMA1차!AA$3,전체모델결과!$A$2:$A$910,0),5)</f>
        <v>2452610.7668652502</v>
      </c>
      <c r="AB99" s="8">
        <f>INDEX(전체모델결과!$A$2:$I$910,MATCH(ARIMA1차!$A99&amp;"_"&amp;ARIMA1차!AB$3,전체모델결과!$A$2:$A$910,0),5)</f>
        <v>2442341.5789084798</v>
      </c>
      <c r="AC99" s="8">
        <f>INDEX(전체모델결과!$A$2:$I$910,MATCH(ARIMA1차!$A99&amp;"_"&amp;ARIMA1차!AC$3,전체모델결과!$A$2:$A$910,0),5)</f>
        <v>2432072.3909517098</v>
      </c>
      <c r="AD99" s="8">
        <f>INDEX(전체모델결과!$A$2:$I$910,MATCH(ARIMA1차!$A99&amp;"_"&amp;ARIMA1차!AD$3,전체모델결과!$A$2:$A$910,0),5)</f>
        <v>2421803.2029949399</v>
      </c>
      <c r="AE99" s="8">
        <f>INDEX(전체모델결과!$A$2:$I$910,MATCH(ARIMA1차!$A99&amp;"_"&amp;ARIMA1차!AE$3,전체모델결과!$A$2:$A$910,0),5)</f>
        <v>2411534.0150381699</v>
      </c>
      <c r="AG99" s="3">
        <f>(W99-실제값!W99)^2</f>
        <v>3252317986.9281678</v>
      </c>
      <c r="AH99" s="3">
        <f>(X99-실제값!X99)^2</f>
        <v>1883289950.0739024</v>
      </c>
      <c r="AI99" s="3">
        <f>(Y99-실제값!Y99)^2</f>
        <v>177693610.44149449</v>
      </c>
      <c r="AJ99" s="3">
        <f>(Z99-실제값!Z99)^2</f>
        <v>3347446377.9196014</v>
      </c>
      <c r="AK99" s="3">
        <f>(AA99-실제값!AA99)^2</f>
        <v>204947795003.07568</v>
      </c>
      <c r="AL99" s="3">
        <f>(AB99-실제값!AB99)^2</f>
        <v>153329920315.94193</v>
      </c>
      <c r="AM99" s="3">
        <f>(AC99-실제값!AC99)^2</f>
        <v>168604648.6478253</v>
      </c>
      <c r="AN99" s="3">
        <f>(AD99-실제값!AD99)^2</f>
        <v>9452354018.7310238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INDEX(전체모델결과!$A$2:$I$910,MATCH(ARIMA1차!$A100&amp;"_"&amp;ARIMA1차!W$3,전체모델결과!$A$2:$A$910,0),5)</f>
        <v>2744019.3152344399</v>
      </c>
      <c r="X100" s="8">
        <f>INDEX(전체모델결과!$A$2:$I$910,MATCH(ARIMA1차!$A100&amp;"_"&amp;ARIMA1차!X$3,전체모델결과!$A$2:$A$910,0),5)</f>
        <v>2734602.0217640498</v>
      </c>
      <c r="Y100" s="8">
        <f>INDEX(전체모델결과!$A$2:$I$910,MATCH(ARIMA1차!$A100&amp;"_"&amp;ARIMA1차!Y$3,전체모델결과!$A$2:$A$910,0),5)</f>
        <v>2725184.7282936601</v>
      </c>
      <c r="Z100" s="8">
        <f>INDEX(전체모델결과!$A$2:$I$910,MATCH(ARIMA1차!$A100&amp;"_"&amp;ARIMA1차!Z$3,전체모델결과!$A$2:$A$910,0),5)</f>
        <v>2715767.43482327</v>
      </c>
      <c r="AA100" s="8">
        <f>INDEX(전체모델결과!$A$2:$I$910,MATCH(ARIMA1차!$A100&amp;"_"&amp;ARIMA1차!AA$3,전체모델결과!$A$2:$A$910,0),5)</f>
        <v>2706350.1413528798</v>
      </c>
      <c r="AB100" s="8">
        <f>INDEX(전체모델결과!$A$2:$I$910,MATCH(ARIMA1차!$A100&amp;"_"&amp;ARIMA1차!AB$3,전체모델결과!$A$2:$A$910,0),5)</f>
        <v>2696932.8478824901</v>
      </c>
      <c r="AC100" s="8">
        <f>INDEX(전체모델결과!$A$2:$I$910,MATCH(ARIMA1차!$A100&amp;"_"&amp;ARIMA1차!AC$3,전체모델결과!$A$2:$A$910,0),5)</f>
        <v>2687515.5544121</v>
      </c>
      <c r="AD100" s="8">
        <f>INDEX(전체모델결과!$A$2:$I$910,MATCH(ARIMA1차!$A100&amp;"_"&amp;ARIMA1차!AD$3,전체모델결과!$A$2:$A$910,0),5)</f>
        <v>2678098.2609417099</v>
      </c>
      <c r="AE100" s="8">
        <f>INDEX(전체모델결과!$A$2:$I$910,MATCH(ARIMA1차!$A100&amp;"_"&amp;ARIMA1차!AE$3,전체모델결과!$A$2:$A$910,0),5)</f>
        <v>2668680.9674713202</v>
      </c>
      <c r="AG100" s="3">
        <f>(W100-실제값!W100)^2</f>
        <v>14131282278.305717</v>
      </c>
      <c r="AH100" s="3">
        <f>(X100-실제값!X100)^2</f>
        <v>208853337.19583765</v>
      </c>
      <c r="AI100" s="3">
        <f>(Y100-실제값!Y100)^2</f>
        <v>3761005904.2986522</v>
      </c>
      <c r="AJ100" s="3">
        <f>(Z100-실제값!Z100)^2</f>
        <v>1140331932.9733438</v>
      </c>
      <c r="AK100" s="3">
        <f>(AA100-실제값!AA100)^2</f>
        <v>213587064151.86536</v>
      </c>
      <c r="AL100" s="3">
        <f>(AB100-실제값!AB100)^2</f>
        <v>194269331308.83609</v>
      </c>
      <c r="AM100" s="3">
        <f>(AC100-실제값!AC100)^2</f>
        <v>1143755839.9966464</v>
      </c>
      <c r="AN100" s="3">
        <f>(AD100-실제값!AD100)^2</f>
        <v>4385183525.1047258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INDEX(전체모델결과!$A$2:$I$910,MATCH(ARIMA1차!$A101&amp;"_"&amp;ARIMA1차!W$3,전체모델결과!$A$2:$A$910,0),5)</f>
        <v>3042078.6230749101</v>
      </c>
      <c r="X101" s="8">
        <f>INDEX(전체모델결과!$A$2:$I$910,MATCH(ARIMA1차!$A101&amp;"_"&amp;ARIMA1차!X$3,전체모델결과!$A$2:$A$910,0),5)</f>
        <v>3034346.8320617601</v>
      </c>
      <c r="Y101" s="8">
        <f>INDEX(전체모델결과!$A$2:$I$910,MATCH(ARIMA1차!$A101&amp;"_"&amp;ARIMA1차!Y$3,전체모델결과!$A$2:$A$910,0),5)</f>
        <v>3026615.0410486101</v>
      </c>
      <c r="Z101" s="8">
        <f>INDEX(전체모델결과!$A$2:$I$910,MATCH(ARIMA1차!$A101&amp;"_"&amp;ARIMA1차!Z$3,전체모델결과!$A$2:$A$910,0),5)</f>
        <v>3018883.2500354499</v>
      </c>
      <c r="AA101" s="8">
        <f>INDEX(전체모델결과!$A$2:$I$910,MATCH(ARIMA1차!$A101&amp;"_"&amp;ARIMA1차!AA$3,전체모델결과!$A$2:$A$910,0),5)</f>
        <v>3011151.4590222999</v>
      </c>
      <c r="AB101" s="8">
        <f>INDEX(전체모델결과!$A$2:$I$910,MATCH(ARIMA1차!$A101&amp;"_"&amp;ARIMA1차!AB$3,전체모델결과!$A$2:$A$910,0),5)</f>
        <v>3003419.6680091498</v>
      </c>
      <c r="AC101" s="8">
        <f>INDEX(전체모델결과!$A$2:$I$910,MATCH(ARIMA1차!$A101&amp;"_"&amp;ARIMA1차!AC$3,전체모델결과!$A$2:$A$910,0),5)</f>
        <v>2995687.8769959901</v>
      </c>
      <c r="AD101" s="8">
        <f>INDEX(전체모델결과!$A$2:$I$910,MATCH(ARIMA1차!$A101&amp;"_"&amp;ARIMA1차!AD$3,전체모델결과!$A$2:$A$910,0),5)</f>
        <v>2987956.08598284</v>
      </c>
      <c r="AE101" s="8">
        <f>INDEX(전체모델결과!$A$2:$I$910,MATCH(ARIMA1차!$A101&amp;"_"&amp;ARIMA1차!AE$3,전체모델결과!$A$2:$A$910,0),5)</f>
        <v>2980224.29496969</v>
      </c>
      <c r="AG101" s="3">
        <f>(W101-실제값!W101)^2</f>
        <v>22703828758.04277</v>
      </c>
      <c r="AH101" s="3">
        <f>(X101-실제값!X101)^2</f>
        <v>35369300684.514099</v>
      </c>
      <c r="AI101" s="3">
        <f>(Y101-실제값!Y101)^2</f>
        <v>1135223879.7258954</v>
      </c>
      <c r="AJ101" s="3">
        <f>(Z101-실제값!Z101)^2</f>
        <v>17185521576.856949</v>
      </c>
      <c r="AK101" s="3">
        <f>(AA101-실제값!AA101)^2</f>
        <v>282928233756.08118</v>
      </c>
      <c r="AL101" s="3">
        <f>(AB101-실제값!AB101)^2</f>
        <v>265382347402.50806</v>
      </c>
      <c r="AM101" s="3">
        <f>(AC101-실제값!AC101)^2</f>
        <v>2030063234.0351717</v>
      </c>
      <c r="AN101" s="3">
        <f>(AD101-실제값!AD101)^2</f>
        <v>7927947877.8008957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INDEX(전체모델결과!$A$2:$I$910,MATCH(ARIMA1차!$A102&amp;"_"&amp;ARIMA1차!W$3,전체모델결과!$A$2:$A$910,0),5)</f>
        <v>3432062.1487754602</v>
      </c>
      <c r="X102" s="8">
        <f>INDEX(전체모델결과!$A$2:$I$910,MATCH(ARIMA1차!$A102&amp;"_"&amp;ARIMA1차!X$3,전체모델결과!$A$2:$A$910,0),5)</f>
        <v>3433764.5605556001</v>
      </c>
      <c r="Y102" s="8">
        <f>INDEX(전체모델결과!$A$2:$I$910,MATCH(ARIMA1차!$A102&amp;"_"&amp;ARIMA1차!Y$3,전체모델결과!$A$2:$A$910,0),5)</f>
        <v>3435466.9723357498</v>
      </c>
      <c r="Z102" s="8">
        <f>INDEX(전체모델결과!$A$2:$I$910,MATCH(ARIMA1차!$A102&amp;"_"&amp;ARIMA1차!Z$3,전체모델결과!$A$2:$A$910,0),5)</f>
        <v>3437169.3841158999</v>
      </c>
      <c r="AA102" s="8">
        <f>INDEX(전체모델결과!$A$2:$I$910,MATCH(ARIMA1차!$A102&amp;"_"&amp;ARIMA1차!AA$3,전체모델결과!$A$2:$A$910,0),5)</f>
        <v>3438871.7958960398</v>
      </c>
      <c r="AB102" s="8">
        <f>INDEX(전체모델결과!$A$2:$I$910,MATCH(ARIMA1차!$A102&amp;"_"&amp;ARIMA1차!AB$3,전체모델결과!$A$2:$A$910,0),5)</f>
        <v>3440574.20767619</v>
      </c>
      <c r="AC102" s="8">
        <f>INDEX(전체모델결과!$A$2:$I$910,MATCH(ARIMA1차!$A102&amp;"_"&amp;ARIMA1차!AC$3,전체모델결과!$A$2:$A$910,0),5)</f>
        <v>3442276.6194563401</v>
      </c>
      <c r="AD102" s="8">
        <f>INDEX(전체모델결과!$A$2:$I$910,MATCH(ARIMA1차!$A102&amp;"_"&amp;ARIMA1차!AD$3,전체모델결과!$A$2:$A$910,0),5)</f>
        <v>3443979.03123648</v>
      </c>
      <c r="AE102" s="8">
        <f>INDEX(전체모델결과!$A$2:$I$910,MATCH(ARIMA1차!$A102&amp;"_"&amp;ARIMA1차!AE$3,전체모델결과!$A$2:$A$910,0),5)</f>
        <v>3445681.4430166301</v>
      </c>
      <c r="AG102" s="3">
        <f>(W102-실제값!W102)^2</f>
        <v>8776574614.2886848</v>
      </c>
      <c r="AH102" s="3">
        <f>(X102-실제값!X102)^2</f>
        <v>38163772323.238319</v>
      </c>
      <c r="AI102" s="3">
        <f>(Y102-실제값!Y102)^2</f>
        <v>4434500869.6256495</v>
      </c>
      <c r="AJ102" s="3">
        <f>(Z102-실제값!Z102)^2</f>
        <v>31724121179.090748</v>
      </c>
      <c r="AK102" s="3">
        <f>(AA102-실제값!AA102)^2</f>
        <v>483628895088.42944</v>
      </c>
      <c r="AL102" s="3">
        <f>(AB102-실제값!AB102)^2</f>
        <v>442603424645.36853</v>
      </c>
      <c r="AM102" s="3">
        <f>(AC102-실제값!AC102)^2</f>
        <v>1379267149.1097159</v>
      </c>
      <c r="AN102" s="3">
        <f>(AD102-실제값!AD102)^2</f>
        <v>88874111953.616913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INDEX(전체모델결과!$A$2:$I$910,MATCH(ARIMA1차!$A103&amp;"_"&amp;ARIMA1차!W$3,전체모델결과!$A$2:$A$910,0),5)</f>
        <v>3673994.1076379698</v>
      </c>
      <c r="X103" s="8">
        <f>INDEX(전체모델결과!$A$2:$I$910,MATCH(ARIMA1차!$A103&amp;"_"&amp;ARIMA1차!X$3,전체모델결과!$A$2:$A$910,0),5)</f>
        <v>3675816.5253500901</v>
      </c>
      <c r="Y103" s="8">
        <f>INDEX(전체모델결과!$A$2:$I$910,MATCH(ARIMA1차!$A103&amp;"_"&amp;ARIMA1차!Y$3,전체모델결과!$A$2:$A$910,0),5)</f>
        <v>3677638.9430622198</v>
      </c>
      <c r="Z103" s="8">
        <f>INDEX(전체모델결과!$A$2:$I$910,MATCH(ARIMA1차!$A103&amp;"_"&amp;ARIMA1차!Z$3,전체모델결과!$A$2:$A$910,0),5)</f>
        <v>3679461.3607743401</v>
      </c>
      <c r="AA103" s="8">
        <f>INDEX(전체모델결과!$A$2:$I$910,MATCH(ARIMA1차!$A103&amp;"_"&amp;ARIMA1차!AA$3,전체모델결과!$A$2:$A$910,0),5)</f>
        <v>3681283.77848646</v>
      </c>
      <c r="AB103" s="8">
        <f>INDEX(전체모델결과!$A$2:$I$910,MATCH(ARIMA1차!$A103&amp;"_"&amp;ARIMA1차!AB$3,전체모델결과!$A$2:$A$910,0),5)</f>
        <v>3683106.1961985799</v>
      </c>
      <c r="AC103" s="8">
        <f>INDEX(전체모델결과!$A$2:$I$910,MATCH(ARIMA1차!$A103&amp;"_"&amp;ARIMA1차!AC$3,전체모델결과!$A$2:$A$910,0),5)</f>
        <v>3684928.6139107002</v>
      </c>
      <c r="AD103" s="8">
        <f>INDEX(전체모델결과!$A$2:$I$910,MATCH(ARIMA1차!$A103&amp;"_"&amp;ARIMA1차!AD$3,전체모델결과!$A$2:$A$910,0),5)</f>
        <v>3686751.0316228298</v>
      </c>
      <c r="AE103" s="8">
        <f>INDEX(전체모델결과!$A$2:$I$910,MATCH(ARIMA1차!$A103&amp;"_"&amp;ARIMA1차!AE$3,전체모델결과!$A$2:$A$910,0),5)</f>
        <v>3688573.4493349502</v>
      </c>
      <c r="AG103" s="3">
        <f>(W103-실제값!W103)^2</f>
        <v>8855726803.2314091</v>
      </c>
      <c r="AH103" s="3">
        <f>(X103-실제값!X103)^2</f>
        <v>791985597.37538135</v>
      </c>
      <c r="AI103" s="3">
        <f>(Y103-실제값!Y103)^2</f>
        <v>30182154044.799416</v>
      </c>
      <c r="AJ103" s="3">
        <f>(Z103-실제값!Z103)^2</f>
        <v>171522096.76354283</v>
      </c>
      <c r="AK103" s="3">
        <f>(AA103-실제값!AA103)^2</f>
        <v>299966134455.74994</v>
      </c>
      <c r="AL103" s="3">
        <f>(AB103-실제값!AB103)^2</f>
        <v>386666054595.37836</v>
      </c>
      <c r="AM103" s="3">
        <f>(AC103-실제값!AC103)^2</f>
        <v>2352976440.8352242</v>
      </c>
      <c r="AN103" s="3">
        <f>(AD103-실제값!AD103)^2</f>
        <v>23224607751.904476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INDEX(전체모델결과!$A$2:$I$910,MATCH(ARIMA1차!$A104&amp;"_"&amp;ARIMA1차!W$3,전체모델결과!$A$2:$A$910,0),5)</f>
        <v>4492373.3283570297</v>
      </c>
      <c r="X104" s="8">
        <f>INDEX(전체모델결과!$A$2:$I$910,MATCH(ARIMA1차!$A104&amp;"_"&amp;ARIMA1차!X$3,전체모델결과!$A$2:$A$910,0),5)</f>
        <v>4494601.6881429199</v>
      </c>
      <c r="Y104" s="8">
        <f>INDEX(전체모델결과!$A$2:$I$910,MATCH(ARIMA1차!$A104&amp;"_"&amp;ARIMA1차!Y$3,전체모델결과!$A$2:$A$910,0),5)</f>
        <v>4496830.0479288101</v>
      </c>
      <c r="Z104" s="8">
        <f>INDEX(전체모델결과!$A$2:$I$910,MATCH(ARIMA1차!$A104&amp;"_"&amp;ARIMA1차!Z$3,전체모델결과!$A$2:$A$910,0),5)</f>
        <v>4499058.4077147003</v>
      </c>
      <c r="AA104" s="8">
        <f>INDEX(전체모델결과!$A$2:$I$910,MATCH(ARIMA1차!$A104&amp;"_"&amp;ARIMA1차!AA$3,전체모델결과!$A$2:$A$910,0),5)</f>
        <v>4501286.7675005896</v>
      </c>
      <c r="AB104" s="8">
        <f>INDEX(전체모델결과!$A$2:$I$910,MATCH(ARIMA1차!$A104&amp;"_"&amp;ARIMA1차!AB$3,전체모델결과!$A$2:$A$910,0),5)</f>
        <v>4503515.1272864798</v>
      </c>
      <c r="AC104" s="8">
        <f>INDEX(전체모델결과!$A$2:$I$910,MATCH(ARIMA1차!$A104&amp;"_"&amp;ARIMA1차!AC$3,전체모델결과!$A$2:$A$910,0),5)</f>
        <v>4505743.48707237</v>
      </c>
      <c r="AD104" s="8">
        <f>INDEX(전체모델결과!$A$2:$I$910,MATCH(ARIMA1차!$A104&amp;"_"&amp;ARIMA1차!AD$3,전체모델결과!$A$2:$A$910,0),5)</f>
        <v>4507971.8468582602</v>
      </c>
      <c r="AE104" s="8">
        <f>INDEX(전체모델결과!$A$2:$I$910,MATCH(ARIMA1차!$A104&amp;"_"&amp;ARIMA1차!AE$3,전체모델결과!$A$2:$A$910,0),5)</f>
        <v>4510200.2066441597</v>
      </c>
      <c r="AG104" s="3">
        <f>(W104-실제값!W104)^2</f>
        <v>10436274757.890223</v>
      </c>
      <c r="AH104" s="3">
        <f>(X104-실제값!X104)^2</f>
        <v>507513559.62256944</v>
      </c>
      <c r="AI104" s="3">
        <f>(Y104-실제값!Y104)^2</f>
        <v>295407838.6469624</v>
      </c>
      <c r="AJ104" s="3">
        <f>(Z104-실제값!Z104)^2</f>
        <v>14399206994.36706</v>
      </c>
      <c r="AK104" s="3">
        <f>(AA104-실제값!AA104)^2</f>
        <v>131726799222.64871</v>
      </c>
      <c r="AL104" s="3">
        <f>(AB104-실제값!AB104)^2</f>
        <v>268674346259.99265</v>
      </c>
      <c r="AM104" s="3">
        <f>(AC104-실제값!AC104)^2</f>
        <v>4000185200.9912567</v>
      </c>
      <c r="AN104" s="3">
        <f>(AD104-실제값!AD104)^2</f>
        <v>52210680114.845863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AC70-3DD8-4DAB-BA99-20701360B7BE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26385.592594782127</v>
      </c>
      <c r="AH3" s="8">
        <f t="shared" ref="AH3:AN3" si="2">SQRT((1/COUNTA(AH4:AH104))*SUM(AH4:AH104))</f>
        <v>25935.643864736827</v>
      </c>
      <c r="AI3" s="8">
        <f t="shared" si="2"/>
        <v>23005.594667819125</v>
      </c>
      <c r="AJ3" s="8">
        <f t="shared" si="2"/>
        <v>26032.44686098487</v>
      </c>
      <c r="AK3" s="8">
        <f t="shared" si="2"/>
        <v>131088.47728351317</v>
      </c>
      <c r="AL3" s="8">
        <f t="shared" si="2"/>
        <v>132148.68558027837</v>
      </c>
      <c r="AM3" s="8">
        <f t="shared" si="2"/>
        <v>34386.70530497544</v>
      </c>
      <c r="AN3" s="8">
        <f t="shared" si="2"/>
        <v>40233.81540764893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INDEX(전체모델결과!$A$2:$I$910,MATCH(ARIMA2차!$A4&amp;"_"&amp;ARIMA2차!W$3,전체모델결과!$A$2:$A$910,0),6)</f>
        <v>52532.396796976202</v>
      </c>
      <c r="X4" s="8">
        <f>INDEX(전체모델결과!$A$2:$I$910,MATCH(ARIMA2차!$A4&amp;"_"&amp;ARIMA2차!X$3,전체모델결과!$A$2:$A$910,0),6)</f>
        <v>51692.3212786035</v>
      </c>
      <c r="Y4" s="8">
        <f>INDEX(전체모델결과!$A$2:$I$910,MATCH(ARIMA2차!$A4&amp;"_"&amp;ARIMA2차!Y$3,전체모델결과!$A$2:$A$910,0),6)</f>
        <v>50851.386927058003</v>
      </c>
      <c r="Z4" s="8">
        <f>INDEX(전체모델결과!$A$2:$I$910,MATCH(ARIMA2차!$A4&amp;"_"&amp;ARIMA2차!Z$3,전체모델결과!$A$2:$A$910,0),6)</f>
        <v>50009.593742339603</v>
      </c>
      <c r="AA4" s="8">
        <f>INDEX(전체모델결과!$A$2:$I$910,MATCH(ARIMA2차!$A4&amp;"_"&amp;ARIMA2차!AA$3,전체모델결과!$A$2:$A$910,0),6)</f>
        <v>49166.941724447999</v>
      </c>
      <c r="AB4" s="8">
        <f>INDEX(전체모델결과!$A$2:$I$910,MATCH(ARIMA2차!$A4&amp;"_"&amp;ARIMA2차!AB$3,전체모델결과!$A$2:$A$910,0),6)</f>
        <v>48323.430873384001</v>
      </c>
      <c r="AC4" s="8">
        <f>INDEX(전체모델결과!$A$2:$I$910,MATCH(ARIMA2차!$A4&amp;"_"&amp;ARIMA2차!AC$3,전체모델결과!$A$2:$A$910,0),6)</f>
        <v>47479.061189146698</v>
      </c>
      <c r="AD4" s="8">
        <f>INDEX(전체모델결과!$A$2:$I$910,MATCH(ARIMA2차!$A4&amp;"_"&amp;ARIMA2차!AD$3,전체모델결과!$A$2:$A$910,0),6)</f>
        <v>46633.832671736804</v>
      </c>
      <c r="AE4" s="8">
        <f>INDEX(전체모델결과!$A$2:$I$910,MATCH(ARIMA2차!$A4&amp;"_"&amp;ARIMA2차!AE$3,전체모델결과!$A$2:$A$910,0),6)</f>
        <v>45787.745321153699</v>
      </c>
      <c r="AG4" s="3">
        <f>(W4-실제값!W4)^2</f>
        <v>232371.55477370549</v>
      </c>
      <c r="AH4" s="3">
        <f>(X4-실제값!X4)^2</f>
        <v>47689.226980779582</v>
      </c>
      <c r="AI4" s="3">
        <f>(Y4-실제값!Y4)^2</f>
        <v>921163.72984810779</v>
      </c>
      <c r="AJ4" s="3">
        <f>(Z4-실제값!Z4)^2</f>
        <v>33881.795752455073</v>
      </c>
      <c r="AK4" s="3">
        <f>(AA4-실제값!AA4)^2</f>
        <v>1953075.6308785256</v>
      </c>
      <c r="AL4" s="3">
        <f>(AB4-실제값!AB4)^2</f>
        <v>5187669.4150310289</v>
      </c>
      <c r="AM4" s="3">
        <f>(AC4-실제값!AC4)^2</f>
        <v>17329917.137044761</v>
      </c>
      <c r="AN4" s="3">
        <f>(AD4-실제값!AD4)^2</f>
        <v>14039950.292934814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INDEX(전체모델결과!$A$2:$I$910,MATCH(ARIMA2차!$A5&amp;"_"&amp;ARIMA2차!W$3,전체모델결과!$A$2:$A$910,0),6)</f>
        <v>3385.67788804683</v>
      </c>
      <c r="X5" s="8">
        <f>INDEX(전체모델결과!$A$2:$I$910,MATCH(ARIMA2차!$A5&amp;"_"&amp;ARIMA2차!X$3,전체모델결과!$A$2:$A$910,0),6)</f>
        <v>3292.0108714613598</v>
      </c>
      <c r="Y5" s="8">
        <f>INDEX(전체모델결과!$A$2:$I$910,MATCH(ARIMA2차!$A5&amp;"_"&amp;ARIMA2차!Y$3,전체모델결과!$A$2:$A$910,0),6)</f>
        <v>3198.2493120694398</v>
      </c>
      <c r="Z5" s="8">
        <f>INDEX(전체모델결과!$A$2:$I$910,MATCH(ARIMA2차!$A5&amp;"_"&amp;ARIMA2차!Z$3,전체모델결과!$A$2:$A$910,0),6)</f>
        <v>3104.3932098710802</v>
      </c>
      <c r="AA5" s="8">
        <f>INDEX(전체모델결과!$A$2:$I$910,MATCH(ARIMA2차!$A5&amp;"_"&amp;ARIMA2차!AA$3,전체모델결과!$A$2:$A$910,0),6)</f>
        <v>3010.44256486627</v>
      </c>
      <c r="AB5" s="8">
        <f>INDEX(전체모델결과!$A$2:$I$910,MATCH(ARIMA2차!$A5&amp;"_"&amp;ARIMA2차!AB$3,전체모델결과!$A$2:$A$910,0),6)</f>
        <v>2916.3973770550201</v>
      </c>
      <c r="AC5" s="8">
        <f>INDEX(전체모델결과!$A$2:$I$910,MATCH(ARIMA2차!$A5&amp;"_"&amp;ARIMA2차!AC$3,전체모델결과!$A$2:$A$910,0),6)</f>
        <v>2822.2576464372701</v>
      </c>
      <c r="AD5" s="8">
        <f>INDEX(전체모델결과!$A$2:$I$910,MATCH(ARIMA2차!$A5&amp;"_"&amp;ARIMA2차!AD$3,전체모델결과!$A$2:$A$910,0),6)</f>
        <v>2728.0233730131299</v>
      </c>
      <c r="AE5" s="8">
        <f>INDEX(전체모델결과!$A$2:$I$910,MATCH(ARIMA2차!$A5&amp;"_"&amp;ARIMA2차!AE$3,전체모델결과!$A$2:$A$910,0),6)</f>
        <v>2633.6945567825501</v>
      </c>
      <c r="AG5" s="3">
        <f>(W5-실제값!W5)^2</f>
        <v>31298.517323603333</v>
      </c>
      <c r="AH5" s="3">
        <f>(X5-실제값!X5)^2</f>
        <v>6390.4614295997699</v>
      </c>
      <c r="AI5" s="3">
        <f>(Y5-실제값!Y5)^2</f>
        <v>37.12522186568436</v>
      </c>
      <c r="AJ5" s="3">
        <f>(Z5-실제값!Z5)^2</f>
        <v>113502.77926452947</v>
      </c>
      <c r="AK5" s="3">
        <f>(AA5-실제값!AA5)^2</f>
        <v>6958.7804431836821</v>
      </c>
      <c r="AL5" s="3">
        <f>(AB5-실제값!AB5)^2</f>
        <v>708802.77914387896</v>
      </c>
      <c r="AM5" s="3">
        <f>(AC5-실제값!AC5)^2</f>
        <v>990371.82691953727</v>
      </c>
      <c r="AN5" s="3">
        <f>(AD5-실제값!AD5)^2</f>
        <v>1382956.5705438068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INDEX(전체모델결과!$A$2:$I$910,MATCH(ARIMA2차!$A6&amp;"_"&amp;ARIMA2차!W$3,전체모델결과!$A$2:$A$910,0),6)</f>
        <v>2035.0380324349101</v>
      </c>
      <c r="X6" s="8">
        <f>INDEX(전체모델결과!$A$2:$I$910,MATCH(ARIMA2차!$A6&amp;"_"&amp;ARIMA2차!X$3,전체모델결과!$A$2:$A$910,0),6)</f>
        <v>1970.61757980063</v>
      </c>
      <c r="Y6" s="8">
        <f>INDEX(전체모델결과!$A$2:$I$910,MATCH(ARIMA2차!$A6&amp;"_"&amp;ARIMA2차!Y$3,전체모델결과!$A$2:$A$910,0),6)</f>
        <v>1906.13224873686</v>
      </c>
      <c r="Z6" s="8">
        <f>INDEX(전체모델결과!$A$2:$I$910,MATCH(ARIMA2차!$A6&amp;"_"&amp;ARIMA2차!Z$3,전체모델결과!$A$2:$A$910,0),6)</f>
        <v>1841.5820392436899</v>
      </c>
      <c r="AA6" s="8">
        <f>INDEX(전체모델결과!$A$2:$I$910,MATCH(ARIMA2차!$A6&amp;"_"&amp;ARIMA2차!AA$3,전체모델결과!$A$2:$A$910,0),6)</f>
        <v>1776.9669513210199</v>
      </c>
      <c r="AB6" s="8">
        <f>INDEX(전체모델결과!$A$2:$I$910,MATCH(ARIMA2차!$A6&amp;"_"&amp;ARIMA2차!AB$3,전체모델결과!$A$2:$A$910,0),6)</f>
        <v>1712.28698496896</v>
      </c>
      <c r="AC6" s="8">
        <f>INDEX(전체모델결과!$A$2:$I$910,MATCH(ARIMA2차!$A6&amp;"_"&amp;ARIMA2차!AC$3,전체모델결과!$A$2:$A$910,0),6)</f>
        <v>1647.5421401874</v>
      </c>
      <c r="AD6" s="8">
        <f>INDEX(전체모델결과!$A$2:$I$910,MATCH(ARIMA2차!$A6&amp;"_"&amp;ARIMA2차!AD$3,전체모델결과!$A$2:$A$910,0),6)</f>
        <v>1582.7324169763899</v>
      </c>
      <c r="AE6" s="8">
        <f>INDEX(전체모델결과!$A$2:$I$910,MATCH(ARIMA2차!$A6&amp;"_"&amp;ARIMA2차!AE$3,전체모델결과!$A$2:$A$910,0),6)</f>
        <v>1517.8578153359399</v>
      </c>
      <c r="AG6" s="3">
        <f>(W6-실제값!W6)^2</f>
        <v>162301.46079678155</v>
      </c>
      <c r="AH6" s="3">
        <f>(X6-실제값!X6)^2</f>
        <v>9753.3125469042752</v>
      </c>
      <c r="AI6" s="3">
        <f>(Y6-실제값!Y6)^2</f>
        <v>98457.333101276687</v>
      </c>
      <c r="AJ6" s="3">
        <f>(Z6-실제값!Z6)^2</f>
        <v>49654.22106534546</v>
      </c>
      <c r="AK6" s="3">
        <f>(AA6-실제값!AA6)^2</f>
        <v>33619.015137491966</v>
      </c>
      <c r="AL6" s="3">
        <f>(AB6-실제값!AB6)^2</f>
        <v>271242.58153129532</v>
      </c>
      <c r="AM6" s="3">
        <f>(AC6-실제값!AC6)^2</f>
        <v>414310.00153163041</v>
      </c>
      <c r="AN6" s="3">
        <f>(AD6-실제값!AD6)^2</f>
        <v>548035.45054568315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INDEX(전체모델결과!$A$2:$I$910,MATCH(ARIMA2차!$A7&amp;"_"&amp;ARIMA2차!W$3,전체모델결과!$A$2:$A$910,0),6)</f>
        <v>1453.0615765917601</v>
      </c>
      <c r="X7" s="8">
        <f>INDEX(전체모델결과!$A$2:$I$910,MATCH(ARIMA2차!$A7&amp;"_"&amp;ARIMA2차!X$3,전체모델결과!$A$2:$A$910,0),6)</f>
        <v>1398.9298015059501</v>
      </c>
      <c r="Y7" s="8">
        <f>INDEX(전체모델결과!$A$2:$I$910,MATCH(ARIMA2차!$A7&amp;"_"&amp;ARIMA2차!Y$3,전체모델결과!$A$2:$A$910,0),6)</f>
        <v>1344.74363619727</v>
      </c>
      <c r="Z7" s="8">
        <f>INDEX(전체모델결과!$A$2:$I$910,MATCH(ARIMA2차!$A7&amp;"_"&amp;ARIMA2차!Z$3,전체모델결과!$A$2:$A$910,0),6)</f>
        <v>1290.5030806657501</v>
      </c>
      <c r="AA7" s="8">
        <f>INDEX(전체모델결과!$A$2:$I$910,MATCH(ARIMA2차!$A7&amp;"_"&amp;ARIMA2차!AA$3,전체모델결과!$A$2:$A$910,0),6)</f>
        <v>1236.20813491134</v>
      </c>
      <c r="AB7" s="8">
        <f>INDEX(전체모델결과!$A$2:$I$910,MATCH(ARIMA2차!$A7&amp;"_"&amp;ARIMA2차!AB$3,전체모델결과!$A$2:$A$910,0),6)</f>
        <v>1181.8587989340899</v>
      </c>
      <c r="AC7" s="8">
        <f>INDEX(전체모델결과!$A$2:$I$910,MATCH(ARIMA2차!$A7&amp;"_"&amp;ARIMA2차!AC$3,전체모델결과!$A$2:$A$910,0),6)</f>
        <v>1127.4550727339699</v>
      </c>
      <c r="AD7" s="8">
        <f>INDEX(전체모델결과!$A$2:$I$910,MATCH(ARIMA2차!$A7&amp;"_"&amp;ARIMA2차!AD$3,전체모델결과!$A$2:$A$910,0),6)</f>
        <v>1072.9969563109901</v>
      </c>
      <c r="AE7" s="8">
        <f>INDEX(전체모델결과!$A$2:$I$910,MATCH(ARIMA2차!$A7&amp;"_"&amp;ARIMA2차!AE$3,전체모델결과!$A$2:$A$910,0),6)</f>
        <v>1018.48444966513</v>
      </c>
      <c r="AG7" s="3">
        <f>(W7-실제값!W7)^2</f>
        <v>42794.481284542366</v>
      </c>
      <c r="AH7" s="3">
        <f>(X7-실제값!X7)^2</f>
        <v>39511.527171012829</v>
      </c>
      <c r="AI7" s="3">
        <f>(Y7-실제값!Y7)^2</f>
        <v>18582.11367012078</v>
      </c>
      <c r="AJ7" s="3">
        <f>(Z7-실제값!Z7)^2</f>
        <v>113574.95781192968</v>
      </c>
      <c r="AK7" s="3">
        <f>(AA7-실제값!AA7)^2</f>
        <v>114282.47508173376</v>
      </c>
      <c r="AL7" s="3">
        <f>(AB7-실제값!AB7)^2</f>
        <v>96552.947139672731</v>
      </c>
      <c r="AM7" s="3">
        <f>(AC7-실제값!AC7)^2</f>
        <v>658960.39350491529</v>
      </c>
      <c r="AN7" s="3">
        <f>(AD7-실제값!AD7)^2</f>
        <v>621367.39091012988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INDEX(전체모델결과!$A$2:$I$910,MATCH(ARIMA2차!$A8&amp;"_"&amp;ARIMA2차!W$3,전체모델결과!$A$2:$A$910,0),6)</f>
        <v>1190.4571915500001</v>
      </c>
      <c r="X8" s="8">
        <f>INDEX(전체모델결과!$A$2:$I$910,MATCH(ARIMA2차!$A8&amp;"_"&amp;ARIMA2차!X$3,전체모델결과!$A$2:$A$910,0),6)</f>
        <v>1147.4437392622101</v>
      </c>
      <c r="Y8" s="8">
        <f>INDEX(전체모델결과!$A$2:$I$910,MATCH(ARIMA2차!$A8&amp;"_"&amp;ARIMA2차!Y$3,전체모델결과!$A$2:$A$910,0),6)</f>
        <v>1104.3870505273801</v>
      </c>
      <c r="Z8" s="8">
        <f>INDEX(전체모델결과!$A$2:$I$910,MATCH(ARIMA2차!$A8&amp;"_"&amp;ARIMA2차!Z$3,전체모델결과!$A$2:$A$910,0),6)</f>
        <v>1061.28712534549</v>
      </c>
      <c r="AA8" s="8">
        <f>INDEX(전체모델결과!$A$2:$I$910,MATCH(ARIMA2차!$A8&amp;"_"&amp;ARIMA2차!AA$3,전체모델결과!$A$2:$A$910,0),6)</f>
        <v>1018.1439637165601</v>
      </c>
      <c r="AB8" s="8">
        <f>INDEX(전체모델결과!$A$2:$I$910,MATCH(ARIMA2차!$A8&amp;"_"&amp;ARIMA2차!AB$3,전체모델결과!$A$2:$A$910,0),6)</f>
        <v>974.957565640594</v>
      </c>
      <c r="AC8" s="8">
        <f>INDEX(전체모델결과!$A$2:$I$910,MATCH(ARIMA2차!$A8&amp;"_"&amp;ARIMA2차!AC$3,전체모델결과!$A$2:$A$910,0),6)</f>
        <v>931.72793111756596</v>
      </c>
      <c r="AD8" s="8">
        <f>INDEX(전체모델결과!$A$2:$I$910,MATCH(ARIMA2차!$A8&amp;"_"&amp;ARIMA2차!AD$3,전체모델결과!$A$2:$A$910,0),6)</f>
        <v>888.45506014750595</v>
      </c>
      <c r="AE8" s="8">
        <f>INDEX(전체모델결과!$A$2:$I$910,MATCH(ARIMA2차!$A8&amp;"_"&amp;ARIMA2차!AE$3,전체모델결과!$A$2:$A$910,0),6)</f>
        <v>845.13895273036906</v>
      </c>
      <c r="AG8" s="3">
        <f>(W8-실제값!W8)^2</f>
        <v>109693.4837173277</v>
      </c>
      <c r="AH8" s="3">
        <f>(X8-실제값!X8)^2</f>
        <v>62425.210189815713</v>
      </c>
      <c r="AI8" s="3">
        <f>(Y8-실제값!Y8)^2</f>
        <v>19763.130537386027</v>
      </c>
      <c r="AJ8" s="3">
        <f>(Z8-실제값!Z8)^2</f>
        <v>80267.881397870588</v>
      </c>
      <c r="AK8" s="3">
        <f>(AA8-실제값!AA8)^2</f>
        <v>29194.611120283109</v>
      </c>
      <c r="AL8" s="3">
        <f>(AB8-실제값!AB8)^2</f>
        <v>164368.91620508686</v>
      </c>
      <c r="AM8" s="3">
        <f>(AC8-실제값!AC8)^2</f>
        <v>188026.74013818195</v>
      </c>
      <c r="AN8" s="3">
        <f>(AD8-실제값!AD8)^2</f>
        <v>275143.81901610695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INDEX(전체모델결과!$A$2:$I$910,MATCH(ARIMA2차!$A9&amp;"_"&amp;ARIMA2차!W$3,전체모델결과!$A$2:$A$910,0),6)</f>
        <v>1042.88537961815</v>
      </c>
      <c r="X9" s="8">
        <f>INDEX(전체모델결과!$A$2:$I$910,MATCH(ARIMA2차!$A9&amp;"_"&amp;ARIMA2차!X$3,전체모델결과!$A$2:$A$910,0),6)</f>
        <v>1005.26494485732</v>
      </c>
      <c r="Y9" s="8">
        <f>INDEX(전체모델결과!$A$2:$I$910,MATCH(ARIMA2차!$A9&amp;"_"&amp;ARIMA2차!Y$3,전체모델결과!$A$2:$A$910,0),6)</f>
        <v>967.60669379604201</v>
      </c>
      <c r="Z9" s="8">
        <f>INDEX(전체모델결과!$A$2:$I$910,MATCH(ARIMA2차!$A9&amp;"_"&amp;ARIMA2차!Z$3,전체모델결과!$A$2:$A$910,0),6)</f>
        <v>929.91062643429905</v>
      </c>
      <c r="AA9" s="8">
        <f>INDEX(전체모델결과!$A$2:$I$910,MATCH(ARIMA2차!$A9&amp;"_"&amp;ARIMA2차!AA$3,전체모델결과!$A$2:$A$910,0),6)</f>
        <v>892.17674277209198</v>
      </c>
      <c r="AB9" s="8">
        <f>INDEX(전체모델결과!$A$2:$I$910,MATCH(ARIMA2차!$A9&amp;"_"&amp;ARIMA2차!AB$3,전체모델결과!$A$2:$A$910,0),6)</f>
        <v>854.40504280943401</v>
      </c>
      <c r="AC9" s="8">
        <f>INDEX(전체모델결과!$A$2:$I$910,MATCH(ARIMA2차!$A9&amp;"_"&amp;ARIMA2차!AC$3,전체모델결과!$A$2:$A$910,0),6)</f>
        <v>816.59552654629795</v>
      </c>
      <c r="AD9" s="8">
        <f>INDEX(전체모델결과!$A$2:$I$910,MATCH(ARIMA2차!$A9&amp;"_"&amp;ARIMA2차!AD$3,전체모델결과!$A$2:$A$910,0),6)</f>
        <v>778.748193982712</v>
      </c>
      <c r="AE9" s="8">
        <f>INDEX(전체모델결과!$A$2:$I$910,MATCH(ARIMA2차!$A9&amp;"_"&amp;ARIMA2차!AE$3,전체모델결과!$A$2:$A$910,0),6)</f>
        <v>740.86304511866194</v>
      </c>
      <c r="AG9" s="3">
        <f>(W9-실제값!W9)^2</f>
        <v>65605.557032496654</v>
      </c>
      <c r="AH9" s="3">
        <f>(X9-실제값!X9)^2</f>
        <v>4628.0431159507361</v>
      </c>
      <c r="AI9" s="3">
        <f>(Y9-실제값!Y9)^2</f>
        <v>42223.940283775235</v>
      </c>
      <c r="AJ9" s="3">
        <f>(Z9-실제값!Z9)^2</f>
        <v>100187.25276265219</v>
      </c>
      <c r="AK9" s="3">
        <f>(AA9-실제값!AA9)^2</f>
        <v>24027.602839001396</v>
      </c>
      <c r="AL9" s="3">
        <f>(AB9-실제값!AB9)^2</f>
        <v>61781.964557389081</v>
      </c>
      <c r="AM9" s="3">
        <f>(AC9-실제값!AC9)^2</f>
        <v>231676.10341813436</v>
      </c>
      <c r="AN9" s="3">
        <f>(AD9-실제값!AD9)^2</f>
        <v>393317.44565805263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INDEX(전체모델결과!$A$2:$I$910,MATCH(ARIMA2차!$A10&amp;"_"&amp;ARIMA2차!W$3,전체모델결과!$A$2:$A$910,0),6)</f>
        <v>972.18422524766402</v>
      </c>
      <c r="X10" s="8">
        <f>INDEX(전체모델결과!$A$2:$I$910,MATCH(ARIMA2차!$A10&amp;"_"&amp;ARIMA2차!X$3,전체모델결과!$A$2:$A$910,0),6)</f>
        <v>939.33967103649002</v>
      </c>
      <c r="Y10" s="8">
        <f>INDEX(전체모델결과!$A$2:$I$910,MATCH(ARIMA2차!$A10&amp;"_"&amp;ARIMA2차!Y$3,전체모델결과!$A$2:$A$910,0),6)</f>
        <v>906.46207092700899</v>
      </c>
      <c r="Z10" s="8">
        <f>INDEX(전체모델결과!$A$2:$I$910,MATCH(ARIMA2차!$A10&amp;"_"&amp;ARIMA2차!Z$3,전체모델결과!$A$2:$A$910,0),6)</f>
        <v>873.55142491922004</v>
      </c>
      <c r="AA10" s="8">
        <f>INDEX(전체모델결과!$A$2:$I$910,MATCH(ARIMA2차!$A10&amp;"_"&amp;ARIMA2차!AA$3,전체모델결과!$A$2:$A$910,0),6)</f>
        <v>840.60773301310803</v>
      </c>
      <c r="AB10" s="8">
        <f>INDEX(전체모델결과!$A$2:$I$910,MATCH(ARIMA2차!$A10&amp;"_"&amp;ARIMA2차!AB$3,전체모델결과!$A$2:$A$910,0),6)</f>
        <v>807.63099520870298</v>
      </c>
      <c r="AC10" s="8">
        <f>INDEX(전체모델결과!$A$2:$I$910,MATCH(ARIMA2차!$A10&amp;"_"&amp;ARIMA2차!AC$3,전체모델결과!$A$2:$A$910,0),6)</f>
        <v>774.62121150596101</v>
      </c>
      <c r="AD10" s="8">
        <f>INDEX(전체모델결과!$A$2:$I$910,MATCH(ARIMA2차!$A10&amp;"_"&amp;ARIMA2차!AD$3,전체모델결과!$A$2:$A$910,0),6)</f>
        <v>741.57838190490997</v>
      </c>
      <c r="AE10" s="8">
        <f>INDEX(전체모델결과!$A$2:$I$910,MATCH(ARIMA2차!$A10&amp;"_"&amp;ARIMA2차!AE$3,전체모델결과!$A$2:$A$910,0),6)</f>
        <v>708.50250640555203</v>
      </c>
      <c r="AG10" s="3">
        <f>(W10-실제값!W10)^2</f>
        <v>5193.5601934610122</v>
      </c>
      <c r="AH10" s="3">
        <f>(X10-실제값!X10)^2</f>
        <v>18932.289557746815</v>
      </c>
      <c r="AI10" s="3">
        <f>(Y10-실제값!Y10)^2</f>
        <v>28342.465643135452</v>
      </c>
      <c r="AJ10" s="3">
        <f>(Z10-실제값!Z10)^2</f>
        <v>70669.78255820334</v>
      </c>
      <c r="AK10" s="3">
        <f>(AA10-실제값!AA10)^2</f>
        <v>23151.688632450852</v>
      </c>
      <c r="AL10" s="3">
        <f>(AB10-실제값!AB10)^2</f>
        <v>59143.285490367161</v>
      </c>
      <c r="AM10" s="3">
        <f>(AC10-실제값!AC10)^2</f>
        <v>118618.22006615404</v>
      </c>
      <c r="AN10" s="3">
        <f>(AD10-실제값!AD10)^2</f>
        <v>143864.00779597182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INDEX(전체모델결과!$A$2:$I$910,MATCH(ARIMA2차!$A11&amp;"_"&amp;ARIMA2차!W$3,전체모델결과!$A$2:$A$910,0),6)</f>
        <v>791.988591515998</v>
      </c>
      <c r="X11" s="8">
        <f>INDEX(전체모델결과!$A$2:$I$910,MATCH(ARIMA2차!$A11&amp;"_"&amp;ARIMA2차!X$3,전체모델결과!$A$2:$A$910,0),6)</f>
        <v>750.035779576501</v>
      </c>
      <c r="Y11" s="8">
        <f>INDEX(전체모델결과!$A$2:$I$910,MATCH(ARIMA2차!$A11&amp;"_"&amp;ARIMA2차!Y$3,전체모델결과!$A$2:$A$910,0),6)</f>
        <v>708.04097887806699</v>
      </c>
      <c r="Z11" s="8">
        <f>INDEX(전체모델결과!$A$2:$I$910,MATCH(ARIMA2차!$A11&amp;"_"&amp;ARIMA2차!Z$3,전체모델결과!$A$2:$A$910,0),6)</f>
        <v>666.00418942063698</v>
      </c>
      <c r="AA11" s="8">
        <f>INDEX(전체모델결과!$A$2:$I$910,MATCH(ARIMA2차!$A11&amp;"_"&amp;ARIMA2차!AA$3,전체모델결과!$A$2:$A$910,0),6)</f>
        <v>623.92541120424005</v>
      </c>
      <c r="AB11" s="8">
        <f>INDEX(전체모델결과!$A$2:$I$910,MATCH(ARIMA2차!$A11&amp;"_"&amp;ARIMA2차!AB$3,전체모델결과!$A$2:$A$910,0),6)</f>
        <v>581.80464422886098</v>
      </c>
      <c r="AC11" s="8">
        <f>INDEX(전체모델결과!$A$2:$I$910,MATCH(ARIMA2차!$A11&amp;"_"&amp;ARIMA2차!AC$3,전체모델결과!$A$2:$A$910,0),6)</f>
        <v>539.64188849453103</v>
      </c>
      <c r="AD11" s="8">
        <f>INDEX(전체모델결과!$A$2:$I$910,MATCH(ARIMA2차!$A11&amp;"_"&amp;ARIMA2차!AD$3,전체모델결과!$A$2:$A$910,0),6)</f>
        <v>497.43714400121797</v>
      </c>
      <c r="AE11" s="8">
        <f>INDEX(전체모델결과!$A$2:$I$910,MATCH(ARIMA2차!$A11&amp;"_"&amp;ARIMA2차!AE$3,전체모델결과!$A$2:$A$910,0),6)</f>
        <v>455.19041074893897</v>
      </c>
      <c r="AG11" s="3">
        <f>(W11-실제값!W11)^2</f>
        <v>164577.86012198337</v>
      </c>
      <c r="AH11" s="3">
        <f>(X11-실제값!X11)^2</f>
        <v>126968.46320664298</v>
      </c>
      <c r="AI11" s="3">
        <f>(Y11-실제값!Y11)^2</f>
        <v>32063.136315230833</v>
      </c>
      <c r="AJ11" s="3">
        <f>(Z11-실제값!Z11)^2</f>
        <v>105743.36632199645</v>
      </c>
      <c r="AK11" s="3">
        <f>(AA11-실제값!AA11)^2</f>
        <v>149665.25725609192</v>
      </c>
      <c r="AL11" s="3">
        <f>(AB11-실제값!AB11)^2</f>
        <v>187775.72979931493</v>
      </c>
      <c r="AM11" s="3">
        <f>(AC11-실제값!AC11)^2</f>
        <v>268489.36847064737</v>
      </c>
      <c r="AN11" s="3">
        <f>(AD11-실제값!AD11)^2</f>
        <v>274603.31164705649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INDEX(전체모델결과!$A$2:$I$910,MATCH(ARIMA2차!$A12&amp;"_"&amp;ARIMA2차!W$3,전체모델결과!$A$2:$A$910,0),6)</f>
        <v>854.37117033120001</v>
      </c>
      <c r="X12" s="8">
        <f>INDEX(전체모델결과!$A$2:$I$910,MATCH(ARIMA2차!$A12&amp;"_"&amp;ARIMA2차!X$3,전체모델결과!$A$2:$A$910,0),6)</f>
        <v>822.31037853392604</v>
      </c>
      <c r="Y12" s="8">
        <f>INDEX(전체모델결과!$A$2:$I$910,MATCH(ARIMA2차!$A12&amp;"_"&amp;ARIMA2차!Y$3,전체모델결과!$A$2:$A$910,0),6)</f>
        <v>790.21737594138494</v>
      </c>
      <c r="Z12" s="8">
        <f>INDEX(전체모델결과!$A$2:$I$910,MATCH(ARIMA2차!$A12&amp;"_"&amp;ARIMA2차!Z$3,전체모델결과!$A$2:$A$910,0),6)</f>
        <v>758.092162553599</v>
      </c>
      <c r="AA12" s="8">
        <f>INDEX(전체모델결과!$A$2:$I$910,MATCH(ARIMA2차!$A12&amp;"_"&amp;ARIMA2차!AA$3,전체모델결과!$A$2:$A$910,0),6)</f>
        <v>725.93473837053205</v>
      </c>
      <c r="AB12" s="8">
        <f>INDEX(전체모델결과!$A$2:$I$910,MATCH(ARIMA2차!$A12&amp;"_"&amp;ARIMA2차!AB$3,전체모델결과!$A$2:$A$910,0),6)</f>
        <v>693.74510339222604</v>
      </c>
      <c r="AC12" s="8">
        <f>INDEX(전체모델결과!$A$2:$I$910,MATCH(ARIMA2차!$A12&amp;"_"&amp;ARIMA2차!AC$3,전체모델결과!$A$2:$A$910,0),6)</f>
        <v>661.52325761863904</v>
      </c>
      <c r="AD12" s="8">
        <f>INDEX(전체모델결과!$A$2:$I$910,MATCH(ARIMA2차!$A12&amp;"_"&amp;ARIMA2차!AD$3,전체모델결과!$A$2:$A$910,0),6)</f>
        <v>629.269201049814</v>
      </c>
      <c r="AE12" s="8">
        <f>INDEX(전체모델결과!$A$2:$I$910,MATCH(ARIMA2차!$A12&amp;"_"&amp;ARIMA2차!AE$3,전체모델결과!$A$2:$A$910,0),6)</f>
        <v>596.98293368572195</v>
      </c>
      <c r="AG12" s="3">
        <f>(W12-실제값!W12)^2</f>
        <v>9483.4901255878194</v>
      </c>
      <c r="AH12" s="3">
        <f>(X12-실제값!X12)^2</f>
        <v>40995.29409591388</v>
      </c>
      <c r="AI12" s="3">
        <f>(Y12-실제값!Y12)^2</f>
        <v>104367.98281562357</v>
      </c>
      <c r="AJ12" s="3">
        <f>(Z12-실제값!Z12)^2</f>
        <v>27948.864999619589</v>
      </c>
      <c r="AK12" s="3">
        <f>(AA12-실제값!AA12)^2</f>
        <v>56708.741076511906</v>
      </c>
      <c r="AL12" s="3">
        <f>(AB12-실제값!AB12)^2</f>
        <v>67102.198223478044</v>
      </c>
      <c r="AM12" s="3">
        <f>(AC12-실제값!AC12)^2</f>
        <v>151606.39057198065</v>
      </c>
      <c r="AN12" s="3">
        <f>(AD12-실제값!AD12)^2</f>
        <v>172700.52790281139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INDEX(전체모델결과!$A$2:$I$910,MATCH(ARIMA2차!$A13&amp;"_"&amp;ARIMA2차!W$3,전체모델결과!$A$2:$A$910,0),6)</f>
        <v>842.78374836416299</v>
      </c>
      <c r="X13" s="8">
        <f>INDEX(전체모델결과!$A$2:$I$910,MATCH(ARIMA2차!$A13&amp;"_"&amp;ARIMA2차!X$3,전체모델결과!$A$2:$A$910,0),6)</f>
        <v>811.42242493890797</v>
      </c>
      <c r="Y13" s="8">
        <f>INDEX(전체모델결과!$A$2:$I$910,MATCH(ARIMA2차!$A13&amp;"_"&amp;ARIMA2차!Y$3,전체모델결과!$A$2:$A$910,0),6)</f>
        <v>780.02958999067801</v>
      </c>
      <c r="Z13" s="8">
        <f>INDEX(전체모델결과!$A$2:$I$910,MATCH(ARIMA2차!$A13&amp;"_"&amp;ARIMA2차!Z$3,전체모델결과!$A$2:$A$910,0),6)</f>
        <v>748.60524351947197</v>
      </c>
      <c r="AA13" s="8">
        <f>INDEX(전체모델결과!$A$2:$I$910,MATCH(ARIMA2차!$A13&amp;"_"&amp;ARIMA2차!AA$3,전체모델결과!$A$2:$A$910,0),6)</f>
        <v>717.14938552529202</v>
      </c>
      <c r="AB13" s="8">
        <f>INDEX(전체모델결과!$A$2:$I$910,MATCH(ARIMA2차!$A13&amp;"_"&amp;ARIMA2차!AB$3,전체모델결과!$A$2:$A$910,0),6)</f>
        <v>685.66201600813702</v>
      </c>
      <c r="AC13" s="8">
        <f>INDEX(전체모델결과!$A$2:$I$910,MATCH(ARIMA2차!$A13&amp;"_"&amp;ARIMA2차!AC$3,전체모델결과!$A$2:$A$910,0),6)</f>
        <v>654.14313496800605</v>
      </c>
      <c r="AD13" s="8">
        <f>INDEX(전체모델결과!$A$2:$I$910,MATCH(ARIMA2차!$A13&amp;"_"&amp;ARIMA2차!AD$3,전체모델결과!$A$2:$A$910,0),6)</f>
        <v>622.59274240490004</v>
      </c>
      <c r="AE13" s="8">
        <f>INDEX(전체모델결과!$A$2:$I$910,MATCH(ARIMA2차!$A13&amp;"_"&amp;ARIMA2차!AE$3,전체모델결과!$A$2:$A$910,0),6)</f>
        <v>591.01083831881999</v>
      </c>
      <c r="AG13" s="3">
        <f>(W13-실제값!W13)^2</f>
        <v>50377.145461197382</v>
      </c>
      <c r="AH13" s="3">
        <f>(X13-실제값!X13)^2</f>
        <v>38461.644745096331</v>
      </c>
      <c r="AI13" s="3">
        <f>(Y13-실제값!Y13)^2</f>
        <v>56115.326985691376</v>
      </c>
      <c r="AJ13" s="3">
        <f>(Z13-실제값!Z13)^2</f>
        <v>51259.229654551738</v>
      </c>
      <c r="AK13" s="3">
        <f>(AA13-실제값!AA13)^2</f>
        <v>8202.5543202513236</v>
      </c>
      <c r="AL13" s="3">
        <f>(AB13-실제값!AB13)^2</f>
        <v>50809.97060398083</v>
      </c>
      <c r="AM13" s="3">
        <f>(AC13-실제값!AC13)^2</f>
        <v>153645.07115015504</v>
      </c>
      <c r="AN13" s="3">
        <f>(AD13-실제값!AD13)^2</f>
        <v>141472.86979335808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INDEX(전체모델결과!$A$2:$I$910,MATCH(ARIMA2차!$A14&amp;"_"&amp;ARIMA2차!W$3,전체모델결과!$A$2:$A$910,0),6)</f>
        <v>815.51128641910304</v>
      </c>
      <c r="X14" s="8">
        <f>INDEX(전체모델결과!$A$2:$I$910,MATCH(ARIMA2차!$A14&amp;"_"&amp;ARIMA2차!X$3,전체모델결과!$A$2:$A$910,0),6)</f>
        <v>782.59338639440796</v>
      </c>
      <c r="Y14" s="8">
        <f>INDEX(전체모델결과!$A$2:$I$910,MATCH(ARIMA2차!$A14&amp;"_"&amp;ARIMA2차!Y$3,전체모델결과!$A$2:$A$910,0),6)</f>
        <v>749.642444803525</v>
      </c>
      <c r="Z14" s="8">
        <f>INDEX(전체모델결과!$A$2:$I$910,MATCH(ARIMA2차!$A14&amp;"_"&amp;ARIMA2차!Z$3,전체모델결과!$A$2:$A$910,0),6)</f>
        <v>716.65846164642403</v>
      </c>
      <c r="AA14" s="8">
        <f>INDEX(전체모델결과!$A$2:$I$910,MATCH(ARIMA2차!$A14&amp;"_"&amp;ARIMA2차!AA$3,전체모델결과!$A$2:$A$910,0),6)</f>
        <v>683.64143692312098</v>
      </c>
      <c r="AB14" s="8">
        <f>INDEX(전체모델결과!$A$2:$I$910,MATCH(ARIMA2차!$A14&amp;"_"&amp;ARIMA2차!AB$3,전체모델결과!$A$2:$A$910,0),6)</f>
        <v>650.59137063362903</v>
      </c>
      <c r="AC14" s="8">
        <f>INDEX(전체모델결과!$A$2:$I$910,MATCH(ARIMA2차!$A14&amp;"_"&amp;ARIMA2차!AC$3,전체모델결과!$A$2:$A$910,0),6)</f>
        <v>617.50826277793396</v>
      </c>
      <c r="AD14" s="8">
        <f>INDEX(전체모델결과!$A$2:$I$910,MATCH(ARIMA2차!$A14&amp;"_"&amp;ARIMA2차!AD$3,전체모델결과!$A$2:$A$910,0),6)</f>
        <v>584.39211335603602</v>
      </c>
      <c r="AE14" s="8">
        <f>INDEX(전체모델결과!$A$2:$I$910,MATCH(ARIMA2차!$A14&amp;"_"&amp;ARIMA2차!AE$3,전체모델결과!$A$2:$A$910,0),6)</f>
        <v>551.24292236796498</v>
      </c>
      <c r="AG14" s="3">
        <f>(W14-실제값!W14)^2</f>
        <v>14129.00683431315</v>
      </c>
      <c r="AH14" s="3">
        <f>(X14-실제값!X14)^2</f>
        <v>39145.873405213126</v>
      </c>
      <c r="AI14" s="3">
        <f>(Y14-실제값!Y14)^2</f>
        <v>110876.85027726748</v>
      </c>
      <c r="AJ14" s="3">
        <f>(Z14-실제값!Z14)^2</f>
        <v>47817.329573125564</v>
      </c>
      <c r="AK14" s="3">
        <f>(AA14-실제값!AA14)^2</f>
        <v>41117.748785676165</v>
      </c>
      <c r="AL14" s="3">
        <f>(AB14-실제값!AB14)^2</f>
        <v>107623.61163155982</v>
      </c>
      <c r="AM14" s="3">
        <f>(AC14-실제값!AC14)^2</f>
        <v>205870.49386460791</v>
      </c>
      <c r="AN14" s="3">
        <f>(AD14-실제값!AD14)^2</f>
        <v>152274.30635202976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INDEX(전체모델결과!$A$2:$I$910,MATCH(ARIMA2차!$A15&amp;"_"&amp;ARIMA2차!W$3,전체모델결과!$A$2:$A$910,0),6)</f>
        <v>860.01200927598995</v>
      </c>
      <c r="X15" s="8">
        <f>INDEX(전체모델결과!$A$2:$I$910,MATCH(ARIMA2차!$A15&amp;"_"&amp;ARIMA2차!X$3,전체모델결과!$A$2:$A$910,0),6)</f>
        <v>826.09987120099004</v>
      </c>
      <c r="Y15" s="8">
        <f>INDEX(전체모델결과!$A$2:$I$910,MATCH(ARIMA2차!$A15&amp;"_"&amp;ARIMA2차!Y$3,전체모델결과!$A$2:$A$910,0),6)</f>
        <v>792.15368381379801</v>
      </c>
      <c r="Z15" s="8">
        <f>INDEX(전체모델결과!$A$2:$I$910,MATCH(ARIMA2차!$A15&amp;"_"&amp;ARIMA2차!Z$3,전체모델결과!$A$2:$A$910,0),6)</f>
        <v>758.17344711443002</v>
      </c>
      <c r="AA15" s="8">
        <f>INDEX(전체모델결과!$A$2:$I$910,MATCH(ARIMA2차!$A15&amp;"_"&amp;ARIMA2차!AA$3,전체모델결과!$A$2:$A$910,0),6)</f>
        <v>724.15916110290004</v>
      </c>
      <c r="AB15" s="8">
        <f>INDEX(전체모델결과!$A$2:$I$910,MATCH(ARIMA2차!$A15&amp;"_"&amp;ARIMA2차!AB$3,전체모델결과!$A$2:$A$910,0),6)</f>
        <v>690.11082577916397</v>
      </c>
      <c r="AC15" s="8">
        <f>INDEX(전체모델결과!$A$2:$I$910,MATCH(ARIMA2차!$A15&amp;"_"&amp;ARIMA2차!AC$3,전체모델결과!$A$2:$A$910,0),6)</f>
        <v>656.02844114325103</v>
      </c>
      <c r="AD15" s="8">
        <f>INDEX(전체모델결과!$A$2:$I$910,MATCH(ARIMA2차!$A15&amp;"_"&amp;ARIMA2차!AD$3,전체모델결과!$A$2:$A$910,0),6)</f>
        <v>621.912007195162</v>
      </c>
      <c r="AE15" s="8">
        <f>INDEX(전체모델결과!$A$2:$I$910,MATCH(ARIMA2차!$A15&amp;"_"&amp;ARIMA2차!AE$3,전체모델결과!$A$2:$A$910,0),6)</f>
        <v>587.76152393489599</v>
      </c>
      <c r="AG15" s="3">
        <f>(W15-실제값!W15)^2</f>
        <v>68622.826376013516</v>
      </c>
      <c r="AH15" s="3">
        <f>(X15-실제값!X15)^2</f>
        <v>61609.373467452067</v>
      </c>
      <c r="AI15" s="3">
        <f>(Y15-실제값!Y15)^2</f>
        <v>172391.9609402307</v>
      </c>
      <c r="AJ15" s="3">
        <f>(Z15-실제값!Z15)^2</f>
        <v>74692.404173617353</v>
      </c>
      <c r="AK15" s="3">
        <f>(AA15-실제값!AA15)^2</f>
        <v>59635.771641384294</v>
      </c>
      <c r="AL15" s="3">
        <f>(AB15-실제값!AB15)^2</f>
        <v>144825.6463620257</v>
      </c>
      <c r="AM15" s="3">
        <f>(AC15-실제값!AC15)^2</f>
        <v>187272.00140445444</v>
      </c>
      <c r="AN15" s="3">
        <f>(AD15-실제값!AD15)^2</f>
        <v>294780.37966803118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INDEX(전체모델결과!$A$2:$I$910,MATCH(ARIMA2차!$A16&amp;"_"&amp;ARIMA2차!W$3,전체모델결과!$A$2:$A$910,0),6)</f>
        <v>938.99357189612101</v>
      </c>
      <c r="X16" s="8">
        <f>INDEX(전체모델결과!$A$2:$I$910,MATCH(ARIMA2차!$A16&amp;"_"&amp;ARIMA2차!X$3,전체모델결과!$A$2:$A$910,0),6)</f>
        <v>903.29158288506699</v>
      </c>
      <c r="Y16" s="8">
        <f>INDEX(전체모델결과!$A$2:$I$910,MATCH(ARIMA2차!$A16&amp;"_"&amp;ARIMA2차!Y$3,전체모델결과!$A$2:$A$910,0),6)</f>
        <v>867.55373094922095</v>
      </c>
      <c r="Z16" s="8">
        <f>INDEX(전체모델결과!$A$2:$I$910,MATCH(ARIMA2차!$A16&amp;"_"&amp;ARIMA2차!Z$3,전체모델결과!$A$2:$A$910,0),6)</f>
        <v>831.78001608862496</v>
      </c>
      <c r="AA16" s="8">
        <f>INDEX(전체모델결과!$A$2:$I$910,MATCH(ARIMA2차!$A16&amp;"_"&amp;ARIMA2차!AA$3,전체모델결과!$A$2:$A$910,0),6)</f>
        <v>795.97043830326595</v>
      </c>
      <c r="AB16" s="8">
        <f>INDEX(전체모델결과!$A$2:$I$910,MATCH(ARIMA2차!$A16&amp;"_"&amp;ARIMA2차!AB$3,전체모델결과!$A$2:$A$910,0),6)</f>
        <v>760.12499759309901</v>
      </c>
      <c r="AC16" s="8">
        <f>INDEX(전체모델결과!$A$2:$I$910,MATCH(ARIMA2차!$A16&amp;"_"&amp;ARIMA2차!AC$3,전체모델결과!$A$2:$A$910,0),6)</f>
        <v>724.24369395819701</v>
      </c>
      <c r="AD16" s="8">
        <f>INDEX(전체모델결과!$A$2:$I$910,MATCH(ARIMA2차!$A16&amp;"_"&amp;ARIMA2차!AD$3,전체모델결과!$A$2:$A$910,0),6)</f>
        <v>688.32652739851596</v>
      </c>
      <c r="AE16" s="8">
        <f>INDEX(전체모델결과!$A$2:$I$910,MATCH(ARIMA2차!$A16&amp;"_"&amp;ARIMA2차!AE$3,전체모델결과!$A$2:$A$910,0),6)</f>
        <v>652.37349791404301</v>
      </c>
      <c r="AG16" s="3">
        <f>(W16-실제값!W16)^2</f>
        <v>24227.302204198739</v>
      </c>
      <c r="AH16" s="3">
        <f>(X16-실제값!X16)^2</f>
        <v>29168.642636956567</v>
      </c>
      <c r="AI16" s="3">
        <f>(Y16-실제값!Y16)^2</f>
        <v>137452.33568867858</v>
      </c>
      <c r="AJ16" s="3">
        <f>(Z16-실제값!Z16)^2</f>
        <v>150104.9392029864</v>
      </c>
      <c r="AK16" s="3">
        <f>(AA16-실제값!AA16)^2</f>
        <v>193212.2116489358</v>
      </c>
      <c r="AL16" s="3">
        <f>(AB16-실제값!AB16)^2</f>
        <v>194406.42558777504</v>
      </c>
      <c r="AM16" s="3">
        <f>(AC16-실제값!AC16)^2</f>
        <v>506350.69206222362</v>
      </c>
      <c r="AN16" s="3">
        <f>(AD16-실제값!AD16)^2</f>
        <v>273252.34032896766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INDEX(전체모델결과!$A$2:$I$910,MATCH(ARIMA2차!$A17&amp;"_"&amp;ARIMA2차!W$3,전체모델결과!$A$2:$A$910,0),6)</f>
        <v>1122.98706745902</v>
      </c>
      <c r="X17" s="8">
        <f>INDEX(전체모델결과!$A$2:$I$910,MATCH(ARIMA2차!$A17&amp;"_"&amp;ARIMA2차!X$3,전체모델결과!$A$2:$A$910,0),6)</f>
        <v>1084.1151414708299</v>
      </c>
      <c r="Y17" s="8">
        <f>INDEX(전체모델결과!$A$2:$I$910,MATCH(ARIMA2차!$A17&amp;"_"&amp;ARIMA2차!Y$3,전체모델결과!$A$2:$A$910,0),6)</f>
        <v>1045.20411884085</v>
      </c>
      <c r="Z17" s="8">
        <f>INDEX(전체모델결과!$A$2:$I$910,MATCH(ARIMA2차!$A17&amp;"_"&amp;ARIMA2차!Z$3,전체모델결과!$A$2:$A$910,0),6)</f>
        <v>1006.2539995691</v>
      </c>
      <c r="AA17" s="8">
        <f>INDEX(전체모델결과!$A$2:$I$910,MATCH(ARIMA2차!$A17&amp;"_"&amp;ARIMA2차!AA$3,전체모델결과!$A$2:$A$910,0),6)</f>
        <v>967.26478365559899</v>
      </c>
      <c r="AB17" s="8">
        <f>INDEX(전체모델결과!$A$2:$I$910,MATCH(ARIMA2차!$A17&amp;"_"&amp;ARIMA2차!AB$3,전체모델결과!$A$2:$A$910,0),6)</f>
        <v>928.23647110033198</v>
      </c>
      <c r="AC17" s="8">
        <f>INDEX(전체모델결과!$A$2:$I$910,MATCH(ARIMA2차!$A17&amp;"_"&amp;ARIMA2차!AC$3,전체모델결과!$A$2:$A$910,0),6)</f>
        <v>889.16906190327404</v>
      </c>
      <c r="AD17" s="8">
        <f>INDEX(전체모델결과!$A$2:$I$910,MATCH(ARIMA2차!$A17&amp;"_"&amp;ARIMA2차!AD$3,전체모델결과!$A$2:$A$910,0),6)</f>
        <v>850.06255606445495</v>
      </c>
      <c r="AE17" s="8">
        <f>INDEX(전체모델결과!$A$2:$I$910,MATCH(ARIMA2차!$A17&amp;"_"&amp;ARIMA2차!AE$3,전체모델결과!$A$2:$A$910,0),6)</f>
        <v>810.91695358387403</v>
      </c>
      <c r="AG17" s="3">
        <f>(W17-실제값!W17)^2</f>
        <v>26201.583011033621</v>
      </c>
      <c r="AH17" s="3">
        <f>(X17-실제값!X17)^2</f>
        <v>72105.392615424164</v>
      </c>
      <c r="AI17" s="3">
        <f>(Y17-실제값!Y17)^2</f>
        <v>119039.5086595327</v>
      </c>
      <c r="AJ17" s="3">
        <f>(Z17-실제값!Z17)^2</f>
        <v>184970.2222526937</v>
      </c>
      <c r="AK17" s="3">
        <f>(AA17-실제값!AA17)^2</f>
        <v>203646.4108590188</v>
      </c>
      <c r="AL17" s="3">
        <f>(AB17-실제값!AB17)^2</f>
        <v>385971.06468490604</v>
      </c>
      <c r="AM17" s="3">
        <f>(AC17-실제값!AC17)^2</f>
        <v>470209.05545499182</v>
      </c>
      <c r="AN17" s="3">
        <f>(AD17-실제값!AD17)^2</f>
        <v>341765.84293615812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INDEX(전체모델결과!$A$2:$I$910,MATCH(ARIMA2차!$A18&amp;"_"&amp;ARIMA2차!W$3,전체모델결과!$A$2:$A$910,0),6)</f>
        <v>1297.77993700199</v>
      </c>
      <c r="X18" s="8">
        <f>INDEX(전체모델결과!$A$2:$I$910,MATCH(ARIMA2차!$A18&amp;"_"&amp;ARIMA2차!X$3,전체모델결과!$A$2:$A$910,0),6)</f>
        <v>1240.7902083578099</v>
      </c>
      <c r="Y18" s="8">
        <f>INDEX(전체모델결과!$A$2:$I$910,MATCH(ARIMA2차!$A18&amp;"_"&amp;ARIMA2차!Y$3,전체모델결과!$A$2:$A$910,0),6)</f>
        <v>1183.74333200048</v>
      </c>
      <c r="Z18" s="8">
        <f>INDEX(전체모델결과!$A$2:$I$910,MATCH(ARIMA2차!$A18&amp;"_"&amp;ARIMA2차!Z$3,전체모델결과!$A$2:$A$910,0),6)</f>
        <v>1126.6393079300001</v>
      </c>
      <c r="AA18" s="8">
        <f>INDEX(전체모델결과!$A$2:$I$910,MATCH(ARIMA2차!$A18&amp;"_"&amp;ARIMA2차!AA$3,전체모델결과!$A$2:$A$910,0),6)</f>
        <v>1069.47813614643</v>
      </c>
      <c r="AB18" s="8">
        <f>INDEX(전체모델결과!$A$2:$I$910,MATCH(ARIMA2차!$A18&amp;"_"&amp;ARIMA2차!AB$3,전체모델결과!$A$2:$A$910,0),6)</f>
        <v>1012.2598166497</v>
      </c>
      <c r="AC18" s="8">
        <f>INDEX(전체모델결과!$A$2:$I$910,MATCH(ARIMA2차!$A18&amp;"_"&amp;ARIMA2차!AC$3,전체모델결과!$A$2:$A$910,0),6)</f>
        <v>954.98434943986604</v>
      </c>
      <c r="AD18" s="8">
        <f>INDEX(전체모델결과!$A$2:$I$910,MATCH(ARIMA2차!$A18&amp;"_"&amp;ARIMA2차!AD$3,전체모델결과!$A$2:$A$910,0),6)</f>
        <v>897.65173451688304</v>
      </c>
      <c r="AE18" s="8">
        <f>INDEX(전체모델결과!$A$2:$I$910,MATCH(ARIMA2차!$A18&amp;"_"&amp;ARIMA2차!AE$3,전체모델결과!$A$2:$A$910,0),6)</f>
        <v>840.26197188076901</v>
      </c>
      <c r="AG18" s="3">
        <f>(W18-실제값!W18)^2</f>
        <v>200455.23994950854</v>
      </c>
      <c r="AH18" s="3">
        <f>(X18-실제값!X18)^2</f>
        <v>186217.43034977664</v>
      </c>
      <c r="AI18" s="3">
        <f>(Y18-실제값!Y18)^2</f>
        <v>156734.13585121807</v>
      </c>
      <c r="AJ18" s="3">
        <f>(Z18-실제값!Z18)^2</f>
        <v>212440.07313502542</v>
      </c>
      <c r="AK18" s="3">
        <f>(AA18-실제값!AA18)^2</f>
        <v>313818.23985632806</v>
      </c>
      <c r="AL18" s="3">
        <f>(AB18-실제값!AB18)^2</f>
        <v>666858.82023445179</v>
      </c>
      <c r="AM18" s="3">
        <f>(AC18-실제값!AC18)^2</f>
        <v>816228.31329458731</v>
      </c>
      <c r="AN18" s="3">
        <f>(AD18-실제값!AD18)^2</f>
        <v>979563.35917547497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INDEX(전체모델결과!$A$2:$I$910,MATCH(ARIMA2차!$A19&amp;"_"&amp;ARIMA2차!W$3,전체모델결과!$A$2:$A$910,0),6)</f>
        <v>1520.6566040042401</v>
      </c>
      <c r="X19" s="8">
        <f>INDEX(전체모델결과!$A$2:$I$910,MATCH(ARIMA2차!$A19&amp;"_"&amp;ARIMA2차!X$3,전체모델결과!$A$2:$A$910,0),6)</f>
        <v>1444.9433662419001</v>
      </c>
      <c r="Y19" s="8">
        <f>INDEX(전체모델결과!$A$2:$I$910,MATCH(ARIMA2차!$A19&amp;"_"&amp;ARIMA2차!Y$3,전체모델결과!$A$2:$A$910,0),6)</f>
        <v>1369.15430544366</v>
      </c>
      <c r="Z19" s="8">
        <f>INDEX(전체모델결과!$A$2:$I$910,MATCH(ARIMA2차!$A19&amp;"_"&amp;ARIMA2차!Z$3,전체모델결과!$A$2:$A$910,0),6)</f>
        <v>1293.2894216095201</v>
      </c>
      <c r="AA19" s="8">
        <f>INDEX(전체모델결과!$A$2:$I$910,MATCH(ARIMA2차!$A19&amp;"_"&amp;ARIMA2차!AA$3,전체모델결과!$A$2:$A$910,0),6)</f>
        <v>1217.3487147394301</v>
      </c>
      <c r="AB19" s="8">
        <f>INDEX(전체모델결과!$A$2:$I$910,MATCH(ARIMA2차!$A19&amp;"_"&amp;ARIMA2차!AB$3,전체모델결과!$A$2:$A$910,0),6)</f>
        <v>1141.3321848334699</v>
      </c>
      <c r="AC19" s="8">
        <f>INDEX(전체모델결과!$A$2:$I$910,MATCH(ARIMA2차!$A19&amp;"_"&amp;ARIMA2차!AC$3,전체모델결과!$A$2:$A$910,0),6)</f>
        <v>1065.23983189161</v>
      </c>
      <c r="AD19" s="8">
        <f>INDEX(전체모델결과!$A$2:$I$910,MATCH(ARIMA2차!$A19&amp;"_"&amp;ARIMA2차!AD$3,전체모델결과!$A$2:$A$910,0),6)</f>
        <v>989.07165591380897</v>
      </c>
      <c r="AE19" s="8">
        <f>INDEX(전체모델결과!$A$2:$I$910,MATCH(ARIMA2차!$A19&amp;"_"&amp;ARIMA2차!AE$3,전체모델결과!$A$2:$A$910,0),6)</f>
        <v>912.82765690013196</v>
      </c>
      <c r="AG19" s="3">
        <f>(W19-실제값!W19)^2</f>
        <v>167981.65156441714</v>
      </c>
      <c r="AH19" s="3">
        <f>(X19-실제값!X19)^2</f>
        <v>400002.3216896829</v>
      </c>
      <c r="AI19" s="3">
        <f>(Y19-실제값!Y19)^2</f>
        <v>352705.72096215287</v>
      </c>
      <c r="AJ19" s="3">
        <f>(Z19-실제값!Z19)^2</f>
        <v>343374.79194176919</v>
      </c>
      <c r="AK19" s="3">
        <f>(AA19-실제값!AA19)^2</f>
        <v>679452.22495476052</v>
      </c>
      <c r="AL19" s="3">
        <f>(AB19-실제값!AB19)^2</f>
        <v>900744.83243407169</v>
      </c>
      <c r="AM19" s="3">
        <f>(AC19-실제값!AC19)^2</f>
        <v>1023908.7244372013</v>
      </c>
      <c r="AN19" s="3">
        <f>(AD19-실제값!AD19)^2</f>
        <v>1801688.0572179575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INDEX(전체모델결과!$A$2:$I$910,MATCH(ARIMA2차!$A20&amp;"_"&amp;ARIMA2차!W$3,전체모델결과!$A$2:$A$910,0),6)</f>
        <v>1868.17508703319</v>
      </c>
      <c r="X20" s="8">
        <f>INDEX(전체모델결과!$A$2:$I$910,MATCH(ARIMA2차!$A20&amp;"_"&amp;ARIMA2차!X$3,전체모델결과!$A$2:$A$910,0),6)</f>
        <v>1739.40726750152</v>
      </c>
      <c r="Y20" s="8">
        <f>INDEX(전체모델결과!$A$2:$I$910,MATCH(ARIMA2차!$A20&amp;"_"&amp;ARIMA2차!Y$3,전체모델결과!$A$2:$A$910,0),6)</f>
        <v>1610.51084658792</v>
      </c>
      <c r="Z20" s="8">
        <f>INDEX(전체모델결과!$A$2:$I$910,MATCH(ARIMA2차!$A20&amp;"_"&amp;ARIMA2차!Z$3,전체모델결과!$A$2:$A$910,0),6)</f>
        <v>1481.4858242923799</v>
      </c>
      <c r="AA20" s="8">
        <f>INDEX(전체모델결과!$A$2:$I$910,MATCH(ARIMA2차!$A20&amp;"_"&amp;ARIMA2차!AA$3,전체모델결과!$A$2:$A$910,0),6)</f>
        <v>1352.3322006149101</v>
      </c>
      <c r="AB20" s="8">
        <f>INDEX(전체모델결과!$A$2:$I$910,MATCH(ARIMA2차!$A20&amp;"_"&amp;ARIMA2차!AB$3,전체모델결과!$A$2:$A$910,0),6)</f>
        <v>1223.0499755554499</v>
      </c>
      <c r="AC20" s="8">
        <f>INDEX(전체모델결과!$A$2:$I$910,MATCH(ARIMA2차!$A20&amp;"_"&amp;ARIMA2차!AC$3,전체모델결과!$A$2:$A$910,0),6)</f>
        <v>1093.6391491141401</v>
      </c>
      <c r="AD20" s="8">
        <f>INDEX(전체모델결과!$A$2:$I$910,MATCH(ARIMA2차!$A20&amp;"_"&amp;ARIMA2차!AD$3,전체모델결과!$A$2:$A$910,0),6)</f>
        <v>964.09972129081098</v>
      </c>
      <c r="AE20" s="8">
        <f>INDEX(전체모델결과!$A$2:$I$910,MATCH(ARIMA2차!$A20&amp;"_"&amp;ARIMA2차!AE$3,전체모델결과!$A$2:$A$910,0),6)</f>
        <v>834.43169208563597</v>
      </c>
      <c r="AG20" s="3">
        <f>(W20-실제값!W20)^2</f>
        <v>343912.10925173835</v>
      </c>
      <c r="AH20" s="3">
        <f>(X20-실제값!X20)^2</f>
        <v>521702.18363189994</v>
      </c>
      <c r="AI20" s="3">
        <f>(Y20-실제값!Y20)^2</f>
        <v>488083.07962839806</v>
      </c>
      <c r="AJ20" s="3">
        <f>(Z20-실제값!Z20)^2</f>
        <v>506684.02390621125</v>
      </c>
      <c r="AK20" s="3">
        <f>(AA20-실제값!AA20)^2</f>
        <v>1274338.0476827133</v>
      </c>
      <c r="AL20" s="3">
        <f>(AB20-실제값!AB20)^2</f>
        <v>2376146.9764007851</v>
      </c>
      <c r="AM20" s="3">
        <f>(AC20-실제값!AC20)^2</f>
        <v>2521270.9655331336</v>
      </c>
      <c r="AN20" s="3">
        <f>(AD20-실제값!AD20)^2</f>
        <v>2924401.0680873874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INDEX(전체모델결과!$A$2:$I$910,MATCH(ARIMA2차!$A21&amp;"_"&amp;ARIMA2차!W$3,전체모델결과!$A$2:$A$910,0),6)</f>
        <v>2300.1102390564001</v>
      </c>
      <c r="X21" s="8">
        <f>INDEX(전체모델결과!$A$2:$I$910,MATCH(ARIMA2차!$A21&amp;"_"&amp;ARIMA2차!X$3,전체모델결과!$A$2:$A$910,0),6)</f>
        <v>2170.37004381715</v>
      </c>
      <c r="Y21" s="8">
        <f>INDEX(전체모델결과!$A$2:$I$910,MATCH(ARIMA2차!$A21&amp;"_"&amp;ARIMA2차!Y$3,전체모델결과!$A$2:$A$910,0),6)</f>
        <v>2040.500070568</v>
      </c>
      <c r="Z21" s="8">
        <f>INDEX(전체모델결과!$A$2:$I$910,MATCH(ARIMA2차!$A21&amp;"_"&amp;ARIMA2차!Z$3,전체모델결과!$A$2:$A$910,0),6)</f>
        <v>1910.5003193090099</v>
      </c>
      <c r="AA21" s="8">
        <f>INDEX(전체모델결과!$A$2:$I$910,MATCH(ARIMA2차!$A21&amp;"_"&amp;ARIMA2차!AA$3,전체모델결과!$A$2:$A$910,0),6)</f>
        <v>1780.3707900402401</v>
      </c>
      <c r="AB21" s="8">
        <f>INDEX(전체모델결과!$A$2:$I$910,MATCH(ARIMA2차!$A21&amp;"_"&amp;ARIMA2차!AB$3,전체모델결과!$A$2:$A$910,0),6)</f>
        <v>1650.1114827615099</v>
      </c>
      <c r="AC21" s="8">
        <f>INDEX(전체모델결과!$A$2:$I$910,MATCH(ARIMA2차!$A21&amp;"_"&amp;ARIMA2차!AC$3,전체모델결과!$A$2:$A$910,0),6)</f>
        <v>1519.722397473</v>
      </c>
      <c r="AD21" s="8">
        <f>INDEX(전체모델결과!$A$2:$I$910,MATCH(ARIMA2차!$A21&amp;"_"&amp;ARIMA2차!AD$3,전체모델결과!$A$2:$A$910,0),6)</f>
        <v>1389.20353417459</v>
      </c>
      <c r="AE21" s="8">
        <f>INDEX(전체모델결과!$A$2:$I$910,MATCH(ARIMA2차!$A21&amp;"_"&amp;ARIMA2차!AE$3,전체모델결과!$A$2:$A$910,0),6)</f>
        <v>1258.5548928662899</v>
      </c>
      <c r="AG21" s="3">
        <f>(W21-실제값!W21)^2</f>
        <v>472153.62205950712</v>
      </c>
      <c r="AH21" s="3">
        <f>(X21-실제값!X21)^2</f>
        <v>238021.9446894076</v>
      </c>
      <c r="AI21" s="3">
        <f>(Y21-실제값!Y21)^2</f>
        <v>652412.18281168921</v>
      </c>
      <c r="AJ21" s="3">
        <f>(Z21-실제값!Z21)^2</f>
        <v>471338.08302749094</v>
      </c>
      <c r="AK21" s="3">
        <f>(AA21-실제값!AA21)^2</f>
        <v>1063955.9362594788</v>
      </c>
      <c r="AL21" s="3">
        <f>(AB21-실제값!AB21)^2</f>
        <v>2757143.5089656669</v>
      </c>
      <c r="AM21" s="3">
        <f>(AC21-실제값!AC21)^2</f>
        <v>3486765.0541509665</v>
      </c>
      <c r="AN21" s="3">
        <f>(AD21-실제값!AD21)^2</f>
        <v>3311186.0881162207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INDEX(전체모델결과!$A$2:$I$910,MATCH(ARIMA2차!$A22&amp;"_"&amp;ARIMA2차!W$3,전체모델결과!$A$2:$A$910,0),6)</f>
        <v>3080.7700349480101</v>
      </c>
      <c r="X22" s="8">
        <f>INDEX(전체모델결과!$A$2:$I$910,MATCH(ARIMA2차!$A22&amp;"_"&amp;ARIMA2차!X$3,전체모델결과!$A$2:$A$910,0),6)</f>
        <v>2979.4849845912499</v>
      </c>
      <c r="Y22" s="8">
        <f>INDEX(전체모델결과!$A$2:$I$910,MATCH(ARIMA2차!$A22&amp;"_"&amp;ARIMA2차!Y$3,전체모델결과!$A$2:$A$910,0),6)</f>
        <v>2878.097987571</v>
      </c>
      <c r="Z22" s="8">
        <f>INDEX(전체모델결과!$A$2:$I$910,MATCH(ARIMA2차!$A22&amp;"_"&amp;ARIMA2차!Z$3,전체모델결과!$A$2:$A$910,0),6)</f>
        <v>2776.6090438873198</v>
      </c>
      <c r="AA22" s="8">
        <f>INDEX(전체모델결과!$A$2:$I$910,MATCH(ARIMA2차!$A22&amp;"_"&amp;ARIMA2차!AA$3,전체모델결과!$A$2:$A$910,0),6)</f>
        <v>2675.0181535401498</v>
      </c>
      <c r="AB22" s="8">
        <f>INDEX(전체모델결과!$A$2:$I$910,MATCH(ARIMA2차!$A22&amp;"_"&amp;ARIMA2차!AB$3,전체모델결과!$A$2:$A$910,0),6)</f>
        <v>2573.32531652955</v>
      </c>
      <c r="AC22" s="8">
        <f>INDEX(전체모델결과!$A$2:$I$910,MATCH(ARIMA2차!$A22&amp;"_"&amp;ARIMA2차!AC$3,전체모델결과!$A$2:$A$910,0),6)</f>
        <v>2471.53053285548</v>
      </c>
      <c r="AD22" s="8">
        <f>INDEX(전체모델결과!$A$2:$I$910,MATCH(ARIMA2차!$A22&amp;"_"&amp;ARIMA2차!AD$3,전체모델결과!$A$2:$A$910,0),6)</f>
        <v>2369.6338025179598</v>
      </c>
      <c r="AE22" s="8">
        <f>INDEX(전체모델결과!$A$2:$I$910,MATCH(ARIMA2차!$A22&amp;"_"&amp;ARIMA2차!AE$3,전체모델결과!$A$2:$A$910,0),6)</f>
        <v>2267.6351255169998</v>
      </c>
      <c r="AG22" s="3">
        <f>(W22-실제값!W22)^2</f>
        <v>469189.77679866471</v>
      </c>
      <c r="AH22" s="3">
        <f>(X22-실제값!X22)^2</f>
        <v>387322.82904551155</v>
      </c>
      <c r="AI22" s="3">
        <f>(Y22-실제값!Y22)^2</f>
        <v>380957.44956068479</v>
      </c>
      <c r="AJ22" s="3">
        <f>(Z22-실제값!Z22)^2</f>
        <v>722129.24493038235</v>
      </c>
      <c r="AK22" s="3">
        <f>(AA22-실제값!AA22)^2</f>
        <v>1533092.8387925574</v>
      </c>
      <c r="AL22" s="3">
        <f>(AB22-실제값!AB22)^2</f>
        <v>3128314.2564077275</v>
      </c>
      <c r="AM22" s="3">
        <f>(AC22-실제값!AC22)^2</f>
        <v>1935178.6547597151</v>
      </c>
      <c r="AN22" s="3">
        <f>(AD22-실제값!AD22)^2</f>
        <v>2295145.362650062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INDEX(전체모델결과!$A$2:$I$910,MATCH(ARIMA2차!$A23&amp;"_"&amp;ARIMA2차!W$3,전체모델결과!$A$2:$A$910,0),6)</f>
        <v>3582.9168396650598</v>
      </c>
      <c r="X23" s="8">
        <f>INDEX(전체모델결과!$A$2:$I$910,MATCH(ARIMA2차!$A23&amp;"_"&amp;ARIMA2차!X$3,전체모델결과!$A$2:$A$910,0),6)</f>
        <v>3520.27093430675</v>
      </c>
      <c r="Y23" s="8">
        <f>INDEX(전체모델결과!$A$2:$I$910,MATCH(ARIMA2차!$A23&amp;"_"&amp;ARIMA2차!Y$3,전체모델결과!$A$2:$A$910,0),6)</f>
        <v>3457.5611487840201</v>
      </c>
      <c r="Z23" s="8">
        <f>INDEX(전체모델결과!$A$2:$I$910,MATCH(ARIMA2차!$A23&amp;"_"&amp;ARIMA2차!Z$3,전체모델결과!$A$2:$A$910,0),6)</f>
        <v>3394.7874830967899</v>
      </c>
      <c r="AA23" s="8">
        <f>INDEX(전체모델결과!$A$2:$I$910,MATCH(ARIMA2차!$A23&amp;"_"&amp;ARIMA2차!AA$3,전체모델결과!$A$2:$A$910,0),6)</f>
        <v>3331.94993724511</v>
      </c>
      <c r="AB23" s="8">
        <f>INDEX(전체모델결과!$A$2:$I$910,MATCH(ARIMA2차!$A23&amp;"_"&amp;ARIMA2차!AB$3,전체모델결과!$A$2:$A$910,0),6)</f>
        <v>3269.0485112289798</v>
      </c>
      <c r="AC23" s="8">
        <f>INDEX(전체모델결과!$A$2:$I$910,MATCH(ARIMA2차!$A23&amp;"_"&amp;ARIMA2차!AC$3,전체모델결과!$A$2:$A$910,0),6)</f>
        <v>3206.08320504839</v>
      </c>
      <c r="AD23" s="8">
        <f>INDEX(전체모델결과!$A$2:$I$910,MATCH(ARIMA2차!$A23&amp;"_"&amp;ARIMA2차!AD$3,전체모델결과!$A$2:$A$910,0),6)</f>
        <v>3143.0540187033498</v>
      </c>
      <c r="AE23" s="8">
        <f>INDEX(전체모델결과!$A$2:$I$910,MATCH(ARIMA2차!$A23&amp;"_"&amp;ARIMA2차!AE$3,전체모델결과!$A$2:$A$910,0),6)</f>
        <v>3079.9609521938401</v>
      </c>
      <c r="AG23" s="3">
        <f>(W23-실제값!W23)^2</f>
        <v>86309.355049370759</v>
      </c>
      <c r="AH23" s="3">
        <f>(X23-실제값!X23)^2</f>
        <v>133441.05848977517</v>
      </c>
      <c r="AI23" s="3">
        <f>(Y23-실제값!Y23)^2</f>
        <v>182265.18686475611</v>
      </c>
      <c r="AJ23" s="3">
        <f>(Z23-실제값!Z23)^2</f>
        <v>91939.035779309881</v>
      </c>
      <c r="AK23" s="3">
        <f>(AA23-실제값!AA23)^2</f>
        <v>1087679.2209117187</v>
      </c>
      <c r="AL23" s="3">
        <f>(AB23-실제값!AB23)^2</f>
        <v>1113975.5576360759</v>
      </c>
      <c r="AM23" s="3">
        <f>(AC23-실제값!AC23)^2</f>
        <v>1591065.7858746734</v>
      </c>
      <c r="AN23" s="3">
        <f>(AD23-실제값!AD23)^2</f>
        <v>1123561.3296356869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INDEX(전체모델결과!$A$2:$I$910,MATCH(ARIMA2차!$A24&amp;"_"&amp;ARIMA2차!W$3,전체모델결과!$A$2:$A$910,0),6)</f>
        <v>3807.9582417210199</v>
      </c>
      <c r="X24" s="8">
        <f>INDEX(전체모델결과!$A$2:$I$910,MATCH(ARIMA2차!$A24&amp;"_"&amp;ARIMA2차!X$3,전체모델결과!$A$2:$A$910,0),6)</f>
        <v>3758.2972283057202</v>
      </c>
      <c r="Y24" s="8">
        <f>INDEX(전체모델결과!$A$2:$I$910,MATCH(ARIMA2차!$A24&amp;"_"&amp;ARIMA2차!Y$3,전체모델결과!$A$2:$A$910,0),6)</f>
        <v>3708.5850994897201</v>
      </c>
      <c r="Z24" s="8">
        <f>INDEX(전체모델결과!$A$2:$I$910,MATCH(ARIMA2차!$A24&amp;"_"&amp;ARIMA2차!Z$3,전체모델결과!$A$2:$A$910,0),6)</f>
        <v>3658.82185527305</v>
      </c>
      <c r="AA24" s="8">
        <f>INDEX(전체모델결과!$A$2:$I$910,MATCH(ARIMA2차!$A24&amp;"_"&amp;ARIMA2차!AA$3,전체모델결과!$A$2:$A$910,0),6)</f>
        <v>3609.00749565569</v>
      </c>
      <c r="AB24" s="8">
        <f>INDEX(전체모델결과!$A$2:$I$910,MATCH(ARIMA2차!$A24&amp;"_"&amp;ARIMA2차!AB$3,전체모델결과!$A$2:$A$910,0),6)</f>
        <v>3559.1420206376501</v>
      </c>
      <c r="AC24" s="8">
        <f>INDEX(전체모델결과!$A$2:$I$910,MATCH(ARIMA2차!$A24&amp;"_"&amp;ARIMA2차!AC$3,전체모델결과!$A$2:$A$910,0),6)</f>
        <v>3509.2254302189099</v>
      </c>
      <c r="AD24" s="8">
        <f>INDEX(전체모델결과!$A$2:$I$910,MATCH(ARIMA2차!$A24&amp;"_"&amp;ARIMA2차!AD$3,전체모델결과!$A$2:$A$910,0),6)</f>
        <v>3459.2577243995001</v>
      </c>
      <c r="AE24" s="8">
        <f>INDEX(전체모델결과!$A$2:$I$910,MATCH(ARIMA2차!$A24&amp;"_"&amp;ARIMA2차!AE$3,전체모델결과!$A$2:$A$910,0),6)</f>
        <v>3409.2389031794</v>
      </c>
      <c r="AG24" s="3">
        <f>(W24-실제값!W24)^2</f>
        <v>227776.39792821169</v>
      </c>
      <c r="AH24" s="3">
        <f>(X24-실제값!X24)^2</f>
        <v>335201.73331135011</v>
      </c>
      <c r="AI24" s="3">
        <f>(Y24-실제값!Y24)^2</f>
        <v>313774.70369554055</v>
      </c>
      <c r="AJ24" s="3">
        <f>(Z24-실제값!Z24)^2</f>
        <v>219441.05950784794</v>
      </c>
      <c r="AK24" s="3">
        <f>(AA24-실제값!AA24)^2</f>
        <v>842788.19628458994</v>
      </c>
      <c r="AL24" s="3">
        <f>(AB24-실제값!AB24)^2</f>
        <v>2667993.3960628738</v>
      </c>
      <c r="AM24" s="3">
        <f>(AC24-실제값!AC24)^2</f>
        <v>1992456.8260458163</v>
      </c>
      <c r="AN24" s="3">
        <f>(AD24-실제값!AD24)^2</f>
        <v>709181.34555297601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INDEX(전체모델결과!$A$2:$I$910,MATCH(ARIMA2차!$A25&amp;"_"&amp;ARIMA2차!W$3,전체모델결과!$A$2:$A$910,0),6)</f>
        <v>4383.9147778851502</v>
      </c>
      <c r="X25" s="8">
        <f>INDEX(전체모델결과!$A$2:$I$910,MATCH(ARIMA2차!$A25&amp;"_"&amp;ARIMA2차!X$3,전체모델결과!$A$2:$A$910,0),6)</f>
        <v>4360.1742436880204</v>
      </c>
      <c r="Y25" s="8">
        <f>INDEX(전체모델결과!$A$2:$I$910,MATCH(ARIMA2차!$A25&amp;"_"&amp;ARIMA2차!Y$3,전체모델결과!$A$2:$A$910,0),6)</f>
        <v>4336.4080128175001</v>
      </c>
      <c r="Z25" s="8">
        <f>INDEX(전체모델결과!$A$2:$I$910,MATCH(ARIMA2차!$A25&amp;"_"&amp;ARIMA2차!Z$3,전체모델결과!$A$2:$A$910,0),6)</f>
        <v>4312.6160852736302</v>
      </c>
      <c r="AA25" s="8">
        <f>INDEX(전체모델결과!$A$2:$I$910,MATCH(ARIMA2차!$A25&amp;"_"&amp;ARIMA2차!AA$3,전체모델결과!$A$2:$A$910,0),6)</f>
        <v>4288.7984610563699</v>
      </c>
      <c r="AB25" s="8">
        <f>INDEX(전체모델결과!$A$2:$I$910,MATCH(ARIMA2차!$A25&amp;"_"&amp;ARIMA2차!AB$3,전체모델결과!$A$2:$A$910,0),6)</f>
        <v>4264.95514016573</v>
      </c>
      <c r="AC25" s="8">
        <f>INDEX(전체모델결과!$A$2:$I$910,MATCH(ARIMA2차!$A25&amp;"_"&amp;ARIMA2차!AC$3,전체모델결과!$A$2:$A$910,0),6)</f>
        <v>4241.0861226017196</v>
      </c>
      <c r="AD25" s="8">
        <f>INDEX(전체모델결과!$A$2:$I$910,MATCH(ARIMA2차!$A25&amp;"_"&amp;ARIMA2차!AD$3,전체모델결과!$A$2:$A$910,0),6)</f>
        <v>4217.1914083643396</v>
      </c>
      <c r="AE25" s="8">
        <f>INDEX(전체모델결과!$A$2:$I$910,MATCH(ARIMA2차!$A25&amp;"_"&amp;ARIMA2차!AE$3,전체모델결과!$A$2:$A$910,0),6)</f>
        <v>4193.2709974535801</v>
      </c>
      <c r="AG25" s="3">
        <f>(W25-실제값!W25)^2</f>
        <v>180840.93059779561</v>
      </c>
      <c r="AH25" s="3">
        <f>(X25-실제값!X25)^2</f>
        <v>248969.81145478247</v>
      </c>
      <c r="AI25" s="3">
        <f>(Y25-실제값!Y25)^2</f>
        <v>30192.882453402133</v>
      </c>
      <c r="AJ25" s="3">
        <f>(Z25-실제값!Z25)^2</f>
        <v>48263.315618183733</v>
      </c>
      <c r="AK25" s="3">
        <f>(AA25-실제값!AA25)^2</f>
        <v>1320407.0400334492</v>
      </c>
      <c r="AL25" s="3">
        <f>(AB25-실제값!AB25)^2</f>
        <v>1710563.7423692781</v>
      </c>
      <c r="AM25" s="3">
        <f>(AC25-실제값!AC25)^2</f>
        <v>960806.00404058211</v>
      </c>
      <c r="AN25" s="3">
        <f>(AD25-실제값!AD25)^2</f>
        <v>274669.5011442317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INDEX(전체모델결과!$A$2:$I$910,MATCH(ARIMA2차!$A26&amp;"_"&amp;ARIMA2차!W$3,전체모델결과!$A$2:$A$910,0),6)</f>
        <v>4478.39794173275</v>
      </c>
      <c r="X26" s="8">
        <f>INDEX(전체모델결과!$A$2:$I$910,MATCH(ARIMA2차!$A26&amp;"_"&amp;ARIMA2차!X$3,전체모델결과!$A$2:$A$910,0),6)</f>
        <v>4459.1880875754396</v>
      </c>
      <c r="Y26" s="8">
        <f>INDEX(전체모델결과!$A$2:$I$910,MATCH(ARIMA2차!$A26&amp;"_"&amp;ARIMA2차!Y$3,전체모델결과!$A$2:$A$910,0),6)</f>
        <v>4439.9569827669602</v>
      </c>
      <c r="Z26" s="8">
        <f>INDEX(전체모델결과!$A$2:$I$910,MATCH(ARIMA2차!$A26&amp;"_"&amp;ARIMA2차!Z$3,전체모델결과!$A$2:$A$910,0),6)</f>
        <v>4420.7046273073101</v>
      </c>
      <c r="AA26" s="8">
        <f>INDEX(전체모델결과!$A$2:$I$910,MATCH(ARIMA2차!$A26&amp;"_"&amp;ARIMA2차!AA$3,전체모델결과!$A$2:$A$910,0),6)</f>
        <v>4401.4310211964803</v>
      </c>
      <c r="AB26" s="8">
        <f>INDEX(전체모델결과!$A$2:$I$910,MATCH(ARIMA2차!$A26&amp;"_"&amp;ARIMA2차!AB$3,전체모델결과!$A$2:$A$910,0),6)</f>
        <v>4382.1361644344797</v>
      </c>
      <c r="AC26" s="8">
        <f>INDEX(전체모델결과!$A$2:$I$910,MATCH(ARIMA2차!$A26&amp;"_"&amp;ARIMA2차!AC$3,전체모델결과!$A$2:$A$910,0),6)</f>
        <v>4362.8200570213103</v>
      </c>
      <c r="AD26" s="8">
        <f>INDEX(전체모델결과!$A$2:$I$910,MATCH(ARIMA2차!$A26&amp;"_"&amp;ARIMA2차!AD$3,전체모델결과!$A$2:$A$910,0),6)</f>
        <v>4343.4826989569601</v>
      </c>
      <c r="AE26" s="8">
        <f>INDEX(전체모델결과!$A$2:$I$910,MATCH(ARIMA2차!$A26&amp;"_"&amp;ARIMA2차!AE$3,전체모델결과!$A$2:$A$910,0),6)</f>
        <v>4324.1240902414502</v>
      </c>
      <c r="AG26" s="3">
        <f>(W26-실제값!W26)^2</f>
        <v>354498.12406581576</v>
      </c>
      <c r="AH26" s="3">
        <f>(X26-실제값!X26)^2</f>
        <v>326489.13369680528</v>
      </c>
      <c r="AI26" s="3">
        <f>(Y26-실제값!Y26)^2</f>
        <v>96410.644706444233</v>
      </c>
      <c r="AJ26" s="3">
        <f>(Z26-실제값!Z26)^2</f>
        <v>41842.044281706942</v>
      </c>
      <c r="AK26" s="3">
        <f>(AA26-실제값!AA26)^2</f>
        <v>1071030.7553085012</v>
      </c>
      <c r="AL26" s="3">
        <f>(AB26-실제값!AB26)^2</f>
        <v>2279245.1247596196</v>
      </c>
      <c r="AM26" s="3">
        <f>(AC26-실제값!AC26)^2</f>
        <v>1112617.9326180483</v>
      </c>
      <c r="AN26" s="3">
        <f>(AD26-실제값!AD26)^2</f>
        <v>798184.73834993294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INDEX(전체모델결과!$A$2:$I$910,MATCH(ARIMA2차!$A27&amp;"_"&amp;ARIMA2차!W$3,전체모델결과!$A$2:$A$910,0),6)</f>
        <v>4701.5725481953205</v>
      </c>
      <c r="X27" s="8">
        <f>INDEX(전체모델결과!$A$2:$I$910,MATCH(ARIMA2차!$A27&amp;"_"&amp;ARIMA2차!X$3,전체모델결과!$A$2:$A$910,0),6)</f>
        <v>4695.5120118130098</v>
      </c>
      <c r="Y27" s="8">
        <f>INDEX(전체모델결과!$A$2:$I$910,MATCH(ARIMA2차!$A27&amp;"_"&amp;ARIMA2차!Y$3,전체모델결과!$A$2:$A$910,0),6)</f>
        <v>4689.4431535014701</v>
      </c>
      <c r="Z27" s="8">
        <f>INDEX(전체모델결과!$A$2:$I$910,MATCH(ARIMA2차!$A27&amp;"_"&amp;ARIMA2차!Z$3,전체모델결과!$A$2:$A$910,0),6)</f>
        <v>4683.3659732607102</v>
      </c>
      <c r="AA27" s="8">
        <f>INDEX(전체모델결과!$A$2:$I$910,MATCH(ARIMA2차!$A27&amp;"_"&amp;ARIMA2차!AA$3,전체모델결과!$A$2:$A$910,0),6)</f>
        <v>4677.2804710907203</v>
      </c>
      <c r="AB27" s="8">
        <f>INDEX(전체모델결과!$A$2:$I$910,MATCH(ARIMA2차!$A27&amp;"_"&amp;ARIMA2차!AB$3,전체모델결과!$A$2:$A$910,0),6)</f>
        <v>4671.1866469915103</v>
      </c>
      <c r="AC27" s="8">
        <f>INDEX(전체모델결과!$A$2:$I$910,MATCH(ARIMA2차!$A27&amp;"_"&amp;ARIMA2차!AC$3,전체모델결과!$A$2:$A$910,0),6)</f>
        <v>4665.0845009630702</v>
      </c>
      <c r="AD27" s="8">
        <f>INDEX(전체모델결과!$A$2:$I$910,MATCH(ARIMA2차!$A27&amp;"_"&amp;ARIMA2차!AD$3,전체모델결과!$A$2:$A$910,0),6)</f>
        <v>4658.9740330054101</v>
      </c>
      <c r="AE27" s="8">
        <f>INDEX(전체모델결과!$A$2:$I$910,MATCH(ARIMA2차!$A27&amp;"_"&amp;ARIMA2차!AE$3,전체모델결과!$A$2:$A$910,0),6)</f>
        <v>4652.8552431185299</v>
      </c>
      <c r="AG27" s="3">
        <f>(W27-실제값!W27)^2</f>
        <v>426214.41898075922</v>
      </c>
      <c r="AH27" s="3">
        <f>(X27-실제값!X27)^2</f>
        <v>610608.4390081974</v>
      </c>
      <c r="AI27" s="3">
        <f>(Y27-실제값!Y27)^2</f>
        <v>168096.58706072267</v>
      </c>
      <c r="AJ27" s="3">
        <f>(Z27-실제값!Z27)^2</f>
        <v>585944.74535610818</v>
      </c>
      <c r="AK27" s="3">
        <f>(AA27-실제값!AA27)^2</f>
        <v>2308840.6680581295</v>
      </c>
      <c r="AL27" s="3">
        <f>(AB27-실제값!AB27)^2</f>
        <v>2745970.8956512283</v>
      </c>
      <c r="AM27" s="3">
        <f>(AC27-실제값!AC27)^2</f>
        <v>2295408.8309666272</v>
      </c>
      <c r="AN27" s="3">
        <f>(AD27-실제값!AD27)^2</f>
        <v>512773.39071786543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INDEX(전체모델결과!$A$2:$I$910,MATCH(ARIMA2차!$A28&amp;"_"&amp;ARIMA2차!W$3,전체모델결과!$A$2:$A$910,0),6)</f>
        <v>5054.0004231417297</v>
      </c>
      <c r="X28" s="8">
        <f>INDEX(전체모델결과!$A$2:$I$910,MATCH(ARIMA2차!$A28&amp;"_"&amp;ARIMA2차!X$3,전체모델결과!$A$2:$A$910,0),6)</f>
        <v>5065.5096953776001</v>
      </c>
      <c r="Y28" s="8">
        <f>INDEX(전체모델결과!$A$2:$I$910,MATCH(ARIMA2차!$A28&amp;"_"&amp;ARIMA2차!Y$3,전체모델결과!$A$2:$A$910,0),6)</f>
        <v>5077.0278940662101</v>
      </c>
      <c r="Z28" s="8">
        <f>INDEX(전체모델결과!$A$2:$I$910,MATCH(ARIMA2차!$A28&amp;"_"&amp;ARIMA2차!Z$3,전체모델결과!$A$2:$A$910,0),6)</f>
        <v>5088.5550192075498</v>
      </c>
      <c r="AA28" s="8">
        <f>INDEX(전체모델결과!$A$2:$I$910,MATCH(ARIMA2차!$A28&amp;"_"&amp;ARIMA2차!AA$3,전체모델결과!$A$2:$A$910,0),6)</f>
        <v>5100.0910708016199</v>
      </c>
      <c r="AB28" s="8">
        <f>INDEX(전체모델결과!$A$2:$I$910,MATCH(ARIMA2차!$A28&amp;"_"&amp;ARIMA2차!AB$3,전체모델결과!$A$2:$A$910,0),6)</f>
        <v>5111.6360488484297</v>
      </c>
      <c r="AC28" s="8">
        <f>INDEX(전체모델결과!$A$2:$I$910,MATCH(ARIMA2차!$A28&amp;"_"&amp;ARIMA2차!AC$3,전체모델결과!$A$2:$A$910,0),6)</f>
        <v>5123.18995334797</v>
      </c>
      <c r="AD28" s="8">
        <f>INDEX(전체모델결과!$A$2:$I$910,MATCH(ARIMA2차!$A28&amp;"_"&amp;ARIMA2차!AD$3,전체모델결과!$A$2:$A$910,0),6)</f>
        <v>5134.7527843002399</v>
      </c>
      <c r="AE28" s="8">
        <f>INDEX(전체모델결과!$A$2:$I$910,MATCH(ARIMA2차!$A28&amp;"_"&amp;ARIMA2차!AE$3,전체모델결과!$A$2:$A$910,0),6)</f>
        <v>5146.3245417052503</v>
      </c>
      <c r="AG28" s="3">
        <f>(W28-실제값!W28)^2</f>
        <v>79848.697790862323</v>
      </c>
      <c r="AH28" s="3">
        <f>(X28-실제값!X28)^2</f>
        <v>288729.76956869784</v>
      </c>
      <c r="AI28" s="3">
        <f>(Y28-실제값!Y28)^2</f>
        <v>88058.708808146184</v>
      </c>
      <c r="AJ28" s="3">
        <f>(Z28-실제값!Z28)^2</f>
        <v>81148.501158118524</v>
      </c>
      <c r="AK28" s="3">
        <f>(AA28-실제값!AA28)^2</f>
        <v>1195528.3911867484</v>
      </c>
      <c r="AL28" s="3">
        <f>(AB28-실제값!AB28)^2</f>
        <v>2713415.711850517</v>
      </c>
      <c r="AM28" s="3">
        <f>(AC28-실제값!AC28)^2</f>
        <v>1030530.3645165699</v>
      </c>
      <c r="AN28" s="3">
        <f>(AD28-실제값!AD28)^2</f>
        <v>1037411.6107214096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INDEX(전체모델결과!$A$2:$I$910,MATCH(ARIMA2차!$A29&amp;"_"&amp;ARIMA2차!W$3,전체모델결과!$A$2:$A$910,0),6)</f>
        <v>5214.60426633527</v>
      </c>
      <c r="X29" s="8">
        <f>INDEX(전체모델결과!$A$2:$I$910,MATCH(ARIMA2차!$A29&amp;"_"&amp;ARIMA2차!X$3,전체모델결과!$A$2:$A$910,0),6)</f>
        <v>5223.8665243782398</v>
      </c>
      <c r="Y29" s="8">
        <f>INDEX(전체모델결과!$A$2:$I$910,MATCH(ARIMA2차!$A29&amp;"_"&amp;ARIMA2차!Y$3,전체모델결과!$A$2:$A$910,0),6)</f>
        <v>5233.1354018052298</v>
      </c>
      <c r="Z29" s="8">
        <f>INDEX(전체모델결과!$A$2:$I$910,MATCH(ARIMA2차!$A29&amp;"_"&amp;ARIMA2차!Z$3,전체모델결과!$A$2:$A$910,0),6)</f>
        <v>5242.4108986162501</v>
      </c>
      <c r="AA29" s="8">
        <f>INDEX(전체모델결과!$A$2:$I$910,MATCH(ARIMA2차!$A29&amp;"_"&amp;ARIMA2차!AA$3,전체모델결과!$A$2:$A$910,0),6)</f>
        <v>5251.6930148112797</v>
      </c>
      <c r="AB29" s="8">
        <f>INDEX(전체모델결과!$A$2:$I$910,MATCH(ARIMA2차!$A29&amp;"_"&amp;ARIMA2차!AB$3,전체모델결과!$A$2:$A$910,0),6)</f>
        <v>5260.9817503903296</v>
      </c>
      <c r="AC29" s="8">
        <f>INDEX(전체모델결과!$A$2:$I$910,MATCH(ARIMA2차!$A29&amp;"_"&amp;ARIMA2차!AC$3,전체모델결과!$A$2:$A$910,0),6)</f>
        <v>5270.2771053533997</v>
      </c>
      <c r="AD29" s="8">
        <f>INDEX(전체모델결과!$A$2:$I$910,MATCH(ARIMA2차!$A29&amp;"_"&amp;ARIMA2차!AD$3,전체모델결과!$A$2:$A$910,0),6)</f>
        <v>5279.5790797004902</v>
      </c>
      <c r="AE29" s="8">
        <f>INDEX(전체모델결과!$A$2:$I$910,MATCH(ARIMA2차!$A29&amp;"_"&amp;ARIMA2차!AE$3,전체모델결과!$A$2:$A$910,0),6)</f>
        <v>5288.8876734316</v>
      </c>
      <c r="AG29" s="3">
        <f>(W29-실제값!W29)^2</f>
        <v>520198.60829370603</v>
      </c>
      <c r="AH29" s="3">
        <f>(X29-실제값!X29)^2</f>
        <v>792677.24118146731</v>
      </c>
      <c r="AI29" s="3">
        <f>(Y29-실제값!Y29)^2</f>
        <v>248075.1666441031</v>
      </c>
      <c r="AJ29" s="3">
        <f>(Z29-실제값!Z29)^2</f>
        <v>222362.7989642031</v>
      </c>
      <c r="AK29" s="3">
        <f>(AA29-실제값!AA29)^2</f>
        <v>2939995.6919641099</v>
      </c>
      <c r="AL29" s="3">
        <f>(AB29-실제값!AB29)^2</f>
        <v>3077136.3315055557</v>
      </c>
      <c r="AM29" s="3">
        <f>(AC29-실제값!AC29)^2</f>
        <v>3106956.3544113729</v>
      </c>
      <c r="AN29" s="3">
        <f>(AD29-실제값!AD29)^2</f>
        <v>479373.15115098184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INDEX(전체모델결과!$A$2:$I$910,MATCH(ARIMA2차!$A30&amp;"_"&amp;ARIMA2차!W$3,전체모델결과!$A$2:$A$910,0),6)</f>
        <v>5600.2401576618704</v>
      </c>
      <c r="X30" s="8">
        <f>INDEX(전체모델결과!$A$2:$I$910,MATCH(ARIMA2차!$A30&amp;"_"&amp;ARIMA2차!X$3,전체모델결과!$A$2:$A$910,0),6)</f>
        <v>5619.2725766969897</v>
      </c>
      <c r="Y30" s="8">
        <f>INDEX(전체모델결과!$A$2:$I$910,MATCH(ARIMA2차!$A30&amp;"_"&amp;ARIMA2차!Y$3,전체모델결과!$A$2:$A$910,0),6)</f>
        <v>5638.3211132552897</v>
      </c>
      <c r="Z30" s="8">
        <f>INDEX(전체모델결과!$A$2:$I$910,MATCH(ARIMA2차!$A30&amp;"_"&amp;ARIMA2차!Z$3,전체모델결과!$A$2:$A$910,0),6)</f>
        <v>5657.3857673367702</v>
      </c>
      <c r="AA30" s="8">
        <f>INDEX(전체모델결과!$A$2:$I$910,MATCH(ARIMA2차!$A30&amp;"_"&amp;ARIMA2차!AA$3,전체모델결과!$A$2:$A$910,0),6)</f>
        <v>5676.4665389414304</v>
      </c>
      <c r="AB30" s="8">
        <f>INDEX(전체모델결과!$A$2:$I$910,MATCH(ARIMA2차!$A30&amp;"_"&amp;ARIMA2차!AB$3,전체모델결과!$A$2:$A$910,0),6)</f>
        <v>5695.5634280692802</v>
      </c>
      <c r="AC30" s="8">
        <f>INDEX(전체모델결과!$A$2:$I$910,MATCH(ARIMA2차!$A30&amp;"_"&amp;ARIMA2차!AC$3,전체모델결과!$A$2:$A$910,0),6)</f>
        <v>5714.6764347203198</v>
      </c>
      <c r="AD30" s="8">
        <f>INDEX(전체모델결과!$A$2:$I$910,MATCH(ARIMA2차!$A30&amp;"_"&amp;ARIMA2차!AD$3,전체모델결과!$A$2:$A$910,0),6)</f>
        <v>5733.8055588945399</v>
      </c>
      <c r="AE30" s="8">
        <f>INDEX(전체모델결과!$A$2:$I$910,MATCH(ARIMA2차!$A30&amp;"_"&amp;ARIMA2차!AE$3,전체모델결과!$A$2:$A$910,0),6)</f>
        <v>5752.9508005919397</v>
      </c>
      <c r="AG30" s="3">
        <f>(W30-실제값!W30)^2</f>
        <v>762324.21710781089</v>
      </c>
      <c r="AH30" s="3">
        <f>(X30-실제값!X30)^2</f>
        <v>168343.00473291983</v>
      </c>
      <c r="AI30" s="3">
        <f>(Y30-실제값!Y30)^2</f>
        <v>399643.12954058312</v>
      </c>
      <c r="AJ30" s="3">
        <f>(Z30-실제값!Z30)^2</f>
        <v>201810.84317353196</v>
      </c>
      <c r="AK30" s="3">
        <f>(AA30-실제값!AA30)^2</f>
        <v>1871170.4293312219</v>
      </c>
      <c r="AL30" s="3">
        <f>(AB30-실제값!AB30)^2</f>
        <v>3724277.7793954532</v>
      </c>
      <c r="AM30" s="3">
        <f>(AC30-실제값!AC30)^2</f>
        <v>1868604.7713743832</v>
      </c>
      <c r="AN30" s="3">
        <f>(AD30-실제값!AD30)^2</f>
        <v>566040.27273902565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INDEX(전체모델결과!$A$2:$I$910,MATCH(ARIMA2차!$A31&amp;"_"&amp;ARIMA2차!W$3,전체모델결과!$A$2:$A$910,0),6)</f>
        <v>5576.3189921906996</v>
      </c>
      <c r="X31" s="8">
        <f>INDEX(전체모델결과!$A$2:$I$910,MATCH(ARIMA2차!$A31&amp;"_"&amp;ARIMA2차!X$3,전체모델결과!$A$2:$A$910,0),6)</f>
        <v>5574.6271277966698</v>
      </c>
      <c r="Y31" s="8">
        <f>INDEX(전체모델결과!$A$2:$I$910,MATCH(ARIMA2차!$A31&amp;"_"&amp;ARIMA2차!Y$3,전체모델결과!$A$2:$A$910,0),6)</f>
        <v>5572.93084307975</v>
      </c>
      <c r="Z31" s="8">
        <f>INDEX(전체모델결과!$A$2:$I$910,MATCH(ARIMA2차!$A31&amp;"_"&amp;ARIMA2차!Z$3,전체모델결과!$A$2:$A$910,0),6)</f>
        <v>5571.2301380399404</v>
      </c>
      <c r="AA31" s="8">
        <f>INDEX(전체모델결과!$A$2:$I$910,MATCH(ARIMA2차!$A31&amp;"_"&amp;ARIMA2차!AA$3,전체모델결과!$A$2:$A$910,0),6)</f>
        <v>5569.5250126772298</v>
      </c>
      <c r="AB31" s="8">
        <f>INDEX(전체모델결과!$A$2:$I$910,MATCH(ARIMA2차!$A31&amp;"_"&amp;ARIMA2차!AB$3,전체모델결과!$A$2:$A$910,0),6)</f>
        <v>5567.8154669916203</v>
      </c>
      <c r="AC31" s="8">
        <f>INDEX(전체모델결과!$A$2:$I$910,MATCH(ARIMA2차!$A31&amp;"_"&amp;ARIMA2차!AC$3,전체모델결과!$A$2:$A$910,0),6)</f>
        <v>5566.1015009831199</v>
      </c>
      <c r="AD31" s="8">
        <f>INDEX(전체모델결과!$A$2:$I$910,MATCH(ARIMA2차!$A31&amp;"_"&amp;ARIMA2차!AD$3,전체모델결과!$A$2:$A$910,0),6)</f>
        <v>5564.3831146517196</v>
      </c>
      <c r="AE31" s="8">
        <f>INDEX(전체모델결과!$A$2:$I$910,MATCH(ARIMA2차!$A31&amp;"_"&amp;ARIMA2차!AE$3,전체모델결과!$A$2:$A$910,0),6)</f>
        <v>5562.6603079974302</v>
      </c>
      <c r="AG31" s="3">
        <f>(W31-실제값!W31)^2</f>
        <v>1847610.5172084353</v>
      </c>
      <c r="AH31" s="3">
        <f>(X31-실제값!X31)^2</f>
        <v>2800802.389048005</v>
      </c>
      <c r="AI31" s="3">
        <f>(Y31-실제값!Y31)^2</f>
        <v>1294196.6083528842</v>
      </c>
      <c r="AJ31" s="3">
        <f>(Z31-실제값!Z31)^2</f>
        <v>848651.86096098868</v>
      </c>
      <c r="AK31" s="3">
        <f>(AA31-실제값!AA31)^2</f>
        <v>4750966.4115853319</v>
      </c>
      <c r="AL31" s="3">
        <f>(AB31-실제값!AB31)^2</f>
        <v>6304386.902497706</v>
      </c>
      <c r="AM31" s="3">
        <f>(AC31-실제값!AC31)^2</f>
        <v>4513268.2379916292</v>
      </c>
      <c r="AN31" s="3">
        <f>(AD31-실제값!AD31)^2</f>
        <v>1319108.5768746815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INDEX(전체모델결과!$A$2:$I$910,MATCH(ARIMA2차!$A32&amp;"_"&amp;ARIMA2차!W$3,전체모델결과!$A$2:$A$910,0),6)</f>
        <v>5992.9283457635502</v>
      </c>
      <c r="X32" s="8">
        <f>INDEX(전체모델결과!$A$2:$I$910,MATCH(ARIMA2차!$A32&amp;"_"&amp;ARIMA2차!X$3,전체모델결과!$A$2:$A$910,0),6)</f>
        <v>5999.0177345736502</v>
      </c>
      <c r="Y32" s="8">
        <f>INDEX(전체모델결과!$A$2:$I$910,MATCH(ARIMA2차!$A32&amp;"_"&amp;ARIMA2차!Y$3,전체모델결과!$A$2:$A$910,0),6)</f>
        <v>6005.1102138211299</v>
      </c>
      <c r="Z32" s="8">
        <f>INDEX(전체모델결과!$A$2:$I$910,MATCH(ARIMA2차!$A32&amp;"_"&amp;ARIMA2차!Z$3,전체모델결과!$A$2:$A$910,0),6)</f>
        <v>6011.2057835059904</v>
      </c>
      <c r="AA32" s="8">
        <f>INDEX(전체모델결과!$A$2:$I$910,MATCH(ARIMA2차!$A32&amp;"_"&amp;ARIMA2차!AA$3,전체모델결과!$A$2:$A$910,0),6)</f>
        <v>6017.3044436282398</v>
      </c>
      <c r="AB32" s="8">
        <f>INDEX(전체모델결과!$A$2:$I$910,MATCH(ARIMA2차!$A32&amp;"_"&amp;ARIMA2차!AB$3,전체모델결과!$A$2:$A$910,0),6)</f>
        <v>6023.4061941878599</v>
      </c>
      <c r="AC32" s="8">
        <f>INDEX(전체모델결과!$A$2:$I$910,MATCH(ARIMA2차!$A32&amp;"_"&amp;ARIMA2차!AC$3,전체모델결과!$A$2:$A$910,0),6)</f>
        <v>6029.5110351848698</v>
      </c>
      <c r="AD32" s="8">
        <f>INDEX(전체모델결과!$A$2:$I$910,MATCH(ARIMA2차!$A32&amp;"_"&amp;ARIMA2차!AD$3,전체모델결과!$A$2:$A$910,0),6)</f>
        <v>6035.6189666192504</v>
      </c>
      <c r="AE32" s="8">
        <f>INDEX(전체모델결과!$A$2:$I$910,MATCH(ARIMA2차!$A32&amp;"_"&amp;ARIMA2차!AE$3,전체모델결과!$A$2:$A$910,0),6)</f>
        <v>6041.7299884910199</v>
      </c>
      <c r="AG32" s="3">
        <f>(W32-실제값!W32)^2</f>
        <v>1462620.2078898395</v>
      </c>
      <c r="AH32" s="3">
        <f>(X32-실제값!X32)^2</f>
        <v>3331427.5364202489</v>
      </c>
      <c r="AI32" s="3">
        <f>(Y32-실제값!Y32)^2</f>
        <v>1683077.4724092642</v>
      </c>
      <c r="AJ32" s="3">
        <f>(Z32-실제값!Z32)^2</f>
        <v>755412.69606600376</v>
      </c>
      <c r="AK32" s="3">
        <f>(AA32-실제값!AA32)^2</f>
        <v>4285377.5964010358</v>
      </c>
      <c r="AL32" s="3">
        <f>(AB32-실제값!AB32)^2</f>
        <v>6038429.6549605802</v>
      </c>
      <c r="AM32" s="3">
        <f>(AC32-실제값!AC32)^2</f>
        <v>4332729.3606855944</v>
      </c>
      <c r="AN32" s="3">
        <f>(AD32-실제값!AD32)^2</f>
        <v>1689729.2125545845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INDEX(전체모델결과!$A$2:$I$910,MATCH(ARIMA2차!$A33&amp;"_"&amp;ARIMA2차!W$3,전체모델결과!$A$2:$A$910,0),6)</f>
        <v>6487.9473435451901</v>
      </c>
      <c r="X33" s="8">
        <f>INDEX(전체모델결과!$A$2:$I$910,MATCH(ARIMA2차!$A33&amp;"_"&amp;ARIMA2차!X$3,전체모델결과!$A$2:$A$910,0),6)</f>
        <v>6505.1999359292204</v>
      </c>
      <c r="Y33" s="8">
        <f>INDEX(전체모델결과!$A$2:$I$910,MATCH(ARIMA2차!$A33&amp;"_"&amp;ARIMA2차!Y$3,전체모델결과!$A$2:$A$910,0),6)</f>
        <v>6522.4664443911197</v>
      </c>
      <c r="Z33" s="8">
        <f>INDEX(전체모델결과!$A$2:$I$910,MATCH(ARIMA2차!$A33&amp;"_"&amp;ARIMA2차!Z$3,전체모델결과!$A$2:$A$910,0),6)</f>
        <v>6539.7468689308998</v>
      </c>
      <c r="AA33" s="8">
        <f>INDEX(전체모델결과!$A$2:$I$910,MATCH(ARIMA2차!$A33&amp;"_"&amp;ARIMA2차!AA$3,전체모델결과!$A$2:$A$910,0),6)</f>
        <v>6557.0412095485399</v>
      </c>
      <c r="AB33" s="8">
        <f>INDEX(전체모델결과!$A$2:$I$910,MATCH(ARIMA2차!$A33&amp;"_"&amp;ARIMA2차!AB$3,전체모델결과!$A$2:$A$910,0),6)</f>
        <v>6574.3494662440598</v>
      </c>
      <c r="AC33" s="8">
        <f>INDEX(전체모델결과!$A$2:$I$910,MATCH(ARIMA2차!$A33&amp;"_"&amp;ARIMA2차!AC$3,전체모델결과!$A$2:$A$910,0),6)</f>
        <v>6591.6716390174597</v>
      </c>
      <c r="AD33" s="8">
        <f>INDEX(전체모델결과!$A$2:$I$910,MATCH(ARIMA2차!$A33&amp;"_"&amp;ARIMA2차!AD$3,전체모델결과!$A$2:$A$910,0),6)</f>
        <v>6609.0077278687204</v>
      </c>
      <c r="AE33" s="8">
        <f>INDEX(전체모델결과!$A$2:$I$910,MATCH(ARIMA2차!$A33&amp;"_"&amp;ARIMA2차!AE$3,전체모델결과!$A$2:$A$910,0),6)</f>
        <v>6626.3577327978601</v>
      </c>
      <c r="AG33" s="3">
        <f>(W33-실제값!W33)^2</f>
        <v>743568.24472928094</v>
      </c>
      <c r="AH33" s="3">
        <f>(X33-실제값!X33)^2</f>
        <v>1138915.2922358476</v>
      </c>
      <c r="AI33" s="3">
        <f>(Y33-실제값!Y33)^2</f>
        <v>2366622.3590669888</v>
      </c>
      <c r="AJ33" s="3">
        <f>(Z33-실제값!Z33)^2</f>
        <v>769952.82838259486</v>
      </c>
      <c r="AK33" s="3">
        <f>(AA33-실제값!AA33)^2</f>
        <v>5940023.7249626257</v>
      </c>
      <c r="AL33" s="3">
        <f>(AB33-실제값!AB33)^2</f>
        <v>6867480.5416923007</v>
      </c>
      <c r="AM33" s="3">
        <f>(AC33-실제값!AC33)^2</f>
        <v>6166903.0187607221</v>
      </c>
      <c r="AN33" s="3">
        <f>(AD33-실제값!AD33)^2</f>
        <v>2320768.6509981779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INDEX(전체모델결과!$A$2:$I$910,MATCH(ARIMA2차!$A34&amp;"_"&amp;ARIMA2차!W$3,전체모델결과!$A$2:$A$910,0),6)</f>
        <v>6741.1529383216903</v>
      </c>
      <c r="X34" s="8">
        <f>INDEX(전체모델결과!$A$2:$I$910,MATCH(ARIMA2차!$A34&amp;"_"&amp;ARIMA2차!X$3,전체모델결과!$A$2:$A$910,0),6)</f>
        <v>6758.5108479291403</v>
      </c>
      <c r="Y34" s="8">
        <f>INDEX(전체모델결과!$A$2:$I$910,MATCH(ARIMA2차!$A34&amp;"_"&amp;ARIMA2차!Y$3,전체모델결과!$A$2:$A$910,0),6)</f>
        <v>6775.8826535046101</v>
      </c>
      <c r="Z34" s="8">
        <f>INDEX(전체모델결과!$A$2:$I$910,MATCH(ARIMA2차!$A34&amp;"_"&amp;ARIMA2차!Z$3,전체모델결과!$A$2:$A$910,0),6)</f>
        <v>6793.2683550480897</v>
      </c>
      <c r="AA34" s="8">
        <f>INDEX(전체모델결과!$A$2:$I$910,MATCH(ARIMA2차!$A34&amp;"_"&amp;ARIMA2차!AA$3,전체모델결과!$A$2:$A$910,0),6)</f>
        <v>6810.66795255959</v>
      </c>
      <c r="AB34" s="8">
        <f>INDEX(전체모델결과!$A$2:$I$910,MATCH(ARIMA2차!$A34&amp;"_"&amp;ARIMA2차!AB$3,전체모델결과!$A$2:$A$910,0),6)</f>
        <v>6828.0814460391102</v>
      </c>
      <c r="AC34" s="8">
        <f>INDEX(전체모델결과!$A$2:$I$910,MATCH(ARIMA2차!$A34&amp;"_"&amp;ARIMA2차!AC$3,전체모델결과!$A$2:$A$910,0),6)</f>
        <v>6845.5088354866502</v>
      </c>
      <c r="AD34" s="8">
        <f>INDEX(전체모델결과!$A$2:$I$910,MATCH(ARIMA2차!$A34&amp;"_"&amp;ARIMA2차!AD$3,전체모델결과!$A$2:$A$910,0),6)</f>
        <v>6862.9501209022001</v>
      </c>
      <c r="AE34" s="8">
        <f>INDEX(전체모델결과!$A$2:$I$910,MATCH(ARIMA2차!$A34&amp;"_"&amp;ARIMA2차!AE$3,전체모델결과!$A$2:$A$910,0),6)</f>
        <v>6880.4053022857697</v>
      </c>
      <c r="AG34" s="3">
        <f>(W34-실제값!W34)^2</f>
        <v>1402413.5076652556</v>
      </c>
      <c r="AH34" s="3">
        <f>(X34-실제값!X34)^2</f>
        <v>2173014.4573118323</v>
      </c>
      <c r="AI34" s="3">
        <f>(Y34-실제값!Y34)^2</f>
        <v>3555660.841158296</v>
      </c>
      <c r="AJ34" s="3">
        <f>(Z34-실제값!Z34)^2</f>
        <v>2477326.6316441381</v>
      </c>
      <c r="AK34" s="3">
        <f>(AA34-실제값!AA34)^2</f>
        <v>8575037.3976882603</v>
      </c>
      <c r="AL34" s="3">
        <f>(AB34-실제값!AB34)^2</f>
        <v>9380667.8593500201</v>
      </c>
      <c r="AM34" s="3">
        <f>(AC34-실제값!AC34)^2</f>
        <v>6841529.2445358224</v>
      </c>
      <c r="AN34" s="3">
        <f>(AD34-실제값!AD34)^2</f>
        <v>3770891.8168586157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INDEX(전체모델결과!$A$2:$I$910,MATCH(ARIMA2차!$A35&amp;"_"&amp;ARIMA2차!W$3,전체모델결과!$A$2:$A$910,0),6)</f>
        <v>6900.9387323599003</v>
      </c>
      <c r="X35" s="8">
        <f>INDEX(전체모델결과!$A$2:$I$910,MATCH(ARIMA2차!$A35&amp;"_"&amp;ARIMA2차!X$3,전체모델결과!$A$2:$A$910,0),6)</f>
        <v>6886.8021410341798</v>
      </c>
      <c r="Y35" s="8">
        <f>INDEX(전체모델결과!$A$2:$I$910,MATCH(ARIMA2차!$A35&amp;"_"&amp;ARIMA2차!Y$3,전체모델결과!$A$2:$A$910,0),6)</f>
        <v>6872.64813803171</v>
      </c>
      <c r="Z35" s="8">
        <f>INDEX(전체모델결과!$A$2:$I$910,MATCH(ARIMA2차!$A35&amp;"_"&amp;ARIMA2차!Z$3,전체모델결과!$A$2:$A$910,0),6)</f>
        <v>6858.4767233524599</v>
      </c>
      <c r="AA35" s="8">
        <f>INDEX(전체모델결과!$A$2:$I$910,MATCH(ARIMA2차!$A35&amp;"_"&amp;ARIMA2차!AA$3,전체모델결과!$A$2:$A$910,0),6)</f>
        <v>6844.2878969964604</v>
      </c>
      <c r="AB35" s="8">
        <f>INDEX(전체모델결과!$A$2:$I$910,MATCH(ARIMA2차!$A35&amp;"_"&amp;ARIMA2차!AB$3,전체모델결과!$A$2:$A$910,0),6)</f>
        <v>6830.0816589636997</v>
      </c>
      <c r="AC35" s="8">
        <f>INDEX(전체모델결과!$A$2:$I$910,MATCH(ARIMA2차!$A35&amp;"_"&amp;ARIMA2차!AC$3,전체모델결과!$A$2:$A$910,0),6)</f>
        <v>6815.8580092541697</v>
      </c>
      <c r="AD35" s="8">
        <f>INDEX(전체모델결과!$A$2:$I$910,MATCH(ARIMA2차!$A35&amp;"_"&amp;ARIMA2차!AD$3,전체모델결과!$A$2:$A$910,0),6)</f>
        <v>6801.6169478678803</v>
      </c>
      <c r="AE35" s="8">
        <f>INDEX(전체모델결과!$A$2:$I$910,MATCH(ARIMA2차!$A35&amp;"_"&amp;ARIMA2차!AE$3,전체모델결과!$A$2:$A$910,0),6)</f>
        <v>6787.3584748048297</v>
      </c>
      <c r="AG35" s="3">
        <f>(W35-실제값!W35)^2</f>
        <v>3725745.8555862186</v>
      </c>
      <c r="AH35" s="3">
        <f>(X35-실제값!X35)^2</f>
        <v>3464803.6990588703</v>
      </c>
      <c r="AI35" s="3">
        <f>(Y35-실제값!Y35)^2</f>
        <v>2878646.1142518292</v>
      </c>
      <c r="AJ35" s="3">
        <f>(Z35-실제값!Z35)^2</f>
        <v>3836443.0100054229</v>
      </c>
      <c r="AK35" s="3">
        <f>(AA35-실제값!AA35)^2</f>
        <v>8759646.2474140637</v>
      </c>
      <c r="AL35" s="3">
        <f>(AB35-실제값!AB35)^2</f>
        <v>14616117.709037708</v>
      </c>
      <c r="AM35" s="3">
        <f>(AC35-실제값!AC35)^2</f>
        <v>11363302.715379138</v>
      </c>
      <c r="AN35" s="3">
        <f>(AD35-실제값!AD35)^2</f>
        <v>6658863.8363620806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INDEX(전체모델결과!$A$2:$I$910,MATCH(ARIMA2차!$A36&amp;"_"&amp;ARIMA2차!W$3,전체모델결과!$A$2:$A$910,0),6)</f>
        <v>7498.1123682082298</v>
      </c>
      <c r="X36" s="8">
        <f>INDEX(전체모델결과!$A$2:$I$910,MATCH(ARIMA2차!$A36&amp;"_"&amp;ARIMA2차!X$3,전체모델결과!$A$2:$A$910,0),6)</f>
        <v>7492.6015118564601</v>
      </c>
      <c r="Y36" s="8">
        <f>INDEX(전체모델결과!$A$2:$I$910,MATCH(ARIMA2차!$A36&amp;"_"&amp;ARIMA2차!Y$3,전체모델결과!$A$2:$A$910,0),6)</f>
        <v>7487.0815031416496</v>
      </c>
      <c r="Z36" s="8">
        <f>INDEX(전체모델결과!$A$2:$I$910,MATCH(ARIMA2차!$A36&amp;"_"&amp;ARIMA2차!Z$3,전체모델결과!$A$2:$A$910,0),6)</f>
        <v>7481.5523420638101</v>
      </c>
      <c r="AA36" s="8">
        <f>INDEX(전체모델결과!$A$2:$I$910,MATCH(ARIMA2차!$A36&amp;"_"&amp;ARIMA2차!AA$3,전체모델결과!$A$2:$A$910,0),6)</f>
        <v>7476.0140286229398</v>
      </c>
      <c r="AB36" s="8">
        <f>INDEX(전체모델결과!$A$2:$I$910,MATCH(ARIMA2차!$A36&amp;"_"&amp;ARIMA2차!AB$3,전체모델결과!$A$2:$A$910,0),6)</f>
        <v>7470.4665628190196</v>
      </c>
      <c r="AC36" s="8">
        <f>INDEX(전체모델결과!$A$2:$I$910,MATCH(ARIMA2차!$A36&amp;"_"&amp;ARIMA2차!AC$3,전체모델결과!$A$2:$A$910,0),6)</f>
        <v>7464.9099446520804</v>
      </c>
      <c r="AD36" s="8">
        <f>INDEX(전체모델결과!$A$2:$I$910,MATCH(ARIMA2차!$A36&amp;"_"&amp;ARIMA2차!AD$3,전체모델결과!$A$2:$A$910,0),6)</f>
        <v>7459.3441741220904</v>
      </c>
      <c r="AE36" s="8">
        <f>INDEX(전체모델결과!$A$2:$I$910,MATCH(ARIMA2차!$A36&amp;"_"&amp;ARIMA2차!AE$3,전체모델결과!$A$2:$A$910,0),6)</f>
        <v>7453.7692512290696</v>
      </c>
      <c r="AG36" s="3">
        <f>(W36-실제값!W36)^2</f>
        <v>2944872.7685150285</v>
      </c>
      <c r="AH36" s="3">
        <f>(X36-실제값!X36)^2</f>
        <v>3443234.9473127509</v>
      </c>
      <c r="AI36" s="3">
        <f>(Y36-실제값!Y36)^2</f>
        <v>3673355.951002602</v>
      </c>
      <c r="AJ36" s="3">
        <f>(Z36-실제값!Z36)^2</f>
        <v>2664128.1750557134</v>
      </c>
      <c r="AK36" s="3">
        <f>(AA36-실제값!AA36)^2</f>
        <v>12133035.511139138</v>
      </c>
      <c r="AL36" s="3">
        <f>(AB36-실제값!AB36)^2</f>
        <v>16798676.245620783</v>
      </c>
      <c r="AM36" s="3">
        <f>(AC36-실제값!AC36)^2</f>
        <v>11534760.012559541</v>
      </c>
      <c r="AN36" s="3">
        <f>(AD36-실제값!AD36)^2</f>
        <v>7536941.7225629678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INDEX(전체모델결과!$A$2:$I$910,MATCH(ARIMA2차!$A37&amp;"_"&amp;ARIMA2차!W$3,전체모델결과!$A$2:$A$910,0),6)</f>
        <v>7776.9858520667303</v>
      </c>
      <c r="X37" s="8">
        <f>INDEX(전체모델결과!$A$2:$I$910,MATCH(ARIMA2차!$A37&amp;"_"&amp;ARIMA2차!X$3,전체모델결과!$A$2:$A$910,0),6)</f>
        <v>7751.4682176569104</v>
      </c>
      <c r="Y37" s="8">
        <f>INDEX(전체모델결과!$A$2:$I$910,MATCH(ARIMA2차!$A37&amp;"_"&amp;ARIMA2차!Y$3,전체모델결과!$A$2:$A$910,0),6)</f>
        <v>7725.9214555661001</v>
      </c>
      <c r="Z37" s="8">
        <f>INDEX(전체모델결과!$A$2:$I$910,MATCH(ARIMA2차!$A37&amp;"_"&amp;ARIMA2차!Z$3,전체모델결과!$A$2:$A$910,0),6)</f>
        <v>7700.3455657942804</v>
      </c>
      <c r="AA37" s="8">
        <f>INDEX(전체모델결과!$A$2:$I$910,MATCH(ARIMA2차!$A37&amp;"_"&amp;ARIMA2차!AA$3,전체모델결과!$A$2:$A$910,0),6)</f>
        <v>7674.7405483414796</v>
      </c>
      <c r="AB37" s="8">
        <f>INDEX(전체모델결과!$A$2:$I$910,MATCH(ARIMA2차!$A37&amp;"_"&amp;ARIMA2차!AB$3,전체모델결과!$A$2:$A$910,0),6)</f>
        <v>7649.1064032077002</v>
      </c>
      <c r="AC37" s="8">
        <f>INDEX(전체모델결과!$A$2:$I$910,MATCH(ARIMA2차!$A37&amp;"_"&amp;ARIMA2차!AC$3,전체모델결과!$A$2:$A$910,0),6)</f>
        <v>7623.4431303929196</v>
      </c>
      <c r="AD37" s="8">
        <f>INDEX(전체모델결과!$A$2:$I$910,MATCH(ARIMA2차!$A37&amp;"_"&amp;ARIMA2차!AD$3,전체모델결과!$A$2:$A$910,0),6)</f>
        <v>7597.7507298971304</v>
      </c>
      <c r="AE37" s="8">
        <f>INDEX(전체모델결과!$A$2:$I$910,MATCH(ARIMA2차!$A37&amp;"_"&amp;ARIMA2차!AE$3,전체모델결과!$A$2:$A$910,0),6)</f>
        <v>7572.0292017203601</v>
      </c>
      <c r="AG37" s="3">
        <f>(W37-실제값!W37)^2</f>
        <v>2500358.2735187127</v>
      </c>
      <c r="AH37" s="3">
        <f>(X37-실제값!X37)^2</f>
        <v>5305938.7408186216</v>
      </c>
      <c r="AI37" s="3">
        <f>(Y37-실제값!Y37)^2</f>
        <v>4428260.3878968386</v>
      </c>
      <c r="AJ37" s="3">
        <f>(Z37-실제값!Z37)^2</f>
        <v>6917991.0572699895</v>
      </c>
      <c r="AK37" s="3">
        <f>(AA37-실제값!AA37)^2</f>
        <v>14995993.040998053</v>
      </c>
      <c r="AL37" s="3">
        <f>(AB37-실제값!AB37)^2</f>
        <v>23153430.321061432</v>
      </c>
      <c r="AM37" s="3">
        <f>(AC37-실제값!AC37)^2</f>
        <v>18138881.20422269</v>
      </c>
      <c r="AN37" s="3">
        <f>(AD37-실제값!AD37)^2</f>
        <v>12343933.828375181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INDEX(전체모델결과!$A$2:$I$910,MATCH(ARIMA2차!$A38&amp;"_"&amp;ARIMA2차!W$3,전체모델결과!$A$2:$A$910,0),6)</f>
        <v>8318.2208218303695</v>
      </c>
      <c r="X38" s="8">
        <f>INDEX(전체모델결과!$A$2:$I$910,MATCH(ARIMA2차!$A38&amp;"_"&amp;ARIMA2차!X$3,전체모델결과!$A$2:$A$910,0),6)</f>
        <v>8287.9089495382905</v>
      </c>
      <c r="Y38" s="8">
        <f>INDEX(전체모델결과!$A$2:$I$910,MATCH(ARIMA2차!$A38&amp;"_"&amp;ARIMA2차!Y$3,전체모델결과!$A$2:$A$910,0),6)</f>
        <v>8257.5629295279396</v>
      </c>
      <c r="Z38" s="8">
        <f>INDEX(전체모델결과!$A$2:$I$910,MATCH(ARIMA2차!$A38&amp;"_"&amp;ARIMA2차!Z$3,전체모델결과!$A$2:$A$910,0),6)</f>
        <v>8227.1827617993094</v>
      </c>
      <c r="AA38" s="8">
        <f>INDEX(전체모델결과!$A$2:$I$910,MATCH(ARIMA2차!$A38&amp;"_"&amp;ARIMA2차!AA$3,전체모델결과!$A$2:$A$910,0),6)</f>
        <v>8196.7684463523801</v>
      </c>
      <c r="AB38" s="8">
        <f>INDEX(전체모델결과!$A$2:$I$910,MATCH(ARIMA2차!$A38&amp;"_"&amp;ARIMA2차!AB$3,전체모델결과!$A$2:$A$910,0),6)</f>
        <v>8166.3199831871798</v>
      </c>
      <c r="AC38" s="8">
        <f>INDEX(전체모델결과!$A$2:$I$910,MATCH(ARIMA2차!$A38&amp;"_"&amp;ARIMA2차!AC$3,전체모델결과!$A$2:$A$910,0),6)</f>
        <v>8135.8373723036602</v>
      </c>
      <c r="AD38" s="8">
        <f>INDEX(전체모델결과!$A$2:$I$910,MATCH(ARIMA2차!$A38&amp;"_"&amp;ARIMA2차!AD$3,전체모델결과!$A$2:$A$910,0),6)</f>
        <v>8105.3206137018997</v>
      </c>
      <c r="AE38" s="8">
        <f>INDEX(전체모델결과!$A$2:$I$910,MATCH(ARIMA2차!$A38&amp;"_"&amp;ARIMA2차!AE$3,전체모델결과!$A$2:$A$910,0),6)</f>
        <v>8074.7697073818299</v>
      </c>
      <c r="AG38" s="3">
        <f>(W38-실제값!W38)^2</f>
        <v>3263100.4793595276</v>
      </c>
      <c r="AH38" s="3">
        <f>(X38-실제값!X38)^2</f>
        <v>4862192.0335105481</v>
      </c>
      <c r="AI38" s="3">
        <f>(Y38-실제값!Y38)^2</f>
        <v>3210766.0828956119</v>
      </c>
      <c r="AJ38" s="3">
        <f>(Z38-실제값!Z38)^2</f>
        <v>3512807.7094929568</v>
      </c>
      <c r="AK38" s="3">
        <f>(AA38-실제값!AA38)^2</f>
        <v>11561684.246388452</v>
      </c>
      <c r="AL38" s="3">
        <f>(AB38-실제값!AB38)^2</f>
        <v>21847021.855615851</v>
      </c>
      <c r="AM38" s="3">
        <f>(AC38-실제값!AC38)^2</f>
        <v>18311470.468989886</v>
      </c>
      <c r="AN38" s="3">
        <f>(AD38-실제값!AD38)^2</f>
        <v>14084067.29061356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INDEX(전체모델결과!$A$2:$I$910,MATCH(ARIMA2차!$A39&amp;"_"&amp;ARIMA2차!W$3,전체모델결과!$A$2:$A$910,0),6)</f>
        <v>9004.10737428219</v>
      </c>
      <c r="X39" s="8">
        <f>INDEX(전체모델결과!$A$2:$I$910,MATCH(ARIMA2차!$A39&amp;"_"&amp;ARIMA2차!X$3,전체모델결과!$A$2:$A$910,0),6)</f>
        <v>8969.8002352590993</v>
      </c>
      <c r="Y39" s="8">
        <f>INDEX(전체모델결과!$A$2:$I$910,MATCH(ARIMA2차!$A39&amp;"_"&amp;ARIMA2차!Y$3,전체모델결과!$A$2:$A$910,0),6)</f>
        <v>8935.4546495705308</v>
      </c>
      <c r="Z39" s="8">
        <f>INDEX(전체모델결과!$A$2:$I$910,MATCH(ARIMA2차!$A39&amp;"_"&amp;ARIMA2차!Z$3,전체모델결과!$A$2:$A$910,0),6)</f>
        <v>8901.0706172165101</v>
      </c>
      <c r="AA39" s="8">
        <f>INDEX(전체모델결과!$A$2:$I$910,MATCH(ARIMA2차!$A39&amp;"_"&amp;ARIMA2차!AA$3,전체모델결과!$A$2:$A$910,0),6)</f>
        <v>8866.6481381970098</v>
      </c>
      <c r="AB39" s="8">
        <f>INDEX(전체모델결과!$A$2:$I$910,MATCH(ARIMA2차!$A39&amp;"_"&amp;ARIMA2차!AB$3,전체모델결과!$A$2:$A$910,0),6)</f>
        <v>8832.1872125120299</v>
      </c>
      <c r="AC39" s="8">
        <f>INDEX(전체모델결과!$A$2:$I$910,MATCH(ARIMA2차!$A39&amp;"_"&amp;ARIMA2차!AC$3,전체모델결과!$A$2:$A$910,0),6)</f>
        <v>8797.6878401615995</v>
      </c>
      <c r="AD39" s="8">
        <f>INDEX(전체모델결과!$A$2:$I$910,MATCH(ARIMA2차!$A39&amp;"_"&amp;ARIMA2차!AD$3,전체모델결과!$A$2:$A$910,0),6)</f>
        <v>8763.1500211456696</v>
      </c>
      <c r="AE39" s="8">
        <f>INDEX(전체모델결과!$A$2:$I$910,MATCH(ARIMA2차!$A39&amp;"_"&amp;ARIMA2차!AE$3,전체모델결과!$A$2:$A$910,0),6)</f>
        <v>8728.5737554643001</v>
      </c>
      <c r="AG39" s="3">
        <f>(W39-실제값!W39)^2</f>
        <v>2935826.0982669597</v>
      </c>
      <c r="AH39" s="3">
        <f>(X39-실제값!X39)^2</f>
        <v>4181130.4069478237</v>
      </c>
      <c r="AI39" s="3">
        <f>(Y39-실제값!Y39)^2</f>
        <v>4193064.1616365034</v>
      </c>
      <c r="AJ39" s="3">
        <f>(Z39-실제값!Z39)^2</f>
        <v>3479423.5681924927</v>
      </c>
      <c r="AK39" s="3">
        <f>(AA39-실제값!AA39)^2</f>
        <v>13217250.972154381</v>
      </c>
      <c r="AL39" s="3">
        <f>(AB39-실제값!AB39)^2</f>
        <v>21697385.987816069</v>
      </c>
      <c r="AM39" s="3">
        <f>(AC39-실제값!AC39)^2</f>
        <v>13519152.883955201</v>
      </c>
      <c r="AN39" s="3">
        <f>(AD39-실제값!AD39)^2</f>
        <v>13550753.263630312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INDEX(전체모델결과!$A$2:$I$910,MATCH(ARIMA2차!$A40&amp;"_"&amp;ARIMA2차!W$3,전체모델결과!$A$2:$A$910,0),6)</f>
        <v>9435.3698266313004</v>
      </c>
      <c r="X40" s="8">
        <f>INDEX(전체모델결과!$A$2:$I$910,MATCH(ARIMA2차!$A40&amp;"_"&amp;ARIMA2차!X$3,전체모델결과!$A$2:$A$910,0),6)</f>
        <v>9375.2414789461509</v>
      </c>
      <c r="Y40" s="8">
        <f>INDEX(전체모델결과!$A$2:$I$910,MATCH(ARIMA2차!$A40&amp;"_"&amp;ARIMA2차!Y$3,전체모델결과!$A$2:$A$910,0),6)</f>
        <v>9315.0488689003796</v>
      </c>
      <c r="Z40" s="8">
        <f>INDEX(전체모델결과!$A$2:$I$910,MATCH(ARIMA2차!$A40&amp;"_"&amp;ARIMA2차!Z$3,전체모델결과!$A$2:$A$910,0),6)</f>
        <v>9254.7919964940502</v>
      </c>
      <c r="AA40" s="8">
        <f>INDEX(전체모델결과!$A$2:$I$910,MATCH(ARIMA2차!$A40&amp;"_"&amp;ARIMA2차!AA$3,전체모델결과!$A$2:$A$910,0),6)</f>
        <v>9194.4708617271099</v>
      </c>
      <c r="AB40" s="8">
        <f>INDEX(전체모델결과!$A$2:$I$910,MATCH(ARIMA2차!$A40&amp;"_"&amp;ARIMA2차!AB$3,전체모델결과!$A$2:$A$910,0),6)</f>
        <v>9134.0854645995696</v>
      </c>
      <c r="AC40" s="8">
        <f>INDEX(전체모델결과!$A$2:$I$910,MATCH(ARIMA2차!$A40&amp;"_"&amp;ARIMA2차!AC$3,전체모델결과!$A$2:$A$910,0),6)</f>
        <v>9073.6358051114694</v>
      </c>
      <c r="AD40" s="8">
        <f>INDEX(전체모델결과!$A$2:$I$910,MATCH(ARIMA2차!$A40&amp;"_"&amp;ARIMA2차!AD$3,전체모델결과!$A$2:$A$910,0),6)</f>
        <v>9013.1218832627601</v>
      </c>
      <c r="AE40" s="8">
        <f>INDEX(전체모델결과!$A$2:$I$910,MATCH(ARIMA2차!$A40&amp;"_"&amp;ARIMA2차!AE$3,전체모델결과!$A$2:$A$910,0),6)</f>
        <v>8952.5436990534708</v>
      </c>
      <c r="AG40" s="3">
        <f>(W40-실제값!W40)^2</f>
        <v>4865109.2201154763</v>
      </c>
      <c r="AH40" s="3">
        <f>(X40-실제값!X40)^2</f>
        <v>3929659.8573727724</v>
      </c>
      <c r="AI40" s="3">
        <f>(Y40-실제값!Y40)^2</f>
        <v>5078932.4061755361</v>
      </c>
      <c r="AJ40" s="3">
        <f>(Z40-실제값!Z40)^2</f>
        <v>4281949.9250729019</v>
      </c>
      <c r="AK40" s="3">
        <f>(AA40-실제값!AA40)^2</f>
        <v>14670974.13633756</v>
      </c>
      <c r="AL40" s="3">
        <f>(AB40-실제값!AB40)^2</f>
        <v>26126946.594600443</v>
      </c>
      <c r="AM40" s="3">
        <f>(AC40-실제값!AC40)^2</f>
        <v>20491284.608529102</v>
      </c>
      <c r="AN40" s="3">
        <f>(AD40-실제값!AD40)^2</f>
        <v>9858203.2077263016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INDEX(전체모델결과!$A$2:$I$910,MATCH(ARIMA2차!$A41&amp;"_"&amp;ARIMA2차!W$3,전체모델결과!$A$2:$A$910,0),6)</f>
        <v>9906.8784129965406</v>
      </c>
      <c r="X41" s="8">
        <f>INDEX(전체모델결과!$A$2:$I$910,MATCH(ARIMA2차!$A41&amp;"_"&amp;ARIMA2차!X$3,전체모델결과!$A$2:$A$910,0),6)</f>
        <v>9813.8782502809809</v>
      </c>
      <c r="Y41" s="8">
        <f>INDEX(전체모델결과!$A$2:$I$910,MATCH(ARIMA2차!$A41&amp;"_"&amp;ARIMA2차!Y$3,전체모델결과!$A$2:$A$910,0),6)</f>
        <v>9720.7809985333006</v>
      </c>
      <c r="Z41" s="8">
        <f>INDEX(전체모델결과!$A$2:$I$910,MATCH(ARIMA2차!$A41&amp;"_"&amp;ARIMA2차!Z$3,전체모델결과!$A$2:$A$910,0),6)</f>
        <v>9627.5866577534507</v>
      </c>
      <c r="AA41" s="8">
        <f>INDEX(전체모델결과!$A$2:$I$910,MATCH(ARIMA2차!$A41&amp;"_"&amp;ARIMA2차!AA$3,전체모델결과!$A$2:$A$910,0),6)</f>
        <v>9534.2952279414494</v>
      </c>
      <c r="AB41" s="8">
        <f>INDEX(전체모델결과!$A$2:$I$910,MATCH(ARIMA2차!$A41&amp;"_"&amp;ARIMA2차!AB$3,전체모델결과!$A$2:$A$910,0),6)</f>
        <v>9440.9067090973494</v>
      </c>
      <c r="AC41" s="8">
        <f>INDEX(전체모델결과!$A$2:$I$910,MATCH(ARIMA2차!$A41&amp;"_"&amp;ARIMA2차!AC$3,전체모델결과!$A$2:$A$910,0),6)</f>
        <v>9347.4211012210908</v>
      </c>
      <c r="AD41" s="8">
        <f>INDEX(전체모델결과!$A$2:$I$910,MATCH(ARIMA2차!$A41&amp;"_"&amp;ARIMA2차!AD$3,전체모델결과!$A$2:$A$910,0),6)</f>
        <v>9253.8384043127007</v>
      </c>
      <c r="AE41" s="8">
        <f>INDEX(전체모델결과!$A$2:$I$910,MATCH(ARIMA2차!$A41&amp;"_"&amp;ARIMA2차!AE$3,전체모델결과!$A$2:$A$910,0),6)</f>
        <v>9160.1586183721702</v>
      </c>
      <c r="AG41" s="3">
        <f>(W41-실제값!W41)^2</f>
        <v>4452859.5301850457</v>
      </c>
      <c r="AH41" s="3">
        <f>(X41-실제값!X41)^2</f>
        <v>7452347.2228546562</v>
      </c>
      <c r="AI41" s="3">
        <f>(Y41-실제값!Y41)^2</f>
        <v>4752742.1231469484</v>
      </c>
      <c r="AJ41" s="3">
        <f>(Z41-실제값!Z41)^2</f>
        <v>6174689.7293785531</v>
      </c>
      <c r="AK41" s="3">
        <f>(AA41-실제값!AA41)^2</f>
        <v>22522201.541759428</v>
      </c>
      <c r="AL41" s="3">
        <f>(AB41-실제값!AB41)^2</f>
        <v>28460395.696430974</v>
      </c>
      <c r="AM41" s="3">
        <f>(AC41-실제값!AC41)^2</f>
        <v>25320971.676857561</v>
      </c>
      <c r="AN41" s="3">
        <f>(AD41-실제값!AD41)^2</f>
        <v>19956808.781767145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INDEX(전체모델결과!$A$2:$I$910,MATCH(ARIMA2차!$A42&amp;"_"&amp;ARIMA2차!W$3,전체모델결과!$A$2:$A$910,0),6)</f>
        <v>10616.980471319101</v>
      </c>
      <c r="X42" s="8">
        <f>INDEX(전체모델결과!$A$2:$I$910,MATCH(ARIMA2차!$A42&amp;"_"&amp;ARIMA2차!X$3,전체모델결과!$A$2:$A$910,0),6)</f>
        <v>10494.9754168119</v>
      </c>
      <c r="Y42" s="8">
        <f>INDEX(전체모델결과!$A$2:$I$910,MATCH(ARIMA2차!$A42&amp;"_"&amp;ARIMA2차!Y$3,전체모델결과!$A$2:$A$910,0),6)</f>
        <v>10372.844163579901</v>
      </c>
      <c r="Z42" s="8">
        <f>INDEX(전체모델결과!$A$2:$I$910,MATCH(ARIMA2차!$A42&amp;"_"&amp;ARIMA2차!Z$3,전체모델결과!$A$2:$A$910,0),6)</f>
        <v>10250.5867116233</v>
      </c>
      <c r="AA42" s="8">
        <f>INDEX(전체모델결과!$A$2:$I$910,MATCH(ARIMA2차!$A42&amp;"_"&amp;ARIMA2차!AA$3,전체모델결과!$A$2:$A$910,0),6)</f>
        <v>10128.203060942</v>
      </c>
      <c r="AB42" s="8">
        <f>INDEX(전체모델결과!$A$2:$I$910,MATCH(ARIMA2차!$A42&amp;"_"&amp;ARIMA2차!AB$3,전체모델결과!$A$2:$A$910,0),6)</f>
        <v>10005.693211536</v>
      </c>
      <c r="AC42" s="8">
        <f>INDEX(전체모델결과!$A$2:$I$910,MATCH(ARIMA2차!$A42&amp;"_"&amp;ARIMA2차!AC$3,전체모델결과!$A$2:$A$910,0),6)</f>
        <v>9883.0571634051394</v>
      </c>
      <c r="AD42" s="8">
        <f>INDEX(전체모델결과!$A$2:$I$910,MATCH(ARIMA2차!$A42&amp;"_"&amp;ARIMA2차!AD$3,전체모델결과!$A$2:$A$910,0),6)</f>
        <v>9760.2949165496702</v>
      </c>
      <c r="AE42" s="8">
        <f>INDEX(전체모델결과!$A$2:$I$910,MATCH(ARIMA2차!$A42&amp;"_"&amp;ARIMA2차!AE$3,전체모델결과!$A$2:$A$910,0),6)</f>
        <v>9637.4064709695194</v>
      </c>
      <c r="AG42" s="3">
        <f>(W42-실제값!W42)^2</f>
        <v>5650772.137626417</v>
      </c>
      <c r="AH42" s="3">
        <f>(X42-실제값!X42)^2</f>
        <v>3529830.9225990148</v>
      </c>
      <c r="AI42" s="3">
        <f>(Y42-실제값!Y42)^2</f>
        <v>5770215.8750653164</v>
      </c>
      <c r="AJ42" s="3">
        <f>(Z42-실제값!Z42)^2</f>
        <v>9477632.0885623526</v>
      </c>
      <c r="AK42" s="3">
        <f>(AA42-실제값!AA42)^2</f>
        <v>18903195.487534929</v>
      </c>
      <c r="AL42" s="3">
        <f>(AB42-실제값!AB42)^2</f>
        <v>32273063.219086215</v>
      </c>
      <c r="AM42" s="3">
        <f>(AC42-실제값!AC42)^2</f>
        <v>29140660.79968505</v>
      </c>
      <c r="AN42" s="3">
        <f>(AD42-실제값!AD42)^2</f>
        <v>24795498.418606523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INDEX(전체모델결과!$A$2:$I$910,MATCH(ARIMA2차!$A43&amp;"_"&amp;ARIMA2차!W$3,전체모델결과!$A$2:$A$910,0),6)</f>
        <v>11524.944195616699</v>
      </c>
      <c r="X43" s="8">
        <f>INDEX(전체모델결과!$A$2:$I$910,MATCH(ARIMA2차!$A43&amp;"_"&amp;ARIMA2차!X$3,전체모델결과!$A$2:$A$910,0),6)</f>
        <v>11404.075699380201</v>
      </c>
      <c r="Y43" s="8">
        <f>INDEX(전체모델결과!$A$2:$I$910,MATCH(ARIMA2차!$A43&amp;"_"&amp;ARIMA2차!Y$3,전체모델결과!$A$2:$A$910,0),6)</f>
        <v>11283.081684815101</v>
      </c>
      <c r="Z43" s="8">
        <f>INDEX(전체모델결과!$A$2:$I$910,MATCH(ARIMA2차!$A43&amp;"_"&amp;ARIMA2차!Z$3,전체모델결과!$A$2:$A$910,0),6)</f>
        <v>11161.9621519215</v>
      </c>
      <c r="AA43" s="8">
        <f>INDEX(전체모델결과!$A$2:$I$910,MATCH(ARIMA2차!$A43&amp;"_"&amp;ARIMA2차!AA$3,전체모델결과!$A$2:$A$910,0),6)</f>
        <v>11040.717100699099</v>
      </c>
      <c r="AB43" s="8">
        <f>INDEX(전체모델결과!$A$2:$I$910,MATCH(ARIMA2차!$A43&amp;"_"&amp;ARIMA2차!AB$3,전체모델결과!$A$2:$A$910,0),6)</f>
        <v>10919.3465311482</v>
      </c>
      <c r="AC43" s="8">
        <f>INDEX(전체모델결과!$A$2:$I$910,MATCH(ARIMA2차!$A43&amp;"_"&amp;ARIMA2차!AC$3,전체모델결과!$A$2:$A$910,0),6)</f>
        <v>10797.8504432685</v>
      </c>
      <c r="AD43" s="8">
        <f>INDEX(전체모델결과!$A$2:$I$910,MATCH(ARIMA2차!$A43&amp;"_"&amp;ARIMA2차!AD$3,전체모델결과!$A$2:$A$910,0),6)</f>
        <v>10676.2288370602</v>
      </c>
      <c r="AE43" s="8">
        <f>INDEX(전체모델결과!$A$2:$I$910,MATCH(ARIMA2차!$A43&amp;"_"&amp;ARIMA2차!AE$3,전체모델결과!$A$2:$A$910,0),6)</f>
        <v>10554.4817125234</v>
      </c>
      <c r="AG43" s="3">
        <f>(W43-실제값!W43)^2</f>
        <v>3579364.6669311444</v>
      </c>
      <c r="AH43" s="3">
        <f>(X43-실제값!X43)^2</f>
        <v>5671479.3898195503</v>
      </c>
      <c r="AI43" s="3">
        <f>(Y43-실제값!Y43)^2</f>
        <v>8556286.6248808894</v>
      </c>
      <c r="AJ43" s="3">
        <f>(Z43-실제값!Z43)^2</f>
        <v>11008430.222262725</v>
      </c>
      <c r="AK43" s="3">
        <f>(AA43-실제값!AA43)^2</f>
        <v>18434605.186998386</v>
      </c>
      <c r="AL43" s="3">
        <f>(AB43-실제값!AB43)^2</f>
        <v>32449859.434971943</v>
      </c>
      <c r="AM43" s="3">
        <f>(AC43-실제값!AC43)^2</f>
        <v>30634175.972410627</v>
      </c>
      <c r="AN43" s="3">
        <f>(AD43-실제값!AD43)^2</f>
        <v>17774029.342641536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INDEX(전체모델결과!$A$2:$I$910,MATCH(ARIMA2차!$A44&amp;"_"&amp;ARIMA2차!W$3,전체모델결과!$A$2:$A$910,0),6)</f>
        <v>12706.6868809473</v>
      </c>
      <c r="X44" s="8">
        <f>INDEX(전체모델결과!$A$2:$I$910,MATCH(ARIMA2차!$A44&amp;"_"&amp;ARIMA2차!X$3,전체모델결과!$A$2:$A$910,0),6)</f>
        <v>12591.2202211316</v>
      </c>
      <c r="Y44" s="8">
        <f>INDEX(전체모델결과!$A$2:$I$910,MATCH(ARIMA2차!$A44&amp;"_"&amp;ARIMA2차!Y$3,전체모델결과!$A$2:$A$910,0),6)</f>
        <v>12475.6328180538</v>
      </c>
      <c r="Z44" s="8">
        <f>INDEX(전체모델결과!$A$2:$I$910,MATCH(ARIMA2차!$A44&amp;"_"&amp;ARIMA2차!Z$3,전체모델결과!$A$2:$A$910,0),6)</f>
        <v>12359.924671713799</v>
      </c>
      <c r="AA44" s="8">
        <f>INDEX(전체모델결과!$A$2:$I$910,MATCH(ARIMA2차!$A44&amp;"_"&amp;ARIMA2차!AA$3,전체모델결과!$A$2:$A$910,0),6)</f>
        <v>12244.095782111601</v>
      </c>
      <c r="AB44" s="8">
        <f>INDEX(전체모델결과!$A$2:$I$910,MATCH(ARIMA2차!$A44&amp;"_"&amp;ARIMA2차!AB$3,전체모델결과!$A$2:$A$910,0),6)</f>
        <v>12128.146149247301</v>
      </c>
      <c r="AC44" s="8">
        <f>INDEX(전체모델결과!$A$2:$I$910,MATCH(ARIMA2차!$A44&amp;"_"&amp;ARIMA2차!AC$3,전체모델결과!$A$2:$A$910,0),6)</f>
        <v>12012.0757731207</v>
      </c>
      <c r="AD44" s="8">
        <f>INDEX(전체모델결과!$A$2:$I$910,MATCH(ARIMA2차!$A44&amp;"_"&amp;ARIMA2차!AD$3,전체모델결과!$A$2:$A$910,0),6)</f>
        <v>11895.884653732101</v>
      </c>
      <c r="AE44" s="8">
        <f>INDEX(전체모델결과!$A$2:$I$910,MATCH(ARIMA2차!$A44&amp;"_"&amp;ARIMA2차!AE$3,전체모델결과!$A$2:$A$910,0),6)</f>
        <v>11779.5727910812</v>
      </c>
      <c r="AG44" s="3">
        <f>(W44-실제값!W44)^2</f>
        <v>1497912.1665806137</v>
      </c>
      <c r="AH44" s="3">
        <f>(X44-실제값!X44)^2</f>
        <v>4492063.788296001</v>
      </c>
      <c r="AI44" s="3">
        <f>(Y44-실제값!Y44)^2</f>
        <v>3171956.8462261511</v>
      </c>
      <c r="AJ44" s="3">
        <f>(Z44-실제값!Z44)^2</f>
        <v>5817030.1470829695</v>
      </c>
      <c r="AK44" s="3">
        <f>(AA44-실제값!AA44)^2</f>
        <v>17833464.678261928</v>
      </c>
      <c r="AL44" s="3">
        <f>(AB44-실제값!AB44)^2</f>
        <v>28842461.647846833</v>
      </c>
      <c r="AM44" s="3">
        <f>(AC44-실제값!AC44)^2</f>
        <v>28984820.420766041</v>
      </c>
      <c r="AN44" s="3">
        <f>(AD44-실제값!AD44)^2</f>
        <v>25113304.060644496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INDEX(전체모델결과!$A$2:$I$910,MATCH(ARIMA2차!$A45&amp;"_"&amp;ARIMA2차!W$3,전체모델결과!$A$2:$A$910,0),6)</f>
        <v>13705.352942200099</v>
      </c>
      <c r="X45" s="8">
        <f>INDEX(전체모델결과!$A$2:$I$910,MATCH(ARIMA2차!$A45&amp;"_"&amp;ARIMA2차!X$3,전체모델결과!$A$2:$A$910,0),6)</f>
        <v>13560.2055105692</v>
      </c>
      <c r="Y45" s="8">
        <f>INDEX(전체모델결과!$A$2:$I$910,MATCH(ARIMA2차!$A45&amp;"_"&amp;ARIMA2차!Y$3,전체모델결과!$A$2:$A$910,0),6)</f>
        <v>13414.9074138697</v>
      </c>
      <c r="Z45" s="8">
        <f>INDEX(전체모델결과!$A$2:$I$910,MATCH(ARIMA2차!$A45&amp;"_"&amp;ARIMA2차!Z$3,전체모델결과!$A$2:$A$910,0),6)</f>
        <v>13269.458652101601</v>
      </c>
      <c r="AA45" s="8">
        <f>INDEX(전체모델결과!$A$2:$I$910,MATCH(ARIMA2차!$A45&amp;"_"&amp;ARIMA2차!AA$3,전체모델결과!$A$2:$A$910,0),6)</f>
        <v>13123.859225264599</v>
      </c>
      <c r="AB45" s="8">
        <f>INDEX(전체모델결과!$A$2:$I$910,MATCH(ARIMA2차!$A45&amp;"_"&amp;ARIMA2차!AB$3,전체모델결과!$A$2:$A$910,0),6)</f>
        <v>12978.109133359099</v>
      </c>
      <c r="AC45" s="8">
        <f>INDEX(전체모델결과!$A$2:$I$910,MATCH(ARIMA2차!$A45&amp;"_"&amp;ARIMA2차!AC$3,전체모델결과!$A$2:$A$910,0),6)</f>
        <v>12832.2083763848</v>
      </c>
      <c r="AD45" s="8">
        <f>INDEX(전체모델결과!$A$2:$I$910,MATCH(ARIMA2차!$A45&amp;"_"&amp;ARIMA2차!AD$3,전체모델결과!$A$2:$A$910,0),6)</f>
        <v>12686.156954341801</v>
      </c>
      <c r="AE45" s="8">
        <f>INDEX(전체모델결과!$A$2:$I$910,MATCH(ARIMA2차!$A45&amp;"_"&amp;ARIMA2차!AE$3,전체모델결과!$A$2:$A$910,0),6)</f>
        <v>12539.954867230101</v>
      </c>
      <c r="AG45" s="3">
        <f>(W45-실제값!W45)^2</f>
        <v>724481.36312559911</v>
      </c>
      <c r="AH45" s="3">
        <f>(X45-실제값!X45)^2</f>
        <v>2101789.3160755611</v>
      </c>
      <c r="AI45" s="3">
        <f>(Y45-실제값!Y45)^2</f>
        <v>2999137.8201994416</v>
      </c>
      <c r="AJ45" s="3">
        <f>(Z45-실제값!Z45)^2</f>
        <v>3994092.4474029173</v>
      </c>
      <c r="AK45" s="3">
        <f>(AA45-실제값!AA45)^2</f>
        <v>23852319.590117779</v>
      </c>
      <c r="AL45" s="3">
        <f>(AB45-실제값!AB45)^2</f>
        <v>31711894.955208767</v>
      </c>
      <c r="AM45" s="3">
        <f>(AC45-실제값!AC45)^2</f>
        <v>28578496.000988748</v>
      </c>
      <c r="AN45" s="3">
        <f>(AD45-실제값!AD45)^2</f>
        <v>23043166.567231905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INDEX(전체모델결과!$A$2:$I$910,MATCH(ARIMA2차!$A46&amp;"_"&amp;ARIMA2차!W$3,전체모델결과!$A$2:$A$910,0),6)</f>
        <v>15292.6187295653</v>
      </c>
      <c r="X46" s="8">
        <f>INDEX(전체모델결과!$A$2:$I$910,MATCH(ARIMA2차!$A46&amp;"_"&amp;ARIMA2차!X$3,전체모델결과!$A$2:$A$910,0),6)</f>
        <v>15172.7168327647</v>
      </c>
      <c r="Y46" s="8">
        <f>INDEX(전체모델결과!$A$2:$I$910,MATCH(ARIMA2차!$A46&amp;"_"&amp;ARIMA2차!Y$3,전체모델결과!$A$2:$A$910,0),6)</f>
        <v>15052.6885229536</v>
      </c>
      <c r="Z46" s="8">
        <f>INDEX(전체모델결과!$A$2:$I$910,MATCH(ARIMA2차!$A46&amp;"_"&amp;ARIMA2차!Z$3,전체모델결과!$A$2:$A$910,0),6)</f>
        <v>14932.5338001319</v>
      </c>
      <c r="AA46" s="8">
        <f>INDEX(전체모델결과!$A$2:$I$910,MATCH(ARIMA2차!$A46&amp;"_"&amp;ARIMA2차!AA$3,전체모델결과!$A$2:$A$910,0),6)</f>
        <v>14812.2526642996</v>
      </c>
      <c r="AB46" s="8">
        <f>INDEX(전체모델결과!$A$2:$I$910,MATCH(ARIMA2차!$A46&amp;"_"&amp;ARIMA2차!AB$3,전체모델결과!$A$2:$A$910,0),6)</f>
        <v>14691.845115456799</v>
      </c>
      <c r="AC46" s="8">
        <f>INDEX(전체모델결과!$A$2:$I$910,MATCH(ARIMA2차!$A46&amp;"_"&amp;ARIMA2차!AC$3,전체모델결과!$A$2:$A$910,0),6)</f>
        <v>14571.311153603299</v>
      </c>
      <c r="AD46" s="8">
        <f>INDEX(전체모델결과!$A$2:$I$910,MATCH(ARIMA2차!$A46&amp;"_"&amp;ARIMA2차!AD$3,전체모델결과!$A$2:$A$910,0),6)</f>
        <v>14450.6507787393</v>
      </c>
      <c r="AE46" s="8">
        <f>INDEX(전체모델결과!$A$2:$I$910,MATCH(ARIMA2차!$A46&amp;"_"&amp;ARIMA2차!AE$3,전체모델결과!$A$2:$A$910,0),6)</f>
        <v>14329.8639908647</v>
      </c>
      <c r="AG46" s="3">
        <f>(W46-실제값!W46)^2</f>
        <v>568050.90115231858</v>
      </c>
      <c r="AH46" s="3">
        <f>(X46-실제값!X46)^2</f>
        <v>2154786.4197524879</v>
      </c>
      <c r="AI46" s="3">
        <f>(Y46-실제값!Y46)^2</f>
        <v>450475.28034958028</v>
      </c>
      <c r="AJ46" s="3">
        <f>(Z46-실제값!Z46)^2</f>
        <v>927809.98294266011</v>
      </c>
      <c r="AK46" s="3">
        <f>(AA46-실제값!AA46)^2</f>
        <v>8695744.3495803699</v>
      </c>
      <c r="AL46" s="3">
        <f>(AB46-실제값!AB46)^2</f>
        <v>32324753.59492347</v>
      </c>
      <c r="AM46" s="3">
        <f>(AC46-실제값!AC46)^2</f>
        <v>24005060.724983457</v>
      </c>
      <c r="AN46" s="3">
        <f>(AD46-실제값!AD46)^2</f>
        <v>16976606.609659586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INDEX(전체모델결과!$A$2:$I$910,MATCH(ARIMA2차!$A47&amp;"_"&amp;ARIMA2차!W$3,전체모델결과!$A$2:$A$910,0),6)</f>
        <v>16568.191090181401</v>
      </c>
      <c r="X47" s="8">
        <f>INDEX(전체모델결과!$A$2:$I$910,MATCH(ARIMA2차!$A47&amp;"_"&amp;ARIMA2차!X$3,전체모델결과!$A$2:$A$910,0),6)</f>
        <v>16410.332087518502</v>
      </c>
      <c r="Y47" s="8">
        <f>INDEX(전체모델결과!$A$2:$I$910,MATCH(ARIMA2차!$A47&amp;"_"&amp;ARIMA2차!Y$3,전체모델결과!$A$2:$A$910,0),6)</f>
        <v>16252.308407263799</v>
      </c>
      <c r="Z47" s="8">
        <f>INDEX(전체모델결과!$A$2:$I$910,MATCH(ARIMA2차!$A47&amp;"_"&amp;ARIMA2차!Z$3,전체모델결과!$A$2:$A$910,0),6)</f>
        <v>16094.120049417301</v>
      </c>
      <c r="AA47" s="8">
        <f>INDEX(전체모델결과!$A$2:$I$910,MATCH(ARIMA2차!$A47&amp;"_"&amp;ARIMA2차!AA$3,전체모델결과!$A$2:$A$910,0),6)</f>
        <v>15935.767013978801</v>
      </c>
      <c r="AB47" s="8">
        <f>INDEX(전체모델결과!$A$2:$I$910,MATCH(ARIMA2차!$A47&amp;"_"&amp;ARIMA2차!AB$3,전체모델결과!$A$2:$A$910,0),6)</f>
        <v>15777.249300948401</v>
      </c>
      <c r="AC47" s="8">
        <f>INDEX(전체모델결과!$A$2:$I$910,MATCH(ARIMA2차!$A47&amp;"_"&amp;ARIMA2차!AC$3,전체모델결과!$A$2:$A$910,0),6)</f>
        <v>15618.566910326101</v>
      </c>
      <c r="AD47" s="8">
        <f>INDEX(전체모델결과!$A$2:$I$910,MATCH(ARIMA2차!$A47&amp;"_"&amp;ARIMA2차!AD$3,전체모델결과!$A$2:$A$910,0),6)</f>
        <v>15459.719842111999</v>
      </c>
      <c r="AE47" s="8">
        <f>INDEX(전체모델결과!$A$2:$I$910,MATCH(ARIMA2차!$A47&amp;"_"&amp;ARIMA2차!AE$3,전체모델결과!$A$2:$A$910,0),6)</f>
        <v>15300.708096306</v>
      </c>
      <c r="AG47" s="3">
        <f>(W47-실제값!W47)^2</f>
        <v>542067.59425978921</v>
      </c>
      <c r="AH47" s="3">
        <f>(X47-실제값!X47)^2</f>
        <v>1324876.8432010466</v>
      </c>
      <c r="AI47" s="3">
        <f>(Y47-실제값!Y47)^2</f>
        <v>1163240.7509081641</v>
      </c>
      <c r="AJ47" s="3">
        <f>(Z47-실제값!Z47)^2</f>
        <v>1051622.1645398233</v>
      </c>
      <c r="AK47" s="3">
        <f>(AA47-실제값!AA47)^2</f>
        <v>11835132.421146234</v>
      </c>
      <c r="AL47" s="3">
        <f>(AB47-실제값!AB47)^2</f>
        <v>23395312.202802282</v>
      </c>
      <c r="AM47" s="3">
        <f>(AC47-실제값!AC47)^2</f>
        <v>24023364.11247338</v>
      </c>
      <c r="AN47" s="3">
        <f>(AD47-실제값!AD47)^2</f>
        <v>18002187.572189171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INDEX(전체모델결과!$A$2:$I$910,MATCH(ARIMA2차!$A48&amp;"_"&amp;ARIMA2차!W$3,전체모델결과!$A$2:$A$910,0),6)</f>
        <v>18722.962686306</v>
      </c>
      <c r="X48" s="8">
        <f>INDEX(전체모델결과!$A$2:$I$910,MATCH(ARIMA2차!$A48&amp;"_"&amp;ARIMA2차!X$3,전체모델결과!$A$2:$A$910,0),6)</f>
        <v>18621.928464934299</v>
      </c>
      <c r="Y48" s="8">
        <f>INDEX(전체모델결과!$A$2:$I$910,MATCH(ARIMA2차!$A48&amp;"_"&amp;ARIMA2차!Y$3,전체모델결과!$A$2:$A$910,0),6)</f>
        <v>18520.7848519857</v>
      </c>
      <c r="Z48" s="8">
        <f>INDEX(전체모델결과!$A$2:$I$910,MATCH(ARIMA2차!$A48&amp;"_"&amp;ARIMA2차!Z$3,전체모델결과!$A$2:$A$910,0),6)</f>
        <v>18419.531847460399</v>
      </c>
      <c r="AA48" s="8">
        <f>INDEX(전체모델결과!$A$2:$I$910,MATCH(ARIMA2차!$A48&amp;"_"&amp;ARIMA2차!AA$3,전체모델결과!$A$2:$A$910,0),6)</f>
        <v>18318.169451358099</v>
      </c>
      <c r="AB48" s="8">
        <f>INDEX(전체모델결과!$A$2:$I$910,MATCH(ARIMA2차!$A48&amp;"_"&amp;ARIMA2차!AB$3,전체모델결과!$A$2:$A$910,0),6)</f>
        <v>18216.697663678999</v>
      </c>
      <c r="AC48" s="8">
        <f>INDEX(전체모델결과!$A$2:$I$910,MATCH(ARIMA2차!$A48&amp;"_"&amp;ARIMA2차!AC$3,전체모델결과!$A$2:$A$910,0),6)</f>
        <v>18115.116484423099</v>
      </c>
      <c r="AD48" s="8">
        <f>INDEX(전체모델결과!$A$2:$I$910,MATCH(ARIMA2차!$A48&amp;"_"&amp;ARIMA2차!AD$3,전체모델결과!$A$2:$A$910,0),6)</f>
        <v>18013.425913590399</v>
      </c>
      <c r="AE48" s="8">
        <f>INDEX(전체모델결과!$A$2:$I$910,MATCH(ARIMA2차!$A48&amp;"_"&amp;ARIMA2차!AE$3,전체모델결과!$A$2:$A$910,0),6)</f>
        <v>17911.625951180798</v>
      </c>
      <c r="AG48" s="3">
        <f>(W48-실제값!W48)^2</f>
        <v>181496.7433473311</v>
      </c>
      <c r="AH48" s="3">
        <f>(X48-실제값!X48)^2</f>
        <v>343349.34451434191</v>
      </c>
      <c r="AI48" s="3">
        <f>(Y48-실제값!Y48)^2</f>
        <v>171119.11750881583</v>
      </c>
      <c r="AJ48" s="3">
        <f>(Z48-실제값!Z48)^2</f>
        <v>82439.717737231957</v>
      </c>
      <c r="AK48" s="3">
        <f>(AA48-실제값!AA48)^2</f>
        <v>3374007.1464121589</v>
      </c>
      <c r="AL48" s="3">
        <f>(AB48-실제값!AB48)^2</f>
        <v>13813655.712511687</v>
      </c>
      <c r="AM48" s="3">
        <f>(AC48-실제값!AC48)^2</f>
        <v>8241920.6114604706</v>
      </c>
      <c r="AN48" s="3">
        <f>(AD48-실제값!AD48)^2</f>
        <v>11632120.087419568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INDEX(전체모델결과!$A$2:$I$910,MATCH(ARIMA2차!$A49&amp;"_"&amp;ARIMA2차!W$3,전체모델결과!$A$2:$A$910,0),6)</f>
        <v>20497.2650471411</v>
      </c>
      <c r="X49" s="8">
        <f>INDEX(전체모델결과!$A$2:$I$910,MATCH(ARIMA2차!$A49&amp;"_"&amp;ARIMA2차!X$3,전체모델결과!$A$2:$A$910,0),6)</f>
        <v>20414.305560891698</v>
      </c>
      <c r="Y49" s="8">
        <f>INDEX(전체모델결과!$A$2:$I$910,MATCH(ARIMA2차!$A49&amp;"_"&amp;ARIMA2차!Y$3,전체모델결과!$A$2:$A$910,0),6)</f>
        <v>20331.253732767698</v>
      </c>
      <c r="Z49" s="8">
        <f>INDEX(전체모델결과!$A$2:$I$910,MATCH(ARIMA2차!$A49&amp;"_"&amp;ARIMA2차!Z$3,전체모델결과!$A$2:$A$910,0),6)</f>
        <v>20248.109562769299</v>
      </c>
      <c r="AA49" s="8">
        <f>INDEX(전체모델결과!$A$2:$I$910,MATCH(ARIMA2차!$A49&amp;"_"&amp;ARIMA2차!AA$3,전체모델결과!$A$2:$A$910,0),6)</f>
        <v>20164.8730508964</v>
      </c>
      <c r="AB49" s="8">
        <f>INDEX(전체모델결과!$A$2:$I$910,MATCH(ARIMA2차!$A49&amp;"_"&amp;ARIMA2차!AB$3,전체모델결과!$A$2:$A$910,0),6)</f>
        <v>20081.544197149</v>
      </c>
      <c r="AC49" s="8">
        <f>INDEX(전체모델결과!$A$2:$I$910,MATCH(ARIMA2차!$A49&amp;"_"&amp;ARIMA2차!AC$3,전체모델결과!$A$2:$A$910,0),6)</f>
        <v>19998.123001527201</v>
      </c>
      <c r="AD49" s="8">
        <f>INDEX(전체모델결과!$A$2:$I$910,MATCH(ARIMA2차!$A49&amp;"_"&amp;ARIMA2차!AD$3,전체모델결과!$A$2:$A$910,0),6)</f>
        <v>19914.6094640308</v>
      </c>
      <c r="AE49" s="8">
        <f>INDEX(전체모델결과!$A$2:$I$910,MATCH(ARIMA2차!$A49&amp;"_"&amp;ARIMA2차!AE$3,전체모델결과!$A$2:$A$910,0),6)</f>
        <v>19831.00358466</v>
      </c>
      <c r="AG49" s="3">
        <f>(W49-실제값!W49)^2</f>
        <v>91485.200775842386</v>
      </c>
      <c r="AH49" s="3">
        <f>(X49-실제값!X49)^2</f>
        <v>705602.04299198731</v>
      </c>
      <c r="AI49" s="3">
        <f>(Y49-실제값!Y49)^2</f>
        <v>97493.917377114631</v>
      </c>
      <c r="AJ49" s="3">
        <f>(Z49-실제값!Z49)^2</f>
        <v>256902.69246109977</v>
      </c>
      <c r="AK49" s="3">
        <f>(AA49-실제값!AA49)^2</f>
        <v>4513005.412685086</v>
      </c>
      <c r="AL49" s="3">
        <f>(AB49-실제값!AB49)^2</f>
        <v>5562144.0783504713</v>
      </c>
      <c r="AM49" s="3">
        <f>(AC49-실제값!AC49)^2</f>
        <v>5952827.2107314467</v>
      </c>
      <c r="AN49" s="3">
        <f>(AD49-실제값!AD49)^2</f>
        <v>4000184.0238257535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INDEX(전체모델결과!$A$2:$I$910,MATCH(ARIMA2차!$A50&amp;"_"&amp;ARIMA2차!W$3,전체모델결과!$A$2:$A$910,0),6)</f>
        <v>22631.187623580401</v>
      </c>
      <c r="X50" s="8">
        <f>INDEX(전체모델결과!$A$2:$I$910,MATCH(ARIMA2차!$A50&amp;"_"&amp;ARIMA2차!X$3,전체모델결과!$A$2:$A$910,0),6)</f>
        <v>22562.744995029101</v>
      </c>
      <c r="Y50" s="8">
        <f>INDEX(전체모델결과!$A$2:$I$910,MATCH(ARIMA2차!$A50&amp;"_"&amp;ARIMA2차!Y$3,전체모델결과!$A$2:$A$910,0),6)</f>
        <v>22494.223369535699</v>
      </c>
      <c r="Z50" s="8">
        <f>INDEX(전체모델결과!$A$2:$I$910,MATCH(ARIMA2차!$A50&amp;"_"&amp;ARIMA2차!Z$3,전체모델결과!$A$2:$A$910,0),6)</f>
        <v>22425.6227471003</v>
      </c>
      <c r="AA50" s="8">
        <f>INDEX(전체모델결과!$A$2:$I$910,MATCH(ARIMA2차!$A50&amp;"_"&amp;ARIMA2차!AA$3,전체모델결과!$A$2:$A$910,0),6)</f>
        <v>22356.9431277228</v>
      </c>
      <c r="AB50" s="8">
        <f>INDEX(전체모델결과!$A$2:$I$910,MATCH(ARIMA2차!$A50&amp;"_"&amp;ARIMA2차!AB$3,전체모델결과!$A$2:$A$910,0),6)</f>
        <v>22288.184511403299</v>
      </c>
      <c r="AC50" s="8">
        <f>INDEX(전체모델결과!$A$2:$I$910,MATCH(ARIMA2차!$A50&amp;"_"&amp;ARIMA2차!AC$3,전체모델결과!$A$2:$A$910,0),6)</f>
        <v>22219.346898141699</v>
      </c>
      <c r="AD50" s="8">
        <f>INDEX(전체모델결과!$A$2:$I$910,MATCH(ARIMA2차!$A50&amp;"_"&amp;ARIMA2차!AD$3,전체모델결과!$A$2:$A$910,0),6)</f>
        <v>22150.430287938099</v>
      </c>
      <c r="AE50" s="8">
        <f>INDEX(전체모델결과!$A$2:$I$910,MATCH(ARIMA2차!$A50&amp;"_"&amp;ARIMA2차!AE$3,전체모델결과!$A$2:$A$910,0),6)</f>
        <v>22081.434680792401</v>
      </c>
      <c r="AG50" s="3">
        <f>(W50-실제값!W50)^2</f>
        <v>4989.9126382658751</v>
      </c>
      <c r="AH50" s="3">
        <f>(X50-실제값!X50)^2</f>
        <v>107144.3545968606</v>
      </c>
      <c r="AI50" s="3">
        <f>(Y50-실제값!Y50)^2</f>
        <v>467730.31366481935</v>
      </c>
      <c r="AJ50" s="3">
        <f>(Z50-실제값!Z50)^2</f>
        <v>1537889.6606793355</v>
      </c>
      <c r="AK50" s="3">
        <f>(AA50-실제값!AA50)^2</f>
        <v>1260366.3070265478</v>
      </c>
      <c r="AL50" s="3">
        <f>(AB50-실제값!AB50)^2</f>
        <v>7723499.4316591416</v>
      </c>
      <c r="AM50" s="3">
        <f>(AC50-실제값!AC50)^2</f>
        <v>1539685.9271149419</v>
      </c>
      <c r="AN50" s="3">
        <f>(AD50-실제값!AD50)^2</f>
        <v>2122414.5099434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INDEX(전체모델결과!$A$2:$I$910,MATCH(ARIMA2차!$A51&amp;"_"&amp;ARIMA2차!W$3,전체모델결과!$A$2:$A$910,0),6)</f>
        <v>24620.635654269201</v>
      </c>
      <c r="X51" s="8">
        <f>INDEX(전체모델결과!$A$2:$I$910,MATCH(ARIMA2차!$A51&amp;"_"&amp;ARIMA2차!X$3,전체모델결과!$A$2:$A$910,0),6)</f>
        <v>24559.0773885038</v>
      </c>
      <c r="Y51" s="8">
        <f>INDEX(전체모델결과!$A$2:$I$910,MATCH(ARIMA2차!$A51&amp;"_"&amp;ARIMA2차!Y$3,전체모델결과!$A$2:$A$910,0),6)</f>
        <v>24497.445973623198</v>
      </c>
      <c r="Z51" s="8">
        <f>INDEX(전체모델결과!$A$2:$I$910,MATCH(ARIMA2차!$A51&amp;"_"&amp;ARIMA2차!Z$3,전체모델결과!$A$2:$A$910,0),6)</f>
        <v>24435.741409627401</v>
      </c>
      <c r="AA51" s="8">
        <f>INDEX(전체모델결과!$A$2:$I$910,MATCH(ARIMA2차!$A51&amp;"_"&amp;ARIMA2차!AA$3,전체모델결과!$A$2:$A$910,0),6)</f>
        <v>24373.963696516501</v>
      </c>
      <c r="AB51" s="8">
        <f>INDEX(전체모델결과!$A$2:$I$910,MATCH(ARIMA2차!$A51&amp;"_"&amp;ARIMA2차!AB$3,전체모델결과!$A$2:$A$910,0),6)</f>
        <v>24312.112834290401</v>
      </c>
      <c r="AC51" s="8">
        <f>INDEX(전체모델결과!$A$2:$I$910,MATCH(ARIMA2차!$A51&amp;"_"&amp;ARIMA2차!AC$3,전체모델결과!$A$2:$A$910,0),6)</f>
        <v>24250.188822949101</v>
      </c>
      <c r="AD51" s="8">
        <f>INDEX(전체모델결과!$A$2:$I$910,MATCH(ARIMA2차!$A51&amp;"_"&amp;ARIMA2차!AD$3,전체모델결과!$A$2:$A$910,0),6)</f>
        <v>24188.191662492602</v>
      </c>
      <c r="AE51" s="8">
        <f>INDEX(전체모델결과!$A$2:$I$910,MATCH(ARIMA2차!$A51&amp;"_"&amp;ARIMA2차!AE$3,전체모델결과!$A$2:$A$910,0),6)</f>
        <v>24126.121352920902</v>
      </c>
      <c r="AG51" s="3">
        <f>(W51-실제값!W51)^2</f>
        <v>532666.68190370931</v>
      </c>
      <c r="AH51" s="3">
        <f>(X51-실제값!X51)^2</f>
        <v>24.37210753411971</v>
      </c>
      <c r="AI51" s="3">
        <f>(Y51-실제값!Y51)^2</f>
        <v>1548833.4977573184</v>
      </c>
      <c r="AJ51" s="3">
        <f>(Z51-실제값!Z51)^2</f>
        <v>3183911.2495626542</v>
      </c>
      <c r="AK51" s="3">
        <f>(AA51-실제값!AA51)^2</f>
        <v>741924.33593908814</v>
      </c>
      <c r="AL51" s="3">
        <f>(AB51-실제값!AB51)^2</f>
        <v>3156925.9462541677</v>
      </c>
      <c r="AM51" s="3">
        <f>(AC51-실제값!AC51)^2</f>
        <v>2062336.8556124168</v>
      </c>
      <c r="AN51" s="3">
        <f>(AD51-실제값!AD51)^2</f>
        <v>12259.504550461006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INDEX(전체모델결과!$A$2:$I$910,MATCH(ARIMA2차!$A52&amp;"_"&amp;ARIMA2차!W$3,전체모델결과!$A$2:$A$910,0),6)</f>
        <v>26467.167700096899</v>
      </c>
      <c r="X52" s="8">
        <f>INDEX(전체모델결과!$A$2:$I$910,MATCH(ARIMA2차!$A52&amp;"_"&amp;ARIMA2차!X$3,전체모델결과!$A$2:$A$910,0),6)</f>
        <v>26343.0423632727</v>
      </c>
      <c r="Y52" s="8">
        <f>INDEX(전체모델결과!$A$2:$I$910,MATCH(ARIMA2차!$A52&amp;"_"&amp;ARIMA2차!Y$3,전체모델결과!$A$2:$A$910,0),6)</f>
        <v>26218.780929381399</v>
      </c>
      <c r="Z52" s="8">
        <f>INDEX(전체모델결과!$A$2:$I$910,MATCH(ARIMA2차!$A52&amp;"_"&amp;ARIMA2차!Z$3,전체모델결과!$A$2:$A$910,0),6)</f>
        <v>26094.383398422899</v>
      </c>
      <c r="AA52" s="8">
        <f>INDEX(전체모델결과!$A$2:$I$910,MATCH(ARIMA2차!$A52&amp;"_"&amp;ARIMA2차!AA$3,전체모델결과!$A$2:$A$910,0),6)</f>
        <v>25969.849770397199</v>
      </c>
      <c r="AB52" s="8">
        <f>INDEX(전체모델결과!$A$2:$I$910,MATCH(ARIMA2차!$A52&amp;"_"&amp;ARIMA2차!AB$3,전체모델결과!$A$2:$A$910,0),6)</f>
        <v>25845.180045304402</v>
      </c>
      <c r="AC52" s="8">
        <f>INDEX(전체모델결과!$A$2:$I$910,MATCH(ARIMA2차!$A52&amp;"_"&amp;ARIMA2차!AC$3,전체모델결과!$A$2:$A$910,0),6)</f>
        <v>25720.374223144401</v>
      </c>
      <c r="AD52" s="8">
        <f>INDEX(전체모델결과!$A$2:$I$910,MATCH(ARIMA2차!$A52&amp;"_"&amp;ARIMA2차!AD$3,전체모델결과!$A$2:$A$910,0),6)</f>
        <v>25595.4323039173</v>
      </c>
      <c r="AE52" s="8">
        <f>INDEX(전체모델결과!$A$2:$I$910,MATCH(ARIMA2차!$A52&amp;"_"&amp;ARIMA2차!AE$3,전체모델결과!$A$2:$A$910,0),6)</f>
        <v>25470.354287622999</v>
      </c>
      <c r="AG52" s="3">
        <f>(W52-실제값!W52)^2</f>
        <v>34934.1207982868</v>
      </c>
      <c r="AH52" s="3">
        <f>(X52-실제값!X52)^2</f>
        <v>712.91973191016041</v>
      </c>
      <c r="AI52" s="3">
        <f>(Y52-실제값!Y52)^2</f>
        <v>400916.79837066436</v>
      </c>
      <c r="AJ52" s="3">
        <f>(Z52-실제값!Z52)^2</f>
        <v>418996.03353798162</v>
      </c>
      <c r="AK52" s="3">
        <f>(AA52-실제값!AA52)^2</f>
        <v>432933.22308866924</v>
      </c>
      <c r="AL52" s="3">
        <f>(AB52-실제값!AB52)^2</f>
        <v>4694273.5117918542</v>
      </c>
      <c r="AM52" s="3">
        <f>(AC52-실제값!AC52)^2</f>
        <v>2358264.2708132751</v>
      </c>
      <c r="AN52" s="3">
        <f>(AD52-실제값!AD52)^2</f>
        <v>347817.10945238266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INDEX(전체모델결과!$A$2:$I$910,MATCH(ARIMA2차!$A53&amp;"_"&amp;ARIMA2차!W$3,전체모델결과!$A$2:$A$910,0),6)</f>
        <v>29277.529576997498</v>
      </c>
      <c r="X53" s="8">
        <f>INDEX(전체모델결과!$A$2:$I$910,MATCH(ARIMA2차!$A53&amp;"_"&amp;ARIMA2차!X$3,전체모델결과!$A$2:$A$910,0),6)</f>
        <v>29208.804173979999</v>
      </c>
      <c r="Y53" s="8">
        <f>INDEX(전체모델결과!$A$2:$I$910,MATCH(ARIMA2차!$A53&amp;"_"&amp;ARIMA2차!Y$3,전체모델결과!$A$2:$A$910,0),6)</f>
        <v>29139.996224619201</v>
      </c>
      <c r="Z53" s="8">
        <f>INDEX(전체모델결과!$A$2:$I$910,MATCH(ARIMA2차!$A53&amp;"_"&amp;ARIMA2차!Z$3,전체모델결과!$A$2:$A$910,0),6)</f>
        <v>29071.1057289153</v>
      </c>
      <c r="AA53" s="8">
        <f>INDEX(전체모델결과!$A$2:$I$910,MATCH(ARIMA2차!$A53&amp;"_"&amp;ARIMA2차!AA$3,전체모델결과!$A$2:$A$910,0),6)</f>
        <v>29002.132686868099</v>
      </c>
      <c r="AB53" s="8">
        <f>INDEX(전체모델결과!$A$2:$I$910,MATCH(ARIMA2차!$A53&amp;"_"&amp;ARIMA2차!AB$3,전체모델결과!$A$2:$A$910,0),6)</f>
        <v>28933.077098477701</v>
      </c>
      <c r="AC53" s="8">
        <f>INDEX(전체모델결과!$A$2:$I$910,MATCH(ARIMA2차!$A53&amp;"_"&amp;ARIMA2차!AC$3,전체모델결과!$A$2:$A$910,0),6)</f>
        <v>28863.938963744102</v>
      </c>
      <c r="AD53" s="8">
        <f>INDEX(전체모델결과!$A$2:$I$910,MATCH(ARIMA2차!$A53&amp;"_"&amp;ARIMA2차!AD$3,전체모델결과!$A$2:$A$910,0),6)</f>
        <v>28794.718282667302</v>
      </c>
      <c r="AE53" s="8">
        <f>INDEX(전체모델결과!$A$2:$I$910,MATCH(ARIMA2차!$A53&amp;"_"&amp;ARIMA2차!AE$3,전체모델결과!$A$2:$A$910,0),6)</f>
        <v>28725.4150552473</v>
      </c>
      <c r="AG53" s="3">
        <f>(W53-실제값!W53)^2</f>
        <v>20264.763437204678</v>
      </c>
      <c r="AH53" s="3">
        <f>(X53-실제값!X53)^2</f>
        <v>854540.28831695067</v>
      </c>
      <c r="AI53" s="3">
        <f>(Y53-실제값!Y53)^2</f>
        <v>1807794.1341182273</v>
      </c>
      <c r="AJ53" s="3">
        <f>(Z53-실제값!Z53)^2</f>
        <v>1467952.4073194857</v>
      </c>
      <c r="AK53" s="3">
        <f>(AA53-실제값!AA53)^2</f>
        <v>19239.576478976447</v>
      </c>
      <c r="AL53" s="3">
        <f>(AB53-실제값!AB53)^2</f>
        <v>715668.25998505903</v>
      </c>
      <c r="AM53" s="3">
        <f>(AC53-실제값!AC53)^2</f>
        <v>527804.70638272492</v>
      </c>
      <c r="AN53" s="3">
        <f>(AD53-실제값!AD53)^2</f>
        <v>1839181.637047319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INDEX(전체모델결과!$A$2:$I$910,MATCH(ARIMA2차!$A54&amp;"_"&amp;ARIMA2차!W$3,전체모델결과!$A$2:$A$910,0),6)</f>
        <v>32191.645365993201</v>
      </c>
      <c r="X54" s="8">
        <f>INDEX(전체모델결과!$A$2:$I$910,MATCH(ARIMA2차!$A54&amp;"_"&amp;ARIMA2차!X$3,전체모델결과!$A$2:$A$910,0),6)</f>
        <v>32154.927340868198</v>
      </c>
      <c r="Y54" s="8">
        <f>INDEX(전체모델결과!$A$2:$I$910,MATCH(ARIMA2차!$A54&amp;"_"&amp;ARIMA2차!Y$3,전체모델결과!$A$2:$A$910,0),6)</f>
        <v>32118.157073697501</v>
      </c>
      <c r="Z54" s="8">
        <f>INDEX(전체모델결과!$A$2:$I$910,MATCH(ARIMA2차!$A54&amp;"_"&amp;ARIMA2차!Z$3,전체모델결과!$A$2:$A$910,0),6)</f>
        <v>32081.334564480901</v>
      </c>
      <c r="AA54" s="8">
        <f>INDEX(전체모델결과!$A$2:$I$910,MATCH(ARIMA2차!$A54&amp;"_"&amp;ARIMA2차!AA$3,전체모델결과!$A$2:$A$910,0),6)</f>
        <v>32044.4598132186</v>
      </c>
      <c r="AB54" s="8">
        <f>INDEX(전체모델결과!$A$2:$I$910,MATCH(ARIMA2차!$A54&amp;"_"&amp;ARIMA2차!AB$3,전체모델결과!$A$2:$A$910,0),6)</f>
        <v>32007.532819910499</v>
      </c>
      <c r="AC54" s="8">
        <f>INDEX(전체모델결과!$A$2:$I$910,MATCH(ARIMA2차!$A54&amp;"_"&amp;ARIMA2차!AC$3,전체모델결과!$A$2:$A$910,0),6)</f>
        <v>31970.553584556601</v>
      </c>
      <c r="AD54" s="8">
        <f>INDEX(전체모델결과!$A$2:$I$910,MATCH(ARIMA2차!$A54&amp;"_"&amp;ARIMA2차!AD$3,전체모델결과!$A$2:$A$910,0),6)</f>
        <v>31933.522107156899</v>
      </c>
      <c r="AE54" s="8">
        <f>INDEX(전체모델결과!$A$2:$I$910,MATCH(ARIMA2차!$A54&amp;"_"&amp;ARIMA2차!AE$3,전체모델결과!$A$2:$A$910,0),6)</f>
        <v>31896.438387711401</v>
      </c>
      <c r="AG54" s="3">
        <f>(W54-실제값!W54)^2</f>
        <v>960314.59024866577</v>
      </c>
      <c r="AH54" s="3">
        <f>(X54-실제값!X54)^2</f>
        <v>574418.13398484921</v>
      </c>
      <c r="AI54" s="3">
        <f>(Y54-실제값!Y54)^2</f>
        <v>4361895.8686451484</v>
      </c>
      <c r="AJ54" s="3">
        <f>(Z54-실제값!Z54)^2</f>
        <v>3224873.4263405716</v>
      </c>
      <c r="AK54" s="3">
        <f>(AA54-실제값!AA54)^2</f>
        <v>257311.18982525269</v>
      </c>
      <c r="AL54" s="3">
        <f>(AB54-실제값!AB54)^2</f>
        <v>2591793.8791111764</v>
      </c>
      <c r="AM54" s="3">
        <f>(AC54-실제값!AC54)^2</f>
        <v>403462.34478295606</v>
      </c>
      <c r="AN54" s="3">
        <f>(AD54-실제값!AD54)^2</f>
        <v>4283837.2743848041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INDEX(전체모델결과!$A$2:$I$910,MATCH(ARIMA2차!$A55&amp;"_"&amp;ARIMA2차!W$3,전체모델결과!$A$2:$A$910,0),6)</f>
        <v>34716.384172101803</v>
      </c>
      <c r="X55" s="8">
        <f>INDEX(전체모델결과!$A$2:$I$910,MATCH(ARIMA2차!$A55&amp;"_"&amp;ARIMA2차!X$3,전체모델결과!$A$2:$A$910,0),6)</f>
        <v>34650.629164665697</v>
      </c>
      <c r="Y55" s="8">
        <f>INDEX(전체모델결과!$A$2:$I$910,MATCH(ARIMA2차!$A55&amp;"_"&amp;ARIMA2차!Y$3,전체모델결과!$A$2:$A$910,0),6)</f>
        <v>34584.791881140198</v>
      </c>
      <c r="Z55" s="8">
        <f>INDEX(전체모델결과!$A$2:$I$910,MATCH(ARIMA2차!$A55&amp;"_"&amp;ARIMA2차!Z$3,전체모델결과!$A$2:$A$910,0),6)</f>
        <v>34518.872321525399</v>
      </c>
      <c r="AA55" s="8">
        <f>INDEX(전체모델결과!$A$2:$I$910,MATCH(ARIMA2차!$A55&amp;"_"&amp;ARIMA2차!AA$3,전체모델결과!$A$2:$A$910,0),6)</f>
        <v>34452.870485821302</v>
      </c>
      <c r="AB55" s="8">
        <f>INDEX(전체모델결과!$A$2:$I$910,MATCH(ARIMA2차!$A55&amp;"_"&amp;ARIMA2차!AB$3,전체모델결과!$A$2:$A$910,0),6)</f>
        <v>34386.786374027899</v>
      </c>
      <c r="AC55" s="8">
        <f>INDEX(전체모델결과!$A$2:$I$910,MATCH(ARIMA2차!$A55&amp;"_"&amp;ARIMA2차!AC$3,전체모델결과!$A$2:$A$910,0),6)</f>
        <v>34320.619986145102</v>
      </c>
      <c r="AD55" s="8">
        <f>INDEX(전체모델결과!$A$2:$I$910,MATCH(ARIMA2차!$A55&amp;"_"&amp;ARIMA2차!AD$3,전체모델결과!$A$2:$A$910,0),6)</f>
        <v>34254.371322172898</v>
      </c>
      <c r="AE55" s="8">
        <f>INDEX(전체모델결과!$A$2:$I$910,MATCH(ARIMA2차!$A55&amp;"_"&amp;ARIMA2차!AE$3,전체모델결과!$A$2:$A$910,0),6)</f>
        <v>34188.040382111503</v>
      </c>
      <c r="AG55" s="3">
        <f>(W55-실제값!W55)^2</f>
        <v>268570.43923936092</v>
      </c>
      <c r="AH55" s="3">
        <f>(X55-실제값!X55)^2</f>
        <v>1159136.2059432345</v>
      </c>
      <c r="AI55" s="3">
        <f>(Y55-실제값!Y55)^2</f>
        <v>807561.20419464225</v>
      </c>
      <c r="AJ55" s="3">
        <f>(Z55-실제값!Z55)^2</f>
        <v>5377948.8223591363</v>
      </c>
      <c r="AK55" s="3">
        <f>(AA55-실제값!AA55)^2</f>
        <v>551570.57836287993</v>
      </c>
      <c r="AL55" s="3">
        <f>(AB55-실제값!AB55)^2</f>
        <v>1903216.1656750641</v>
      </c>
      <c r="AM55" s="3">
        <f>(AC55-실제값!AC55)^2</f>
        <v>1645.6466219353345</v>
      </c>
      <c r="AN55" s="3">
        <f>(AD55-실제값!AD55)^2</f>
        <v>3917975.4126372458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INDEX(전체모델결과!$A$2:$I$910,MATCH(ARIMA2차!$A56&amp;"_"&amp;ARIMA2차!W$3,전체모델결과!$A$2:$A$910,0),6)</f>
        <v>37113.903234302903</v>
      </c>
      <c r="X56" s="8">
        <f>INDEX(전체모델결과!$A$2:$I$910,MATCH(ARIMA2차!$A56&amp;"_"&amp;ARIMA2차!X$3,전체모델결과!$A$2:$A$910,0),6)</f>
        <v>36964.034629479604</v>
      </c>
      <c r="Y56" s="8">
        <f>INDEX(전체모델결과!$A$2:$I$910,MATCH(ARIMA2차!$A56&amp;"_"&amp;ARIMA2차!Y$3,전체모델결과!$A$2:$A$910,0),6)</f>
        <v>36813.999164686997</v>
      </c>
      <c r="Z56" s="8">
        <f>INDEX(전체모델결과!$A$2:$I$910,MATCH(ARIMA2차!$A56&amp;"_"&amp;ARIMA2차!Z$3,전체모델결과!$A$2:$A$910,0),6)</f>
        <v>36663.796839925097</v>
      </c>
      <c r="AA56" s="8">
        <f>INDEX(전체모델결과!$A$2:$I$910,MATCH(ARIMA2차!$A56&amp;"_"&amp;ARIMA2차!AA$3,전체모델결과!$A$2:$A$910,0),6)</f>
        <v>36513.427655193896</v>
      </c>
      <c r="AB56" s="8">
        <f>INDEX(전체모델결과!$A$2:$I$910,MATCH(ARIMA2차!$A56&amp;"_"&amp;ARIMA2차!AB$3,전체모델결과!$A$2:$A$910,0),6)</f>
        <v>36362.891610493301</v>
      </c>
      <c r="AC56" s="8">
        <f>INDEX(전체모델결과!$A$2:$I$910,MATCH(ARIMA2차!$A56&amp;"_"&amp;ARIMA2차!AC$3,전체모델결과!$A$2:$A$910,0),6)</f>
        <v>36212.188705823501</v>
      </c>
      <c r="AD56" s="8">
        <f>INDEX(전체모델결과!$A$2:$I$910,MATCH(ARIMA2차!$A56&amp;"_"&amp;ARIMA2차!AD$3,전체모델결과!$A$2:$A$910,0),6)</f>
        <v>36061.3189411844</v>
      </c>
      <c r="AE56" s="8">
        <f>INDEX(전체모델결과!$A$2:$I$910,MATCH(ARIMA2차!$A56&amp;"_"&amp;ARIMA2차!AE$3,전체모델결과!$A$2:$A$910,0),6)</f>
        <v>35910.282316575896</v>
      </c>
      <c r="AG56" s="3">
        <f>(W56-실제값!W56)^2</f>
        <v>326924.58857787726</v>
      </c>
      <c r="AH56" s="3">
        <f>(X56-실제값!X56)^2</f>
        <v>195592.63611257175</v>
      </c>
      <c r="AI56" s="3">
        <f>(Y56-실제값!Y56)^2</f>
        <v>2155985.865292625</v>
      </c>
      <c r="AJ56" s="3">
        <f>(Z56-실제값!Z56)^2</f>
        <v>2897376.0072208792</v>
      </c>
      <c r="AK56" s="3">
        <f>(AA56-실제값!AA56)^2</f>
        <v>1560163.9313359531</v>
      </c>
      <c r="AL56" s="3">
        <f>(AB56-실제값!AB56)^2</f>
        <v>5799439.4358272338</v>
      </c>
      <c r="AM56" s="3">
        <f>(AC56-실제값!AC56)^2</f>
        <v>1869868.256486254</v>
      </c>
      <c r="AN56" s="3">
        <f>(AD56-실제값!AD56)^2</f>
        <v>105966.29283396748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INDEX(전체모델결과!$A$2:$I$910,MATCH(ARIMA2차!$A57&amp;"_"&amp;ARIMA2차!W$3,전체모델결과!$A$2:$A$910,0),6)</f>
        <v>39002.4644627413</v>
      </c>
      <c r="X57" s="8">
        <f>INDEX(전체모델결과!$A$2:$I$910,MATCH(ARIMA2차!$A57&amp;"_"&amp;ARIMA2차!X$3,전체모델결과!$A$2:$A$910,0),6)</f>
        <v>38750.357783657499</v>
      </c>
      <c r="Y57" s="8">
        <f>INDEX(전체모델결과!$A$2:$I$910,MATCH(ARIMA2차!$A57&amp;"_"&amp;ARIMA2차!Y$3,전체모델결과!$A$2:$A$910,0),6)</f>
        <v>38497.981939338497</v>
      </c>
      <c r="Z57" s="8">
        <f>INDEX(전체모델결과!$A$2:$I$910,MATCH(ARIMA2차!$A57&amp;"_"&amp;ARIMA2차!Z$3,전체모델결과!$A$2:$A$910,0),6)</f>
        <v>38245.336929784498</v>
      </c>
      <c r="AA57" s="8">
        <f>INDEX(전체모델결과!$A$2:$I$910,MATCH(ARIMA2차!$A57&amp;"_"&amp;ARIMA2차!AA$3,전체모델결과!$A$2:$A$910,0),6)</f>
        <v>37992.422754995197</v>
      </c>
      <c r="AB57" s="8">
        <f>INDEX(전체모델결과!$A$2:$I$910,MATCH(ARIMA2차!$A57&amp;"_"&amp;ARIMA2차!AB$3,전체모델결과!$A$2:$A$910,0),6)</f>
        <v>37739.2394149709</v>
      </c>
      <c r="AC57" s="8">
        <f>INDEX(전체모델결과!$A$2:$I$910,MATCH(ARIMA2차!$A57&amp;"_"&amp;ARIMA2차!AC$3,전체모델결과!$A$2:$A$910,0),6)</f>
        <v>37485.786909711402</v>
      </c>
      <c r="AD57" s="8">
        <f>INDEX(전체모델결과!$A$2:$I$910,MATCH(ARIMA2차!$A57&amp;"_"&amp;ARIMA2차!AD$3,전체모델결과!$A$2:$A$910,0),6)</f>
        <v>37232.065239216798</v>
      </c>
      <c r="AE57" s="8">
        <f>INDEX(전체모델결과!$A$2:$I$910,MATCH(ARIMA2차!$A57&amp;"_"&amp;ARIMA2차!AE$3,전체모델결과!$A$2:$A$910,0),6)</f>
        <v>36978.074403487102</v>
      </c>
      <c r="AG57" s="3">
        <f>(W57-실제값!W57)^2</f>
        <v>8026484.2902763095</v>
      </c>
      <c r="AH57" s="3">
        <f>(X57-실제값!X57)^2</f>
        <v>1603749.9489470744</v>
      </c>
      <c r="AI57" s="3">
        <f>(Y57-실제값!Y57)^2</f>
        <v>5546.3342883005425</v>
      </c>
      <c r="AJ57" s="3">
        <f>(Z57-실제값!Z57)^2</f>
        <v>302276.98444808484</v>
      </c>
      <c r="AK57" s="3">
        <f>(AA57-실제값!AA57)^2</f>
        <v>6759176.1295748763</v>
      </c>
      <c r="AL57" s="3">
        <f>(AB57-실제값!AB57)^2</f>
        <v>9683488.6309873331</v>
      </c>
      <c r="AM57" s="3">
        <f>(AC57-실제값!AC57)^2</f>
        <v>4873833.0631287247</v>
      </c>
      <c r="AN57" s="3">
        <f>(AD57-실제값!AD57)^2</f>
        <v>4007299.855818456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INDEX(전체모델결과!$A$2:$I$910,MATCH(ARIMA2차!$A58&amp;"_"&amp;ARIMA2차!W$3,전체모델결과!$A$2:$A$910,0),6)</f>
        <v>42209.813042201902</v>
      </c>
      <c r="X58" s="8">
        <f>INDEX(전체모델결과!$A$2:$I$910,MATCH(ARIMA2차!$A58&amp;"_"&amp;ARIMA2차!X$3,전체모델결과!$A$2:$A$910,0),6)</f>
        <v>41950.821331113002</v>
      </c>
      <c r="Y58" s="8">
        <f>INDEX(전체모델결과!$A$2:$I$910,MATCH(ARIMA2차!$A58&amp;"_"&amp;ARIMA2차!Y$3,전체모델결과!$A$2:$A$910,0),6)</f>
        <v>41691.552050249004</v>
      </c>
      <c r="Z58" s="8">
        <f>INDEX(전체모델결과!$A$2:$I$910,MATCH(ARIMA2차!$A58&amp;"_"&amp;ARIMA2차!Z$3,전체모델결과!$A$2:$A$910,0),6)</f>
        <v>41432.005199609397</v>
      </c>
      <c r="AA58" s="8">
        <f>INDEX(전체모델결과!$A$2:$I$910,MATCH(ARIMA2차!$A58&amp;"_"&amp;ARIMA2차!AA$3,전체모델결과!$A$2:$A$910,0),6)</f>
        <v>41172.180779194903</v>
      </c>
      <c r="AB58" s="8">
        <f>INDEX(전체모델결과!$A$2:$I$910,MATCH(ARIMA2차!$A58&amp;"_"&amp;ARIMA2차!AB$3,전체모델결과!$A$2:$A$910,0),6)</f>
        <v>40912.0787890051</v>
      </c>
      <c r="AC58" s="8">
        <f>INDEX(전체모델결과!$A$2:$I$910,MATCH(ARIMA2차!$A58&amp;"_"&amp;ARIMA2차!AC$3,전체모델결과!$A$2:$A$910,0),6)</f>
        <v>40651.699229039798</v>
      </c>
      <c r="AD58" s="8">
        <f>INDEX(전체모델결과!$A$2:$I$910,MATCH(ARIMA2차!$A58&amp;"_"&amp;ARIMA2차!AD$3,전체모델결과!$A$2:$A$910,0),6)</f>
        <v>40391.042099299499</v>
      </c>
      <c r="AE58" s="8">
        <f>INDEX(전체모델결과!$A$2:$I$910,MATCH(ARIMA2차!$A58&amp;"_"&amp;ARIMA2차!AE$3,전체모델결과!$A$2:$A$910,0),6)</f>
        <v>40130.107399783803</v>
      </c>
      <c r="AG58" s="3">
        <f>(W58-실제값!W58)^2</f>
        <v>6515661.802802423</v>
      </c>
      <c r="AH58" s="3">
        <f>(X58-실제값!X58)^2</f>
        <v>4756813.0546836555</v>
      </c>
      <c r="AI58" s="3">
        <f>(Y58-실제값!Y58)^2</f>
        <v>2169406.8554371423</v>
      </c>
      <c r="AJ58" s="3">
        <f>(Z58-실제값!Z58)^2</f>
        <v>736.25632781892216</v>
      </c>
      <c r="AK58" s="3">
        <f>(AA58-실제값!AA58)^2</f>
        <v>4429120.0059219711</v>
      </c>
      <c r="AL58" s="3">
        <f>(AB58-실제값!AB58)^2</f>
        <v>5700190.6720402194</v>
      </c>
      <c r="AM58" s="3">
        <f>(AC58-실제값!AC58)^2</f>
        <v>6489970.6246576337</v>
      </c>
      <c r="AN58" s="3">
        <f>(AD58-실제값!AD58)^2</f>
        <v>2925054.2617027536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INDEX(전체모델결과!$A$2:$I$910,MATCH(ARIMA2차!$A59&amp;"_"&amp;ARIMA2차!W$3,전체모델결과!$A$2:$A$910,0),6)</f>
        <v>45036.839073901501</v>
      </c>
      <c r="X59" s="8">
        <f>INDEX(전체모델결과!$A$2:$I$910,MATCH(ARIMA2차!$A59&amp;"_"&amp;ARIMA2차!X$3,전체모델결과!$A$2:$A$910,0),6)</f>
        <v>44675.347336298</v>
      </c>
      <c r="Y59" s="8">
        <f>INDEX(전체모델결과!$A$2:$I$910,MATCH(ARIMA2차!$A59&amp;"_"&amp;ARIMA2차!Y$3,전체모델결과!$A$2:$A$910,0),6)</f>
        <v>44313.475002324099</v>
      </c>
      <c r="Z59" s="8">
        <f>INDEX(전체모델결과!$A$2:$I$910,MATCH(ARIMA2차!$A59&amp;"_"&amp;ARIMA2차!Z$3,전체모델결과!$A$2:$A$910,0),6)</f>
        <v>43951.222071979901</v>
      </c>
      <c r="AA59" s="8">
        <f>INDEX(전체모델결과!$A$2:$I$910,MATCH(ARIMA2차!$A59&amp;"_"&amp;ARIMA2차!AA$3,전체모델결과!$A$2:$A$910,0),6)</f>
        <v>43588.588545265302</v>
      </c>
      <c r="AB59" s="8">
        <f>INDEX(전체모델결과!$A$2:$I$910,MATCH(ARIMA2차!$A59&amp;"_"&amp;ARIMA2차!AB$3,전체모델결과!$A$2:$A$910,0),6)</f>
        <v>43225.574422180303</v>
      </c>
      <c r="AC59" s="8">
        <f>INDEX(전체모델결과!$A$2:$I$910,MATCH(ARIMA2차!$A59&amp;"_"&amp;ARIMA2차!AC$3,전체모델결과!$A$2:$A$910,0),6)</f>
        <v>42862.179702724803</v>
      </c>
      <c r="AD59" s="8">
        <f>INDEX(전체모델결과!$A$2:$I$910,MATCH(ARIMA2차!$A59&amp;"_"&amp;ARIMA2차!AD$3,전체모델결과!$A$2:$A$910,0),6)</f>
        <v>42498.404386899099</v>
      </c>
      <c r="AE59" s="8">
        <f>INDEX(전체모델결과!$A$2:$I$910,MATCH(ARIMA2차!$A59&amp;"_"&amp;ARIMA2차!AE$3,전체모델결과!$A$2:$A$910,0),6)</f>
        <v>42134.248474702901</v>
      </c>
      <c r="AG59" s="3">
        <f>(W59-실제값!W59)^2</f>
        <v>12823548.1049561</v>
      </c>
      <c r="AH59" s="3">
        <f>(X59-실제값!X59)^2</f>
        <v>12761147.094012432</v>
      </c>
      <c r="AI59" s="3">
        <f>(Y59-실제값!Y59)^2</f>
        <v>7457961.9095541611</v>
      </c>
      <c r="AJ59" s="3">
        <f>(Z59-실제값!Z59)^2</f>
        <v>3337450.6529134931</v>
      </c>
      <c r="AK59" s="3">
        <f>(AA59-실제값!AA59)^2</f>
        <v>13186420.360837335</v>
      </c>
      <c r="AL59" s="3">
        <f>(AB59-실제값!AB59)^2</f>
        <v>16792243.76214727</v>
      </c>
      <c r="AM59" s="3">
        <f>(AC59-실제값!AC59)^2</f>
        <v>16343684.280268034</v>
      </c>
      <c r="AN59" s="3">
        <f>(AD59-실제값!AD59)^2</f>
        <v>9035607.9657123741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INDEX(전체모델결과!$A$2:$I$910,MATCH(ARIMA2차!$A60&amp;"_"&amp;ARIMA2차!W$3,전체모델결과!$A$2:$A$910,0),6)</f>
        <v>47916.5560490387</v>
      </c>
      <c r="X60" s="8">
        <f>INDEX(전체모델결과!$A$2:$I$910,MATCH(ARIMA2차!$A60&amp;"_"&amp;ARIMA2차!X$3,전체모델결과!$A$2:$A$910,0),6)</f>
        <v>47414.071610954801</v>
      </c>
      <c r="Y60" s="8">
        <f>INDEX(전체모델결과!$A$2:$I$910,MATCH(ARIMA2차!$A60&amp;"_"&amp;ARIMA2차!Y$3,전체모델결과!$A$2:$A$910,0),6)</f>
        <v>46911.065355745603</v>
      </c>
      <c r="Z60" s="8">
        <f>INDEX(전체모델결과!$A$2:$I$910,MATCH(ARIMA2차!$A60&amp;"_"&amp;ARIMA2차!Z$3,전체모델결과!$A$2:$A$910,0),6)</f>
        <v>46407.537283410798</v>
      </c>
      <c r="AA60" s="8">
        <f>INDEX(전체모델결과!$A$2:$I$910,MATCH(ARIMA2차!$A60&amp;"_"&amp;ARIMA2차!AA$3,전체모델결과!$A$2:$A$910,0),6)</f>
        <v>45903.4873939506</v>
      </c>
      <c r="AB60" s="8">
        <f>INDEX(전체모델결과!$A$2:$I$910,MATCH(ARIMA2차!$A60&amp;"_"&amp;ARIMA2차!AB$3,전체모델결과!$A$2:$A$910,0),6)</f>
        <v>45398.915687364999</v>
      </c>
      <c r="AC60" s="8">
        <f>INDEX(전체모델결과!$A$2:$I$910,MATCH(ARIMA2차!$A60&amp;"_"&amp;ARIMA2차!AC$3,전체모델결과!$A$2:$A$910,0),6)</f>
        <v>44893.8221636538</v>
      </c>
      <c r="AD60" s="8">
        <f>INDEX(전체모델결과!$A$2:$I$910,MATCH(ARIMA2차!$A60&amp;"_"&amp;ARIMA2차!AD$3,전체모델결과!$A$2:$A$910,0),6)</f>
        <v>44388.206822817199</v>
      </c>
      <c r="AE60" s="8">
        <f>INDEX(전체모델결과!$A$2:$I$910,MATCH(ARIMA2차!$A60&amp;"_"&amp;ARIMA2차!AE$3,전체모델결과!$A$2:$A$910,0),6)</f>
        <v>43882.069664855298</v>
      </c>
      <c r="AG60" s="3">
        <f>(W60-실제값!W60)^2</f>
        <v>20110538.456892926</v>
      </c>
      <c r="AH60" s="3">
        <f>(X60-실제값!X60)^2</f>
        <v>18859928.972239971</v>
      </c>
      <c r="AI60" s="3">
        <f>(Y60-실제값!Y60)^2</f>
        <v>22840928.230255805</v>
      </c>
      <c r="AJ60" s="3">
        <f>(Z60-실제값!Z60)^2</f>
        <v>12348782.470366059</v>
      </c>
      <c r="AK60" s="3">
        <f>(AA60-실제값!AA60)^2</f>
        <v>32260935.56472804</v>
      </c>
      <c r="AL60" s="3">
        <f>(AB60-실제값!AB60)^2</f>
        <v>48660702.960706897</v>
      </c>
      <c r="AM60" s="3">
        <f>(AC60-실제값!AC60)^2</f>
        <v>27128187.83012763</v>
      </c>
      <c r="AN60" s="3">
        <f>(AD60-실제값!AD60)^2</f>
        <v>15322687.384894263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INDEX(전체모델결과!$A$2:$I$910,MATCH(ARIMA2차!$A61&amp;"_"&amp;ARIMA2차!W$3,전체모델결과!$A$2:$A$910,0),6)</f>
        <v>51436.031059902904</v>
      </c>
      <c r="X61" s="8">
        <f>INDEX(전체모델결과!$A$2:$I$910,MATCH(ARIMA2차!$A61&amp;"_"&amp;ARIMA2차!X$3,전체모델결과!$A$2:$A$910,0),6)</f>
        <v>50837.683023149402</v>
      </c>
      <c r="Y61" s="8">
        <f>INDEX(전체모델결과!$A$2:$I$910,MATCH(ARIMA2차!$A61&amp;"_"&amp;ARIMA2차!Y$3,전체모델결과!$A$2:$A$910,0),6)</f>
        <v>50238.716382586899</v>
      </c>
      <c r="Z61" s="8">
        <f>INDEX(전체모델결과!$A$2:$I$910,MATCH(ARIMA2차!$A61&amp;"_"&amp;ARIMA2차!Z$3,전체모델결과!$A$2:$A$910,0),6)</f>
        <v>49639.131138215998</v>
      </c>
      <c r="AA61" s="8">
        <f>INDEX(전체모델결과!$A$2:$I$910,MATCH(ARIMA2차!$A61&amp;"_"&amp;ARIMA2차!AA$3,전체모델결과!$A$2:$A$910,0),6)</f>
        <v>49038.927290036299</v>
      </c>
      <c r="AB61" s="8">
        <f>INDEX(전체모델결과!$A$2:$I$910,MATCH(ARIMA2차!$A61&amp;"_"&amp;ARIMA2차!AB$3,전체모델결과!$A$2:$A$910,0),6)</f>
        <v>48438.104838047897</v>
      </c>
      <c r="AC61" s="8">
        <f>INDEX(전체모델결과!$A$2:$I$910,MATCH(ARIMA2차!$A61&amp;"_"&amp;ARIMA2차!AC$3,전체모델결과!$A$2:$A$910,0),6)</f>
        <v>47836.663782250798</v>
      </c>
      <c r="AD61" s="8">
        <f>INDEX(전체모델결과!$A$2:$I$910,MATCH(ARIMA2차!$A61&amp;"_"&amp;ARIMA2차!AD$3,전체모델결과!$A$2:$A$910,0),6)</f>
        <v>47234.6041226452</v>
      </c>
      <c r="AE61" s="8">
        <f>INDEX(전체모델결과!$A$2:$I$910,MATCH(ARIMA2차!$A61&amp;"_"&amp;ARIMA2차!AE$3,전체모델결과!$A$2:$A$910,0),6)</f>
        <v>46631.9258592306</v>
      </c>
      <c r="AG61" s="3">
        <f>(W61-실제값!W61)^2</f>
        <v>26122803.995562788</v>
      </c>
      <c r="AH61" s="3">
        <f>(X61-실제값!X61)^2</f>
        <v>37703644.326324292</v>
      </c>
      <c r="AI61" s="3">
        <f>(Y61-실제값!Y61)^2</f>
        <v>26554287.230554961</v>
      </c>
      <c r="AJ61" s="3">
        <f>(Z61-실제값!Z61)^2</f>
        <v>25763150.387193684</v>
      </c>
      <c r="AK61" s="3">
        <f>(AA61-실제값!AA61)^2</f>
        <v>71098297.48202154</v>
      </c>
      <c r="AL61" s="3">
        <f>(AB61-실제값!AB61)^2</f>
        <v>67846863.641252652</v>
      </c>
      <c r="AM61" s="3">
        <f>(AC61-실제값!AC61)^2</f>
        <v>60324720.940882556</v>
      </c>
      <c r="AN61" s="3">
        <f>(AD61-실제값!AD61)^2</f>
        <v>39837011.251043193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INDEX(전체모델결과!$A$2:$I$910,MATCH(ARIMA2차!$A62&amp;"_"&amp;ARIMA2차!W$3,전체모델결과!$A$2:$A$910,0),6)</f>
        <v>54222.474361776098</v>
      </c>
      <c r="X62" s="8">
        <f>INDEX(전체모델결과!$A$2:$I$910,MATCH(ARIMA2차!$A62&amp;"_"&amp;ARIMA2차!X$3,전체모델결과!$A$2:$A$910,0),6)</f>
        <v>53387.693016065299</v>
      </c>
      <c r="Y62" s="8">
        <f>INDEX(전체모델결과!$A$2:$I$910,MATCH(ARIMA2차!$A62&amp;"_"&amp;ARIMA2차!Y$3,전체모델결과!$A$2:$A$910,0),6)</f>
        <v>52552.057255466701</v>
      </c>
      <c r="Z62" s="8">
        <f>INDEX(전체모델결과!$A$2:$I$910,MATCH(ARIMA2차!$A62&amp;"_"&amp;ARIMA2차!Z$3,전체모델결과!$A$2:$A$910,0),6)</f>
        <v>51715.567079980203</v>
      </c>
      <c r="AA62" s="8">
        <f>INDEX(전체모델결과!$A$2:$I$910,MATCH(ARIMA2차!$A62&amp;"_"&amp;ARIMA2차!AA$3,전체모델결과!$A$2:$A$910,0),6)</f>
        <v>50878.222489606102</v>
      </c>
      <c r="AB62" s="8">
        <f>INDEX(전체모델결과!$A$2:$I$910,MATCH(ARIMA2차!$A62&amp;"_"&amp;ARIMA2차!AB$3,전체모델결과!$A$2:$A$910,0),6)</f>
        <v>50040.023484344099</v>
      </c>
      <c r="AC62" s="8">
        <f>INDEX(전체모델결과!$A$2:$I$910,MATCH(ARIMA2차!$A62&amp;"_"&amp;ARIMA2차!AC$3,전체모델결과!$A$2:$A$910,0),6)</f>
        <v>49200.970064194204</v>
      </c>
      <c r="AD62" s="8">
        <f>INDEX(전체모델결과!$A$2:$I$910,MATCH(ARIMA2차!$A62&amp;"_"&amp;ARIMA2차!AD$3,전체모델결과!$A$2:$A$910,0),6)</f>
        <v>48361.062229156501</v>
      </c>
      <c r="AE62" s="8">
        <f>INDEX(전체모델결과!$A$2:$I$910,MATCH(ARIMA2차!$A62&amp;"_"&amp;ARIMA2차!AE$3,전체모델결과!$A$2:$A$910,0),6)</f>
        <v>47520.299979231102</v>
      </c>
      <c r="AG62" s="3">
        <f>(W62-실제값!W62)^2</f>
        <v>36175055.932065345</v>
      </c>
      <c r="AH62" s="3">
        <f>(X62-실제값!X62)^2</f>
        <v>56042259.499959506</v>
      </c>
      <c r="AI62" s="3">
        <f>(Y62-실제값!Y62)^2</f>
        <v>52056536.224643186</v>
      </c>
      <c r="AJ62" s="3">
        <f>(Z62-실제값!Z62)^2</f>
        <v>55213070.660349272</v>
      </c>
      <c r="AK62" s="3">
        <f>(AA62-실제값!AA62)^2</f>
        <v>78470273.457164526</v>
      </c>
      <c r="AL62" s="3">
        <f>(AB62-실제값!AB62)^2</f>
        <v>107898403.15724677</v>
      </c>
      <c r="AM62" s="3">
        <f>(AC62-실제값!AC62)^2</f>
        <v>131315636.66130747</v>
      </c>
      <c r="AN62" s="3">
        <f>(AD62-실제값!AD62)^2</f>
        <v>74377262.242455795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INDEX(전체모델결과!$A$2:$I$910,MATCH(ARIMA2차!$A63&amp;"_"&amp;ARIMA2차!W$3,전체모델결과!$A$2:$A$910,0),6)</f>
        <v>58545.753379164002</v>
      </c>
      <c r="X63" s="8">
        <f>INDEX(전체모델결과!$A$2:$I$910,MATCH(ARIMA2차!$A63&amp;"_"&amp;ARIMA2차!X$3,전체모델결과!$A$2:$A$910,0),6)</f>
        <v>57644.701287156699</v>
      </c>
      <c r="Y63" s="8">
        <f>INDEX(전체모델결과!$A$2:$I$910,MATCH(ARIMA2차!$A63&amp;"_"&amp;ARIMA2차!Y$3,전체모델결과!$A$2:$A$910,0),6)</f>
        <v>56742.726941659297</v>
      </c>
      <c r="Z63" s="8">
        <f>INDEX(전체모델결과!$A$2:$I$910,MATCH(ARIMA2차!$A63&amp;"_"&amp;ARIMA2차!Z$3,전체모델결과!$A$2:$A$910,0),6)</f>
        <v>55839.830342672503</v>
      </c>
      <c r="AA63" s="8">
        <f>INDEX(전체모델결과!$A$2:$I$910,MATCH(ARIMA2차!$A63&amp;"_"&amp;ARIMA2차!AA$3,전체모델결과!$A$2:$A$910,0),6)</f>
        <v>54936.011490196201</v>
      </c>
      <c r="AB63" s="8">
        <f>INDEX(전체모델결과!$A$2:$I$910,MATCH(ARIMA2차!$A63&amp;"_"&amp;ARIMA2차!AB$3,전체모델결과!$A$2:$A$910,0),6)</f>
        <v>54031.2703842302</v>
      </c>
      <c r="AC63" s="8">
        <f>INDEX(전체모델결과!$A$2:$I$910,MATCH(ARIMA2차!$A63&amp;"_"&amp;ARIMA2차!AC$3,전체모델결과!$A$2:$A$910,0),6)</f>
        <v>53125.607024774399</v>
      </c>
      <c r="AD63" s="8">
        <f>INDEX(전체모델결과!$A$2:$I$910,MATCH(ARIMA2차!$A63&amp;"_"&amp;ARIMA2차!AD$3,전체모델결과!$A$2:$A$910,0),6)</f>
        <v>52219.021411829402</v>
      </c>
      <c r="AE63" s="8">
        <f>INDEX(전체모델결과!$A$2:$I$910,MATCH(ARIMA2차!$A63&amp;"_"&amp;ARIMA2차!AE$3,전체모델결과!$A$2:$A$910,0),6)</f>
        <v>51311.513545394599</v>
      </c>
      <c r="AG63" s="3">
        <f>(W63-실제값!W63)^2</f>
        <v>49830568.764233612</v>
      </c>
      <c r="AH63" s="3">
        <f>(X63-실제값!X63)^2</f>
        <v>54396737.925702743</v>
      </c>
      <c r="AI63" s="3">
        <f>(Y63-실제값!Y63)^2</f>
        <v>60746680.021809146</v>
      </c>
      <c r="AJ63" s="3">
        <f>(Z63-실제값!Z63)^2</f>
        <v>56500978.243775554</v>
      </c>
      <c r="AK63" s="3">
        <f>(AA63-실제값!AA63)^2</f>
        <v>125034982.01853268</v>
      </c>
      <c r="AL63" s="3">
        <f>(AB63-실제값!AB63)^2</f>
        <v>175772445.79711351</v>
      </c>
      <c r="AM63" s="3">
        <f>(AC63-실제값!AC63)^2</f>
        <v>167838646.07490554</v>
      </c>
      <c r="AN63" s="3">
        <f>(AD63-실제값!AD63)^2</f>
        <v>115877551.71053979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INDEX(전체모델결과!$A$2:$I$910,MATCH(ARIMA2차!$A64&amp;"_"&amp;ARIMA2차!W$3,전체모델결과!$A$2:$A$910,0),6)</f>
        <v>63414.236577051699</v>
      </c>
      <c r="X64" s="8">
        <f>INDEX(전체모델결과!$A$2:$I$910,MATCH(ARIMA2차!$A64&amp;"_"&amp;ARIMA2차!X$3,전체모델결과!$A$2:$A$910,0),6)</f>
        <v>62385.511282208397</v>
      </c>
      <c r="Y64" s="8">
        <f>INDEX(전체모델결과!$A$2:$I$910,MATCH(ARIMA2차!$A64&amp;"_"&amp;ARIMA2차!Y$3,전체모델결과!$A$2:$A$910,0),6)</f>
        <v>61355.734742179498</v>
      </c>
      <c r="Z64" s="8">
        <f>INDEX(전체모델결과!$A$2:$I$910,MATCH(ARIMA2차!$A64&amp;"_"&amp;ARIMA2차!Z$3,전체모델결과!$A$2:$A$910,0),6)</f>
        <v>60324.906956965096</v>
      </c>
      <c r="AA64" s="8">
        <f>INDEX(전체모델결과!$A$2:$I$910,MATCH(ARIMA2차!$A64&amp;"_"&amp;ARIMA2차!AA$3,전체모델결과!$A$2:$A$910,0),6)</f>
        <v>59293.027926565599</v>
      </c>
      <c r="AB64" s="8">
        <f>INDEX(전체모델결과!$A$2:$I$910,MATCH(ARIMA2차!$A64&amp;"_"&amp;ARIMA2차!AB$3,전체모델결과!$A$2:$A$910,0),6)</f>
        <v>58260.097650980999</v>
      </c>
      <c r="AC64" s="8">
        <f>INDEX(전체모델결과!$A$2:$I$910,MATCH(ARIMA2차!$A64&amp;"_"&amp;ARIMA2차!AC$3,전체모델결과!$A$2:$A$910,0),6)</f>
        <v>57226.116130211398</v>
      </c>
      <c r="AD64" s="8">
        <f>INDEX(전체모델결과!$A$2:$I$910,MATCH(ARIMA2차!$A64&amp;"_"&amp;ARIMA2차!AD$3,전체모델결과!$A$2:$A$910,0),6)</f>
        <v>56191.083364255697</v>
      </c>
      <c r="AE64" s="8">
        <f>INDEX(전체모델결과!$A$2:$I$910,MATCH(ARIMA2차!$A64&amp;"_"&amp;ARIMA2차!AE$3,전체모델결과!$A$2:$A$910,0),6)</f>
        <v>55154.999353115403</v>
      </c>
      <c r="AG64" s="3">
        <f>(W64-실제값!W64)^2</f>
        <v>40651175.760262519</v>
      </c>
      <c r="AH64" s="3">
        <f>(X64-실제값!X64)^2</f>
        <v>73342296.853734031</v>
      </c>
      <c r="AI64" s="3">
        <f>(Y64-실제값!Y64)^2</f>
        <v>57793002.496944033</v>
      </c>
      <c r="AJ64" s="3">
        <f>(Z64-실제값!Z64)^2</f>
        <v>93257373.402886882</v>
      </c>
      <c r="AK64" s="3">
        <f>(AA64-실제값!AA64)^2</f>
        <v>198254833.78014764</v>
      </c>
      <c r="AL64" s="3">
        <f>(AB64-실제값!AB64)^2</f>
        <v>169826884.68172434</v>
      </c>
      <c r="AM64" s="3">
        <f>(AC64-실제값!AC64)^2</f>
        <v>191024501.44028011</v>
      </c>
      <c r="AN64" s="3">
        <f>(AD64-실제값!AD64)^2</f>
        <v>174018633.57298067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INDEX(전체모델결과!$A$2:$I$910,MATCH(ARIMA2차!$A65&amp;"_"&amp;ARIMA2차!W$3,전체모델결과!$A$2:$A$910,0),6)</f>
        <v>66777.881008593802</v>
      </c>
      <c r="X65" s="8">
        <f>INDEX(전체모델결과!$A$2:$I$910,MATCH(ARIMA2차!$A65&amp;"_"&amp;ARIMA2차!X$3,전체모델결과!$A$2:$A$910,0),6)</f>
        <v>65385.134551066003</v>
      </c>
      <c r="Y65" s="8">
        <f>INDEX(전체모델결과!$A$2:$I$910,MATCH(ARIMA2차!$A65&amp;"_"&amp;ARIMA2차!Y$3,전체모델결과!$A$2:$A$910,0),6)</f>
        <v>63990.974240879499</v>
      </c>
      <c r="Z65" s="8">
        <f>INDEX(전체모델결과!$A$2:$I$910,MATCH(ARIMA2차!$A65&amp;"_"&amp;ARIMA2차!Z$3,전체모델결과!$A$2:$A$910,0),6)</f>
        <v>62595.400078034501</v>
      </c>
      <c r="AA65" s="8">
        <f>INDEX(전체모델결과!$A$2:$I$910,MATCH(ARIMA2차!$A65&amp;"_"&amp;ARIMA2차!AA$3,전체모델결과!$A$2:$A$910,0),6)</f>
        <v>61198.412062530399</v>
      </c>
      <c r="AB65" s="8">
        <f>INDEX(전체모델결과!$A$2:$I$910,MATCH(ARIMA2차!$A65&amp;"_"&amp;ARIMA2차!AB$3,전체모델결과!$A$2:$A$910,0),6)</f>
        <v>59800.0101943677</v>
      </c>
      <c r="AC65" s="8">
        <f>INDEX(전체모델결과!$A$2:$I$910,MATCH(ARIMA2차!$A65&amp;"_"&amp;ARIMA2차!AC$3,전체모델결과!$A$2:$A$910,0),6)</f>
        <v>58400.194473545504</v>
      </c>
      <c r="AD65" s="8">
        <f>INDEX(전체모델결과!$A$2:$I$910,MATCH(ARIMA2차!$A65&amp;"_"&amp;ARIMA2차!AD$3,전체모델결과!$A$2:$A$910,0),6)</f>
        <v>56998.964900064697</v>
      </c>
      <c r="AE65" s="8">
        <f>INDEX(전체모델결과!$A$2:$I$910,MATCH(ARIMA2차!$A65&amp;"_"&amp;ARIMA2차!AE$3,전체모델결과!$A$2:$A$910,0),6)</f>
        <v>55596.321473925796</v>
      </c>
      <c r="AG65" s="3">
        <f>(W65-실제값!W65)^2</f>
        <v>41058932.487277888</v>
      </c>
      <c r="AH65" s="3">
        <f>(X65-실제값!X65)^2</f>
        <v>92815744.818473041</v>
      </c>
      <c r="AI65" s="3">
        <f>(Y65-실제값!Y65)^2</f>
        <v>129535501.62702425</v>
      </c>
      <c r="AJ65" s="3">
        <f>(Z65-실제값!Z65)^2</f>
        <v>150123250.09658295</v>
      </c>
      <c r="AK65" s="3">
        <f>(AA65-실제값!AA65)^2</f>
        <v>258642783.94748321</v>
      </c>
      <c r="AL65" s="3">
        <f>(AB65-실제값!AB65)^2</f>
        <v>358132970.16626972</v>
      </c>
      <c r="AM65" s="3">
        <f>(AC65-실제값!AC65)^2</f>
        <v>384114163.83278674</v>
      </c>
      <c r="AN65" s="3">
        <f>(AD65-실제값!AD65)^2</f>
        <v>335226166.27476299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INDEX(전체모델결과!$A$2:$I$910,MATCH(ARIMA2차!$A66&amp;"_"&amp;ARIMA2차!W$3,전체모델결과!$A$2:$A$910,0),6)</f>
        <v>72546.176343438696</v>
      </c>
      <c r="X66" s="8">
        <f>INDEX(전체모델결과!$A$2:$I$910,MATCH(ARIMA2차!$A66&amp;"_"&amp;ARIMA2차!X$3,전체모델결과!$A$2:$A$910,0),6)</f>
        <v>70970.389416953098</v>
      </c>
      <c r="Y66" s="8">
        <f>INDEX(전체모델결과!$A$2:$I$910,MATCH(ARIMA2차!$A66&amp;"_"&amp;ARIMA2차!Y$3,전체모델결과!$A$2:$A$910,0),6)</f>
        <v>69393.004302927802</v>
      </c>
      <c r="Z66" s="8">
        <f>INDEX(전체모델결과!$A$2:$I$910,MATCH(ARIMA2차!$A66&amp;"_"&amp;ARIMA2차!Z$3,전체모델결과!$A$2:$A$910,0),6)</f>
        <v>67814.021001364104</v>
      </c>
      <c r="AA66" s="8">
        <f>INDEX(전체모델결과!$A$2:$I$910,MATCH(ARIMA2차!$A66&amp;"_"&amp;ARIMA2차!AA$3,전체모델결과!$A$2:$A$910,0),6)</f>
        <v>66233.439512261699</v>
      </c>
      <c r="AB66" s="8">
        <f>INDEX(전체모델결과!$A$2:$I$910,MATCH(ARIMA2차!$A66&amp;"_"&amp;ARIMA2차!AB$3,전체모델결과!$A$2:$A$910,0),6)</f>
        <v>64651.259835619901</v>
      </c>
      <c r="AC66" s="8">
        <f>INDEX(전체모델결과!$A$2:$I$910,MATCH(ARIMA2차!$A66&amp;"_"&amp;ARIMA2차!AC$3,전체모델결과!$A$2:$A$910,0),6)</f>
        <v>63067.481971439898</v>
      </c>
      <c r="AD66" s="8">
        <f>INDEX(전체모델결과!$A$2:$I$910,MATCH(ARIMA2차!$A66&amp;"_"&amp;ARIMA2차!AD$3,전체모델결과!$A$2:$A$910,0),6)</f>
        <v>61482.105919720598</v>
      </c>
      <c r="AE66" s="8">
        <f>INDEX(전체모델결과!$A$2:$I$910,MATCH(ARIMA2차!$A66&amp;"_"&amp;ARIMA2차!AE$3,전체모델결과!$A$2:$A$910,0),6)</f>
        <v>59895.131680462</v>
      </c>
      <c r="AG66" s="3">
        <f>(W66-실제값!W66)^2</f>
        <v>71425279.627724364</v>
      </c>
      <c r="AH66" s="3">
        <f>(X66-실제값!X66)^2</f>
        <v>71341421.266247123</v>
      </c>
      <c r="AI66" s="3">
        <f>(Y66-실제값!Y66)^2</f>
        <v>101431066.30307566</v>
      </c>
      <c r="AJ66" s="3">
        <f>(Z66-실제값!Z66)^2</f>
        <v>177138885.32702446</v>
      </c>
      <c r="AK66" s="3">
        <f>(AA66-실제값!AA66)^2</f>
        <v>260519091.41212705</v>
      </c>
      <c r="AL66" s="3">
        <f>(AB66-실제값!AB66)^2</f>
        <v>390640275.00853914</v>
      </c>
      <c r="AM66" s="3">
        <f>(AC66-실제값!AC66)^2</f>
        <v>460057735.73599458</v>
      </c>
      <c r="AN66" s="3">
        <f>(AD66-실제값!AD66)^2</f>
        <v>469998457.71112144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INDEX(전체모델결과!$A$2:$I$910,MATCH(ARIMA2차!$A67&amp;"_"&amp;ARIMA2차!W$3,전체모델결과!$A$2:$A$910,0),6)</f>
        <v>79648.399341902696</v>
      </c>
      <c r="X67" s="8">
        <f>INDEX(전체모델결과!$A$2:$I$910,MATCH(ARIMA2차!$A67&amp;"_"&amp;ARIMA2차!X$3,전체모델결과!$A$2:$A$910,0),6)</f>
        <v>78011.880225844201</v>
      </c>
      <c r="Y67" s="8">
        <f>INDEX(전체모델결과!$A$2:$I$910,MATCH(ARIMA2차!$A67&amp;"_"&amp;ARIMA2차!Y$3,전체모델결과!$A$2:$A$910,0),6)</f>
        <v>76373.699208694496</v>
      </c>
      <c r="Z67" s="8">
        <f>INDEX(전체모델결과!$A$2:$I$910,MATCH(ARIMA2차!$A67&amp;"_"&amp;ARIMA2차!Z$3,전체모델결과!$A$2:$A$910,0),6)</f>
        <v>74733.856290453099</v>
      </c>
      <c r="AA67" s="8">
        <f>INDEX(전체모델결과!$A$2:$I$910,MATCH(ARIMA2차!$A67&amp;"_"&amp;ARIMA2차!AA$3,전체모델결과!$A$2:$A$910,0),6)</f>
        <v>73092.351471120506</v>
      </c>
      <c r="AB67" s="8">
        <f>INDEX(전체모델결과!$A$2:$I$910,MATCH(ARIMA2차!$A67&amp;"_"&amp;ARIMA2차!AB$3,전체모델결과!$A$2:$A$910,0),6)</f>
        <v>71449.184750696193</v>
      </c>
      <c r="AC67" s="8">
        <f>INDEX(전체모델결과!$A$2:$I$910,MATCH(ARIMA2차!$A67&amp;"_"&amp;ARIMA2차!AC$3,전체모델결과!$A$2:$A$910,0),6)</f>
        <v>69804.356129181106</v>
      </c>
      <c r="AD67" s="8">
        <f>INDEX(전체모델결과!$A$2:$I$910,MATCH(ARIMA2차!$A67&amp;"_"&amp;ARIMA2차!AD$3,전체모델결과!$A$2:$A$910,0),6)</f>
        <v>68157.865606574298</v>
      </c>
      <c r="AE67" s="8">
        <f>INDEX(전체모델결과!$A$2:$I$910,MATCH(ARIMA2차!$A67&amp;"_"&amp;ARIMA2차!AE$3,전체모델결과!$A$2:$A$910,0),6)</f>
        <v>66509.713182876396</v>
      </c>
      <c r="AG67" s="3">
        <f>(W67-실제값!W67)^2</f>
        <v>43941088.027002394</v>
      </c>
      <c r="AH67" s="3">
        <f>(X67-실제값!X67)^2</f>
        <v>75033755.281144962</v>
      </c>
      <c r="AI67" s="3">
        <f>(Y67-실제값!Y67)^2</f>
        <v>89765923.728941575</v>
      </c>
      <c r="AJ67" s="3">
        <f>(Z67-실제값!Z67)^2</f>
        <v>113811950.43745844</v>
      </c>
      <c r="AK67" s="3">
        <f>(AA67-실제값!AA67)^2</f>
        <v>285051102.93785059</v>
      </c>
      <c r="AL67" s="3">
        <f>(AB67-실제값!AB67)^2</f>
        <v>345950687.57738727</v>
      </c>
      <c r="AM67" s="3">
        <f>(AC67-실제값!AC67)^2</f>
        <v>459576857.62715739</v>
      </c>
      <c r="AN67" s="3">
        <f>(AD67-실제값!AD67)^2</f>
        <v>499795036.43542647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INDEX(전체모델결과!$A$2:$I$910,MATCH(ARIMA2차!$A68&amp;"_"&amp;ARIMA2차!W$3,전체모델결과!$A$2:$A$910,0),6)</f>
        <v>87660.285807634194</v>
      </c>
      <c r="X68" s="8">
        <f>INDEX(전체모델결과!$A$2:$I$910,MATCH(ARIMA2차!$A68&amp;"_"&amp;ARIMA2차!X$3,전체모델결과!$A$2:$A$910,0),6)</f>
        <v>85985.096564088497</v>
      </c>
      <c r="Y68" s="8">
        <f>INDEX(전체모델결과!$A$2:$I$910,MATCH(ARIMA2차!$A68&amp;"_"&amp;ARIMA2차!Y$3,전체모델결과!$A$2:$A$910,0),6)</f>
        <v>84308.203134594994</v>
      </c>
      <c r="Z68" s="8">
        <f>INDEX(전체모델결과!$A$2:$I$910,MATCH(ARIMA2차!$A68&amp;"_"&amp;ARIMA2차!Z$3,전체모델결과!$A$2:$A$910,0),6)</f>
        <v>82629.6055191536</v>
      </c>
      <c r="AA68" s="8">
        <f>INDEX(전체모델결과!$A$2:$I$910,MATCH(ARIMA2차!$A68&amp;"_"&amp;ARIMA2차!AA$3,전체모델결과!$A$2:$A$910,0),6)</f>
        <v>80949.303717764997</v>
      </c>
      <c r="AB68" s="8">
        <f>INDEX(전체모델결과!$A$2:$I$910,MATCH(ARIMA2차!$A68&amp;"_"&amp;ARIMA2차!AB$3,전체모델결과!$A$2:$A$910,0),6)</f>
        <v>79267.297730428196</v>
      </c>
      <c r="AC68" s="8">
        <f>INDEX(전체모델결과!$A$2:$I$910,MATCH(ARIMA2차!$A68&amp;"_"&amp;ARIMA2차!AC$3,전체모델결과!$A$2:$A$910,0),6)</f>
        <v>77583.587557143997</v>
      </c>
      <c r="AD68" s="8">
        <f>INDEX(전체모델결과!$A$2:$I$910,MATCH(ARIMA2차!$A68&amp;"_"&amp;ARIMA2차!AD$3,전체모델결과!$A$2:$A$910,0),6)</f>
        <v>75898.173197912096</v>
      </c>
      <c r="AE68" s="8">
        <f>INDEX(전체모델결과!$A$2:$I$910,MATCH(ARIMA2차!$A68&amp;"_"&amp;ARIMA2차!AE$3,전체모델결과!$A$2:$A$910,0),6)</f>
        <v>74211.054652732797</v>
      </c>
      <c r="AG68" s="3">
        <f>(W68-실제값!W68)^2</f>
        <v>27795746.434261404</v>
      </c>
      <c r="AH68" s="3">
        <f>(X68-실제값!X68)^2</f>
        <v>53940519.918674707</v>
      </c>
      <c r="AI68" s="3">
        <f>(Y68-실제값!Y68)^2</f>
        <v>50369114.561929092</v>
      </c>
      <c r="AJ68" s="3">
        <f>(Z68-실제값!Z68)^2</f>
        <v>83787503.680618212</v>
      </c>
      <c r="AK68" s="3">
        <f>(AA68-실제값!AA68)^2</f>
        <v>174183684.95671511</v>
      </c>
      <c r="AL68" s="3">
        <f>(AB68-실제값!AB68)^2</f>
        <v>368879889.14677858</v>
      </c>
      <c r="AM68" s="3">
        <f>(AC68-실제값!AC68)^2</f>
        <v>377519231.42112005</v>
      </c>
      <c r="AN68" s="3">
        <f>(AD68-실제값!AD68)^2</f>
        <v>351877098.11626631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INDEX(전체모델결과!$A$2:$I$910,MATCH(ARIMA2차!$A69&amp;"_"&amp;ARIMA2차!W$3,전체모델결과!$A$2:$A$910,0),6)</f>
        <v>94904.724204816404</v>
      </c>
      <c r="X69" s="8">
        <f>INDEX(전체모델결과!$A$2:$I$910,MATCH(ARIMA2차!$A69&amp;"_"&amp;ARIMA2차!X$3,전체모델결과!$A$2:$A$910,0),6)</f>
        <v>93038.573249394496</v>
      </c>
      <c r="Y69" s="8">
        <f>INDEX(전체모델결과!$A$2:$I$910,MATCH(ARIMA2차!$A69&amp;"_"&amp;ARIMA2차!Y$3,전체모델결과!$A$2:$A$910,0),6)</f>
        <v>91170.525192622095</v>
      </c>
      <c r="Z69" s="8">
        <f>INDEX(전체모델결과!$A$2:$I$910,MATCH(ARIMA2차!$A69&amp;"_"&amp;ARIMA2차!Z$3,전체모델결과!$A$2:$A$910,0),6)</f>
        <v>89300.580034500003</v>
      </c>
      <c r="AA69" s="8">
        <f>INDEX(전체모델결과!$A$2:$I$910,MATCH(ARIMA2차!$A69&amp;"_"&amp;ARIMA2차!AA$3,전체모델결과!$A$2:$A$910,0),6)</f>
        <v>87428.737775028203</v>
      </c>
      <c r="AB69" s="8">
        <f>INDEX(전체모델결과!$A$2:$I$910,MATCH(ARIMA2차!$A69&amp;"_"&amp;ARIMA2차!AB$3,전체모델결과!$A$2:$A$910,0),6)</f>
        <v>85554.998414205897</v>
      </c>
      <c r="AC69" s="8">
        <f>INDEX(전체모델결과!$A$2:$I$910,MATCH(ARIMA2차!$A69&amp;"_"&amp;ARIMA2차!AC$3,전체모델결과!$A$2:$A$910,0),6)</f>
        <v>83679.361952033796</v>
      </c>
      <c r="AD69" s="8">
        <f>INDEX(전체모델결과!$A$2:$I$910,MATCH(ARIMA2차!$A69&amp;"_"&amp;ARIMA2차!AD$3,전체모델결과!$A$2:$A$910,0),6)</f>
        <v>81801.828388511698</v>
      </c>
      <c r="AE69" s="8">
        <f>INDEX(전체모델결과!$A$2:$I$910,MATCH(ARIMA2차!$A69&amp;"_"&amp;ARIMA2차!AE$3,전체모델결과!$A$2:$A$910,0),6)</f>
        <v>79922.397723639398</v>
      </c>
      <c r="AG69" s="3">
        <f>(W69-실제값!W69)^2</f>
        <v>11978906.676150149</v>
      </c>
      <c r="AH69" s="3">
        <f>(X69-실제값!X69)^2</f>
        <v>52765848.456815518</v>
      </c>
      <c r="AI69" s="3">
        <f>(Y69-실제값!Y69)^2</f>
        <v>64698782.71847152</v>
      </c>
      <c r="AJ69" s="3">
        <f>(Z69-실제값!Z69)^2</f>
        <v>60321469.216314882</v>
      </c>
      <c r="AK69" s="3">
        <f>(AA69-실제값!AA69)^2</f>
        <v>208124551.46899661</v>
      </c>
      <c r="AL69" s="3">
        <f>(AB69-실제값!AB69)^2</f>
        <v>299442444.20305598</v>
      </c>
      <c r="AM69" s="3">
        <f>(AC69-실제값!AC69)^2</f>
        <v>460881864.76440042</v>
      </c>
      <c r="AN69" s="3">
        <f>(AD69-실제값!AD69)^2</f>
        <v>450466368.10544252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INDEX(전체모델결과!$A$2:$I$910,MATCH(ARIMA2차!$A70&amp;"_"&amp;ARIMA2차!W$3,전체모델결과!$A$2:$A$910,0),6)</f>
        <v>103915.402100905</v>
      </c>
      <c r="X70" s="8">
        <f>INDEX(전체모델결과!$A$2:$I$910,MATCH(ARIMA2차!$A70&amp;"_"&amp;ARIMA2차!X$3,전체모델결과!$A$2:$A$910,0),6)</f>
        <v>101998.15533538601</v>
      </c>
      <c r="Y70" s="8">
        <f>INDEX(전체모델결과!$A$2:$I$910,MATCH(ARIMA2차!$A70&amp;"_"&amp;ARIMA2차!Y$3,전체모델결과!$A$2:$A$910,0),6)</f>
        <v>100078.95637144901</v>
      </c>
      <c r="Z70" s="8">
        <f>INDEX(전체모델결과!$A$2:$I$910,MATCH(ARIMA2차!$A70&amp;"_"&amp;ARIMA2차!Z$3,전체모델결과!$A$2:$A$910,0),6)</f>
        <v>98157.805209095095</v>
      </c>
      <c r="AA70" s="8">
        <f>INDEX(전체모델결과!$A$2:$I$910,MATCH(ARIMA2차!$A70&amp;"_"&amp;ARIMA2차!AA$3,전체모델결과!$A$2:$A$910,0),6)</f>
        <v>96234.701848323501</v>
      </c>
      <c r="AB70" s="8">
        <f>INDEX(전체모델결과!$A$2:$I$910,MATCH(ARIMA2차!$A70&amp;"_"&amp;ARIMA2차!AB$3,전체모델결과!$A$2:$A$910,0),6)</f>
        <v>94309.646289134398</v>
      </c>
      <c r="AC70" s="8">
        <f>INDEX(전체모델결과!$A$2:$I$910,MATCH(ARIMA2차!$A70&amp;"_"&amp;ARIMA2차!AC$3,전체모델결과!$A$2:$A$910,0),6)</f>
        <v>92382.638531528399</v>
      </c>
      <c r="AD70" s="8">
        <f>INDEX(전체모델결과!$A$2:$I$910,MATCH(ARIMA2차!$A70&amp;"_"&amp;ARIMA2차!AD$3,전체모델결과!$A$2:$A$910,0),6)</f>
        <v>90453.678575505503</v>
      </c>
      <c r="AE70" s="8">
        <f>INDEX(전체모델결과!$A$2:$I$910,MATCH(ARIMA2차!$A70&amp;"_"&amp;ARIMA2차!AE$3,전체모델결과!$A$2:$A$910,0),6)</f>
        <v>88522.766421064298</v>
      </c>
      <c r="AG70" s="3">
        <f>(W70-실제값!W70)^2</f>
        <v>1212004.3549232779</v>
      </c>
      <c r="AH70" s="3">
        <f>(X70-실제값!X70)^2</f>
        <v>12298848.07685183</v>
      </c>
      <c r="AI70" s="3">
        <f>(Y70-실제값!Y70)^2</f>
        <v>35641004.622629605</v>
      </c>
      <c r="AJ70" s="3">
        <f>(Z70-실제값!Z70)^2</f>
        <v>47808753.341051146</v>
      </c>
      <c r="AK70" s="3">
        <f>(AA70-실제값!AA70)^2</f>
        <v>145975734.62056944</v>
      </c>
      <c r="AL70" s="3">
        <f>(AB70-실제값!AB70)^2</f>
        <v>217151477.5000999</v>
      </c>
      <c r="AM70" s="3">
        <f>(AC70-실제값!AC70)^2</f>
        <v>395789772.3989737</v>
      </c>
      <c r="AN70" s="3">
        <f>(AD70-실제값!AD70)^2</f>
        <v>432636012.51443547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INDEX(전체모델결과!$A$2:$I$910,MATCH(ARIMA2차!$A71&amp;"_"&amp;ARIMA2차!W$3,전체모델결과!$A$2:$A$910,0),6)</f>
        <v>114703.488889923</v>
      </c>
      <c r="X71" s="8">
        <f>INDEX(전체모델결과!$A$2:$I$910,MATCH(ARIMA2차!$A71&amp;"_"&amp;ARIMA2차!X$3,전체모델결과!$A$2:$A$910,0),6)</f>
        <v>112762.133132357</v>
      </c>
      <c r="Y71" s="8">
        <f>INDEX(전체모델결과!$A$2:$I$910,MATCH(ARIMA2차!$A71&amp;"_"&amp;ARIMA2차!Y$3,전체모델결과!$A$2:$A$910,0),6)</f>
        <v>110818.795964449</v>
      </c>
      <c r="Z71" s="8">
        <f>INDEX(전체모델결과!$A$2:$I$910,MATCH(ARIMA2차!$A71&amp;"_"&amp;ARIMA2차!Z$3,전체모델결과!$A$2:$A$910,0),6)</f>
        <v>108873.4773862</v>
      </c>
      <c r="AA71" s="8">
        <f>INDEX(전체모델결과!$A$2:$I$910,MATCH(ARIMA2차!$A71&amp;"_"&amp;ARIMA2차!AA$3,전체모델결과!$A$2:$A$910,0),6)</f>
        <v>106926.177397609</v>
      </c>
      <c r="AB71" s="8">
        <f>INDEX(전체모델결과!$A$2:$I$910,MATCH(ARIMA2차!$A71&amp;"_"&amp;ARIMA2차!AB$3,전체모델결과!$A$2:$A$910,0),6)</f>
        <v>104976.89599867701</v>
      </c>
      <c r="AC71" s="8">
        <f>INDEX(전체모델결과!$A$2:$I$910,MATCH(ARIMA2차!$A71&amp;"_"&amp;ARIMA2차!AC$3,전체모델결과!$A$2:$A$910,0),6)</f>
        <v>103025.633189403</v>
      </c>
      <c r="AD71" s="8">
        <f>INDEX(전체모델결과!$A$2:$I$910,MATCH(ARIMA2차!$A71&amp;"_"&amp;ARIMA2차!AD$3,전체모델결과!$A$2:$A$910,0),6)</f>
        <v>101072.388969787</v>
      </c>
      <c r="AE71" s="8">
        <f>INDEX(전체모델결과!$A$2:$I$910,MATCH(ARIMA2차!$A71&amp;"_"&amp;ARIMA2차!AE$3,전체모델결과!$A$2:$A$910,0),6)</f>
        <v>99117.163339830498</v>
      </c>
      <c r="AG71" s="3">
        <f>(W71-실제값!W71)^2</f>
        <v>1745073.1136121955</v>
      </c>
      <c r="AH71" s="3">
        <f>(X71-실제값!X71)^2</f>
        <v>534956.04066498333</v>
      </c>
      <c r="AI71" s="3">
        <f>(Y71-실제값!Y71)^2</f>
        <v>10737320.472123742</v>
      </c>
      <c r="AJ71" s="3">
        <f>(Z71-실제값!Z71)^2</f>
        <v>13863683.634373577</v>
      </c>
      <c r="AK71" s="3">
        <f>(AA71-실제값!AA71)^2</f>
        <v>101491404.57442273</v>
      </c>
      <c r="AL71" s="3">
        <f>(AB71-실제값!AB71)^2</f>
        <v>144288896.5680615</v>
      </c>
      <c r="AM71" s="3">
        <f>(AC71-실제값!AC71)^2</f>
        <v>208638656.43959525</v>
      </c>
      <c r="AN71" s="3">
        <f>(AD71-실제값!AD71)^2</f>
        <v>306319638.94483268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INDEX(전체모델결과!$A$2:$I$910,MATCH(ARIMA2차!$A72&amp;"_"&amp;ARIMA2차!W$3,전체모델결과!$A$2:$A$910,0),6)</f>
        <v>125037.05190371101</v>
      </c>
      <c r="X72" s="8">
        <f>INDEX(전체모델결과!$A$2:$I$910,MATCH(ARIMA2차!$A72&amp;"_"&amp;ARIMA2차!X$3,전체모델결과!$A$2:$A$910,0),6)</f>
        <v>122862.996242373</v>
      </c>
      <c r="Y72" s="8">
        <f>INDEX(전체모델결과!$A$2:$I$910,MATCH(ARIMA2차!$A72&amp;"_"&amp;ARIMA2차!Y$3,전체모델결과!$A$2:$A$910,0),6)</f>
        <v>120686.72334949501</v>
      </c>
      <c r="Z72" s="8">
        <f>INDEX(전체모델결과!$A$2:$I$910,MATCH(ARIMA2차!$A72&amp;"_"&amp;ARIMA2차!Z$3,전체모델결과!$A$2:$A$910,0),6)</f>
        <v>118508.23322507599</v>
      </c>
      <c r="AA72" s="8">
        <f>INDEX(전체모델결과!$A$2:$I$910,MATCH(ARIMA2차!$A72&amp;"_"&amp;ARIMA2차!AA$3,전체모델결과!$A$2:$A$910,0),6)</f>
        <v>116327.525869116</v>
      </c>
      <c r="AB72" s="8">
        <f>INDEX(전체모델결과!$A$2:$I$910,MATCH(ARIMA2차!$A72&amp;"_"&amp;ARIMA2차!AB$3,전체모델결과!$A$2:$A$910,0),6)</f>
        <v>114144.60128161599</v>
      </c>
      <c r="AC72" s="8">
        <f>INDEX(전체모델결과!$A$2:$I$910,MATCH(ARIMA2차!$A72&amp;"_"&amp;ARIMA2차!AC$3,전체모델결과!$A$2:$A$910,0),6)</f>
        <v>111959.45946257599</v>
      </c>
      <c r="AD72" s="8">
        <f>INDEX(전체모델결과!$A$2:$I$910,MATCH(ARIMA2차!$A72&amp;"_"&amp;ARIMA2차!AD$3,전체모델결과!$A$2:$A$910,0),6)</f>
        <v>109772.100411994</v>
      </c>
      <c r="AE72" s="8">
        <f>INDEX(전체모델결과!$A$2:$I$910,MATCH(ARIMA2차!$A72&amp;"_"&amp;ARIMA2차!AE$3,전체모델결과!$A$2:$A$910,0),6)</f>
        <v>107582.524129874</v>
      </c>
      <c r="AG72" s="3">
        <f>(W72-실제값!W72)^2</f>
        <v>6360914.8472391227</v>
      </c>
      <c r="AH72" s="3">
        <f>(X72-실제값!X72)^2</f>
        <v>11882438.942295007</v>
      </c>
      <c r="AI72" s="3">
        <f>(Y72-실제값!Y72)^2</f>
        <v>2662276.9354956774</v>
      </c>
      <c r="AJ72" s="3">
        <f>(Z72-실제값!Z72)^2</f>
        <v>10594710.893365741</v>
      </c>
      <c r="AK72" s="3">
        <f>(AA72-실제값!AA72)^2</f>
        <v>71498709.281999752</v>
      </c>
      <c r="AL72" s="3">
        <f>(AB72-실제값!AB72)^2</f>
        <v>115002488.35440759</v>
      </c>
      <c r="AM72" s="3">
        <f>(AC72-실제값!AC72)^2</f>
        <v>223449362.28243768</v>
      </c>
      <c r="AN72" s="3">
        <f>(AD72-실제값!AD72)^2</f>
        <v>302432481.54954386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INDEX(전체모델결과!$A$2:$I$910,MATCH(ARIMA2차!$A73&amp;"_"&amp;ARIMA2차!W$3,전체모델결과!$A$2:$A$910,0),6)</f>
        <v>135496.55874291199</v>
      </c>
      <c r="X73" s="8">
        <f>INDEX(전체모델결과!$A$2:$I$910,MATCH(ARIMA2차!$A73&amp;"_"&amp;ARIMA2차!X$3,전체모델결과!$A$2:$A$910,0),6)</f>
        <v>133053.056557965</v>
      </c>
      <c r="Y73" s="8">
        <f>INDEX(전체모델결과!$A$2:$I$910,MATCH(ARIMA2차!$A73&amp;"_"&amp;ARIMA2차!Y$3,전체모델결과!$A$2:$A$910,0),6)</f>
        <v>130607.06482143</v>
      </c>
      <c r="Z73" s="8">
        <f>INDEX(전체모델결과!$A$2:$I$910,MATCH(ARIMA2차!$A73&amp;"_"&amp;ARIMA2차!Z$3,전체모델결과!$A$2:$A$910,0),6)</f>
        <v>128158.583533304</v>
      </c>
      <c r="AA73" s="8">
        <f>INDEX(전체모델결과!$A$2:$I$910,MATCH(ARIMA2차!$A73&amp;"_"&amp;ARIMA2차!AA$3,전체모델결과!$A$2:$A$910,0),6)</f>
        <v>125707.612693585</v>
      </c>
      <c r="AB73" s="8">
        <f>INDEX(전체모델결과!$A$2:$I$910,MATCH(ARIMA2차!$A73&amp;"_"&amp;ARIMA2차!AB$3,전체모델결과!$A$2:$A$910,0),6)</f>
        <v>123254.152302277</v>
      </c>
      <c r="AC73" s="8">
        <f>INDEX(전체모델결과!$A$2:$I$910,MATCH(ARIMA2차!$A73&amp;"_"&amp;ARIMA2차!AC$3,전체모델결과!$A$2:$A$910,0),6)</f>
        <v>120798.202359376</v>
      </c>
      <c r="AD73" s="8">
        <f>INDEX(전체모델결과!$A$2:$I$910,MATCH(ARIMA2차!$A73&amp;"_"&amp;ARIMA2차!AD$3,전체모델결과!$A$2:$A$910,0),6)</f>
        <v>118339.762864886</v>
      </c>
      <c r="AE73" s="8">
        <f>INDEX(전체모델결과!$A$2:$I$910,MATCH(ARIMA2차!$A73&amp;"_"&amp;ARIMA2차!AE$3,전체모델결과!$A$2:$A$910,0),6)</f>
        <v>115878.83381880401</v>
      </c>
      <c r="AG73" s="3">
        <f>(W73-실제값!W73)^2</f>
        <v>302687598.05683291</v>
      </c>
      <c r="AH73" s="3">
        <f>(X73-실제값!X73)^2</f>
        <v>3742453.6534980354</v>
      </c>
      <c r="AI73" s="3">
        <f>(Y73-실제값!Y73)^2</f>
        <v>9082367.007901581</v>
      </c>
      <c r="AJ73" s="3">
        <f>(Z73-실제값!Z73)^2</f>
        <v>14812772.261652332</v>
      </c>
      <c r="AK73" s="3">
        <f>(AA73-실제값!AA73)^2</f>
        <v>55223031.505344957</v>
      </c>
      <c r="AL73" s="3">
        <f>(AB73-실제값!AB73)^2</f>
        <v>149889180.55005395</v>
      </c>
      <c r="AM73" s="3">
        <f>(AC73-실제값!AC73)^2</f>
        <v>303012409.34882498</v>
      </c>
      <c r="AN73" s="3">
        <f>(AD73-실제값!AD73)^2</f>
        <v>419011192.61866343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INDEX(전체모델결과!$A$2:$I$910,MATCH(ARIMA2차!$A74&amp;"_"&amp;ARIMA2차!W$3,전체모델결과!$A$2:$A$910,0),6)</f>
        <v>149982.321023959</v>
      </c>
      <c r="X74" s="8">
        <f>INDEX(전체모델결과!$A$2:$I$910,MATCH(ARIMA2차!$A74&amp;"_"&amp;ARIMA2차!X$3,전체모델결과!$A$2:$A$910,0),6)</f>
        <v>147426.74492873301</v>
      </c>
      <c r="Y74" s="8">
        <f>INDEX(전체모델결과!$A$2:$I$910,MATCH(ARIMA2차!$A74&amp;"_"&amp;ARIMA2차!Y$3,전체모델결과!$A$2:$A$910,0),6)</f>
        <v>144868.561027769</v>
      </c>
      <c r="Z74" s="8">
        <f>INDEX(전체모델결과!$A$2:$I$910,MATCH(ARIMA2차!$A74&amp;"_"&amp;ARIMA2차!Z$3,전체모델결과!$A$2:$A$910,0),6)</f>
        <v>142307.76932106601</v>
      </c>
      <c r="AA74" s="8">
        <f>INDEX(전체모델결과!$A$2:$I$910,MATCH(ARIMA2차!$A74&amp;"_"&amp;ARIMA2차!AA$3,전체모델결과!$A$2:$A$910,0),6)</f>
        <v>139744.369808624</v>
      </c>
      <c r="AB74" s="8">
        <f>INDEX(전체모델결과!$A$2:$I$910,MATCH(ARIMA2차!$A74&amp;"_"&amp;ARIMA2차!AB$3,전체모델결과!$A$2:$A$910,0),6)</f>
        <v>137178.36249044299</v>
      </c>
      <c r="AC74" s="8">
        <f>INDEX(전체모델결과!$A$2:$I$910,MATCH(ARIMA2차!$A74&amp;"_"&amp;ARIMA2차!AC$3,전체모델결과!$A$2:$A$910,0),6)</f>
        <v>134609.747366522</v>
      </c>
      <c r="AD74" s="8">
        <f>INDEX(전체모델결과!$A$2:$I$910,MATCH(ARIMA2차!$A74&amp;"_"&amp;ARIMA2차!AD$3,전체모델결과!$A$2:$A$910,0),6)</f>
        <v>132038.52443686299</v>
      </c>
      <c r="AE74" s="8">
        <f>INDEX(전체모델결과!$A$2:$I$910,MATCH(ARIMA2차!$A74&amp;"_"&amp;ARIMA2차!AE$3,전체모델결과!$A$2:$A$910,0),6)</f>
        <v>129464.693701465</v>
      </c>
      <c r="AG74" s="3">
        <f>(W74-실제값!W74)^2</f>
        <v>14846369.893795041</v>
      </c>
      <c r="AH74" s="3">
        <f>(X74-실제값!X74)^2</f>
        <v>405677117.18352312</v>
      </c>
      <c r="AI74" s="3">
        <f>(Y74-실제값!Y74)^2</f>
        <v>22392.30238860075</v>
      </c>
      <c r="AJ74" s="3">
        <f>(Z74-실제값!Z74)^2</f>
        <v>13039397.746775577</v>
      </c>
      <c r="AK74" s="3">
        <f>(AA74-실제값!AA74)^2</f>
        <v>45772418.710422702</v>
      </c>
      <c r="AL74" s="3">
        <f>(AB74-실제값!AB74)^2</f>
        <v>104437055.12308919</v>
      </c>
      <c r="AM74" s="3">
        <f>(AC74-실제값!AC74)^2</f>
        <v>282507523.98674041</v>
      </c>
      <c r="AN74" s="3">
        <f>(AD74-실제값!AD74)^2</f>
        <v>259989180.26877883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INDEX(전체모델결과!$A$2:$I$910,MATCH(ARIMA2차!$A75&amp;"_"&amp;ARIMA2차!W$3,전체모델결과!$A$2:$A$910,0),6)</f>
        <v>162127.60276594499</v>
      </c>
      <c r="X75" s="8">
        <f>INDEX(전체모델결과!$A$2:$I$910,MATCH(ARIMA2차!$A75&amp;"_"&amp;ARIMA2차!X$3,전체모델결과!$A$2:$A$910,0),6)</f>
        <v>159097.37475442499</v>
      </c>
      <c r="Y75" s="8">
        <f>INDEX(전체모델결과!$A$2:$I$910,MATCH(ARIMA2차!$A75&amp;"_"&amp;ARIMA2차!Y$3,전체모델결과!$A$2:$A$910,0),6)</f>
        <v>156064.06231211699</v>
      </c>
      <c r="Z75" s="8">
        <f>INDEX(전체모델결과!$A$2:$I$910,MATCH(ARIMA2차!$A75&amp;"_"&amp;ARIMA2차!Z$3,전체모델결과!$A$2:$A$910,0),6)</f>
        <v>153027.66543902099</v>
      </c>
      <c r="AA75" s="8">
        <f>INDEX(전체모델결과!$A$2:$I$910,MATCH(ARIMA2차!$A75&amp;"_"&amp;ARIMA2차!AA$3,전체모델결과!$A$2:$A$910,0),6)</f>
        <v>149988.18413513701</v>
      </c>
      <c r="AB75" s="8">
        <f>INDEX(전체모델결과!$A$2:$I$910,MATCH(ARIMA2차!$A75&amp;"_"&amp;ARIMA2차!AB$3,전체모델결과!$A$2:$A$910,0),6)</f>
        <v>146945.61840046599</v>
      </c>
      <c r="AC75" s="8">
        <f>INDEX(전체모델결과!$A$2:$I$910,MATCH(ARIMA2차!$A75&amp;"_"&amp;ARIMA2차!AC$3,전체모델결과!$A$2:$A$910,0),6)</f>
        <v>143899.96823500699</v>
      </c>
      <c r="AD75" s="8">
        <f>INDEX(전체모델결과!$A$2:$I$910,MATCH(ARIMA2차!$A75&amp;"_"&amp;ARIMA2차!AD$3,전체모델결과!$A$2:$A$910,0),6)</f>
        <v>140851.23363875999</v>
      </c>
      <c r="AE75" s="8">
        <f>INDEX(전체모델결과!$A$2:$I$910,MATCH(ARIMA2차!$A75&amp;"_"&amp;ARIMA2차!AE$3,전체모델결과!$A$2:$A$910,0),6)</f>
        <v>137799.41461172499</v>
      </c>
      <c r="AG75" s="3">
        <f>(W75-실제값!W75)^2</f>
        <v>8564574.982984798</v>
      </c>
      <c r="AH75" s="3">
        <f>(X75-실제값!X75)^2</f>
        <v>69288160.266173035</v>
      </c>
      <c r="AI75" s="3">
        <f>(Y75-실제값!Y75)^2</f>
        <v>639065197.33275497</v>
      </c>
      <c r="AJ75" s="3">
        <f>(Z75-실제값!Z75)^2</f>
        <v>17724551.697645832</v>
      </c>
      <c r="AK75" s="3">
        <f>(AA75-실제값!AA75)^2</f>
        <v>154345976.12592241</v>
      </c>
      <c r="AL75" s="3">
        <f>(AB75-실제값!AB75)^2</f>
        <v>191320042.77379209</v>
      </c>
      <c r="AM75" s="3">
        <f>(AC75-실제값!AC75)^2</f>
        <v>329839003.07565629</v>
      </c>
      <c r="AN75" s="3">
        <f>(AD75-실제값!AD75)^2</f>
        <v>517870922.21159452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INDEX(전체모델결과!$A$2:$I$910,MATCH(ARIMA2차!$A76&amp;"_"&amp;ARIMA2차!W$3,전체모델결과!$A$2:$A$910,0),6)</f>
        <v>179783.28756770599</v>
      </c>
      <c r="X76" s="8">
        <f>INDEX(전체모델결과!$A$2:$I$910,MATCH(ARIMA2차!$A76&amp;"_"&amp;ARIMA2차!X$3,전체모델결과!$A$2:$A$910,0),6)</f>
        <v>176560.00788898999</v>
      </c>
      <c r="Y76" s="8">
        <f>INDEX(전체모델결과!$A$2:$I$910,MATCH(ARIMA2차!$A76&amp;"_"&amp;ARIMA2차!Y$3,전체모델결과!$A$2:$A$910,0),6)</f>
        <v>173333.44367096</v>
      </c>
      <c r="Z76" s="8">
        <f>INDEX(전체모델결과!$A$2:$I$910,MATCH(ARIMA2차!$A76&amp;"_"&amp;ARIMA2차!Z$3,전체모델결과!$A$2:$A$910,0),6)</f>
        <v>170103.59491362001</v>
      </c>
      <c r="AA76" s="8">
        <f>INDEX(전체모델결과!$A$2:$I$910,MATCH(ARIMA2차!$A76&amp;"_"&amp;ARIMA2차!AA$3,전체모델결과!$A$2:$A$910,0),6)</f>
        <v>166870.461616966</v>
      </c>
      <c r="AB76" s="8">
        <f>INDEX(전체모델결과!$A$2:$I$910,MATCH(ARIMA2차!$A76&amp;"_"&amp;ARIMA2차!AB$3,전체모델결과!$A$2:$A$910,0),6)</f>
        <v>163634.043780999</v>
      </c>
      <c r="AC76" s="8">
        <f>INDEX(전체모델결과!$A$2:$I$910,MATCH(ARIMA2차!$A76&amp;"_"&amp;ARIMA2차!AC$3,전체모델결과!$A$2:$A$910,0),6)</f>
        <v>160394.34140572001</v>
      </c>
      <c r="AD76" s="8">
        <f>INDEX(전체모델결과!$A$2:$I$910,MATCH(ARIMA2차!$A76&amp;"_"&amp;ARIMA2차!AD$3,전체모델결과!$A$2:$A$910,0),6)</f>
        <v>157151.35449112899</v>
      </c>
      <c r="AE76" s="8">
        <f>INDEX(전체모델결과!$A$2:$I$910,MATCH(ARIMA2차!$A76&amp;"_"&amp;ARIMA2차!AE$3,전체모델결과!$A$2:$A$910,0),6)</f>
        <v>153905.08303722399</v>
      </c>
      <c r="AG76" s="3">
        <f>(W76-실제값!W76)^2</f>
        <v>1533099.1292728609</v>
      </c>
      <c r="AH76" s="3">
        <f>(X76-실제값!X76)^2</f>
        <v>52228931.931935459</v>
      </c>
      <c r="AI76" s="3">
        <f>(Y76-실제값!Y76)^2</f>
        <v>114272628.30231948</v>
      </c>
      <c r="AJ76" s="3">
        <f>(Z76-실제값!Z76)^2</f>
        <v>711627728.75597048</v>
      </c>
      <c r="AK76" s="3">
        <f>(AA76-실제값!AA76)^2</f>
        <v>62678417.168333776</v>
      </c>
      <c r="AL76" s="3">
        <f>(AB76-실제값!AB76)^2</f>
        <v>160967660.93890515</v>
      </c>
      <c r="AM76" s="3">
        <f>(AC76-실제값!AC76)^2</f>
        <v>313975298.57511127</v>
      </c>
      <c r="AN76" s="3">
        <f>(AD76-실제값!AD76)^2</f>
        <v>485605127.09595394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INDEX(전체모델결과!$A$2:$I$910,MATCH(ARIMA2차!$A77&amp;"_"&amp;ARIMA2차!W$3,전체모델결과!$A$2:$A$910,0),6)</f>
        <v>195215.127981864</v>
      </c>
      <c r="X77" s="8">
        <f>INDEX(전체모델결과!$A$2:$I$910,MATCH(ARIMA2차!$A77&amp;"_"&amp;ARIMA2차!X$3,전체모델결과!$A$2:$A$910,0),6)</f>
        <v>191686.82544463099</v>
      </c>
      <c r="Y77" s="8">
        <f>INDEX(전체모델결과!$A$2:$I$910,MATCH(ARIMA2차!$A77&amp;"_"&amp;ARIMA2차!Y$3,전체모델결과!$A$2:$A$910,0),6)</f>
        <v>188154.928325905</v>
      </c>
      <c r="Z77" s="8">
        <f>INDEX(전체모델결과!$A$2:$I$910,MATCH(ARIMA2차!$A77&amp;"_"&amp;ARIMA2차!Z$3,전체모델결과!$A$2:$A$910,0),6)</f>
        <v>184619.43662568199</v>
      </c>
      <c r="AA77" s="8">
        <f>INDEX(전체모델결과!$A$2:$I$910,MATCH(ARIMA2차!$A77&amp;"_"&amp;ARIMA2차!AA$3,전체모델결과!$A$2:$A$910,0),6)</f>
        <v>181080.350343964</v>
      </c>
      <c r="AB77" s="8">
        <f>INDEX(전체모델결과!$A$2:$I$910,MATCH(ARIMA2차!$A77&amp;"_"&amp;ARIMA2차!AB$3,전체모델결과!$A$2:$A$910,0),6)</f>
        <v>177537.66948074999</v>
      </c>
      <c r="AC77" s="8">
        <f>INDEX(전체모델결과!$A$2:$I$910,MATCH(ARIMA2차!$A77&amp;"_"&amp;ARIMA2차!AC$3,전체모델결과!$A$2:$A$910,0),6)</f>
        <v>173991.394036043</v>
      </c>
      <c r="AD77" s="8">
        <f>INDEX(전체모델결과!$A$2:$I$910,MATCH(ARIMA2차!$A77&amp;"_"&amp;ARIMA2차!AD$3,전체모델결과!$A$2:$A$910,0),6)</f>
        <v>170441.524009838</v>
      </c>
      <c r="AE77" s="8">
        <f>INDEX(전체모델결과!$A$2:$I$910,MATCH(ARIMA2차!$A77&amp;"_"&amp;ARIMA2차!AE$3,전체모델결과!$A$2:$A$910,0),6)</f>
        <v>166888.05940213901</v>
      </c>
      <c r="AG77" s="3">
        <f>(W77-실제값!W77)^2</f>
        <v>315840331.27040303</v>
      </c>
      <c r="AH77" s="3">
        <f>(X77-실제값!X77)^2</f>
        <v>50589952.429001518</v>
      </c>
      <c r="AI77" s="3">
        <f>(Y77-실제값!Y77)^2</f>
        <v>89770284.806650609</v>
      </c>
      <c r="AJ77" s="3">
        <f>(Z77-실제값!Z77)^2</f>
        <v>250862955.83103445</v>
      </c>
      <c r="AK77" s="3">
        <f>(AA77-실제값!AA77)^2</f>
        <v>1049529890.3473837</v>
      </c>
      <c r="AL77" s="3">
        <f>(AB77-실제값!AB77)^2</f>
        <v>98224471.553746581</v>
      </c>
      <c r="AM77" s="3">
        <f>(AC77-실제값!AC77)^2</f>
        <v>504122323.67482293</v>
      </c>
      <c r="AN77" s="3">
        <f>(AD77-실제값!AD77)^2</f>
        <v>635591058.74038422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INDEX(전체모델결과!$A$2:$I$910,MATCH(ARIMA2차!$A78&amp;"_"&amp;ARIMA2차!W$3,전체모델결과!$A$2:$A$910,0),6)</f>
        <v>216638.806622609</v>
      </c>
      <c r="X78" s="8">
        <f>INDEX(전체모델결과!$A$2:$I$910,MATCH(ARIMA2차!$A78&amp;"_"&amp;ARIMA2차!X$3,전체모델결과!$A$2:$A$910,0),6)</f>
        <v>213047.77869331301</v>
      </c>
      <c r="Y78" s="8">
        <f>INDEX(전체모델결과!$A$2:$I$910,MATCH(ARIMA2차!$A78&amp;"_"&amp;ARIMA2차!Y$3,전체모델결과!$A$2:$A$910,0),6)</f>
        <v>209453.083448544</v>
      </c>
      <c r="Z78" s="8">
        <f>INDEX(전체모델결과!$A$2:$I$910,MATCH(ARIMA2차!$A78&amp;"_"&amp;ARIMA2차!Z$3,전체모델결과!$A$2:$A$910,0),6)</f>
        <v>205854.72088830199</v>
      </c>
      <c r="AA78" s="8">
        <f>INDEX(전체모델결과!$A$2:$I$910,MATCH(ARIMA2차!$A78&amp;"_"&amp;ARIMA2차!AA$3,전체모델결과!$A$2:$A$910,0),6)</f>
        <v>202252.691012586</v>
      </c>
      <c r="AB78" s="8">
        <f>INDEX(전체모델결과!$A$2:$I$910,MATCH(ARIMA2차!$A78&amp;"_"&amp;ARIMA2차!AB$3,전체모델결과!$A$2:$A$910,0),6)</f>
        <v>198646.993821396</v>
      </c>
      <c r="AC78" s="8">
        <f>INDEX(전체모델결과!$A$2:$I$910,MATCH(ARIMA2차!$A78&amp;"_"&amp;ARIMA2차!AC$3,전체모델결과!$A$2:$A$910,0),6)</f>
        <v>195037.62931473501</v>
      </c>
      <c r="AD78" s="8">
        <f>INDEX(전체모델결과!$A$2:$I$910,MATCH(ARIMA2차!$A78&amp;"_"&amp;ARIMA2차!AD$3,전체모델결과!$A$2:$A$910,0),6)</f>
        <v>191424.59749259899</v>
      </c>
      <c r="AE78" s="8">
        <f>INDEX(전체모델결과!$A$2:$I$910,MATCH(ARIMA2차!$A78&amp;"_"&amp;ARIMA2차!AE$3,전체모델결과!$A$2:$A$910,0),6)</f>
        <v>187807.89835499</v>
      </c>
      <c r="AG78" s="3">
        <f>(W78-실제값!W78)^2</f>
        <v>198007983.06101018</v>
      </c>
      <c r="AH78" s="3">
        <f>(X78-실제값!X78)^2</f>
        <v>417970550.74079835</v>
      </c>
      <c r="AI78" s="3">
        <f>(Y78-실제값!Y78)^2</f>
        <v>69323557.513519406</v>
      </c>
      <c r="AJ78" s="3">
        <f>(Z78-실제값!Z78)^2</f>
        <v>35744623.890645623</v>
      </c>
      <c r="AK78" s="3">
        <f>(AA78-실제값!AA78)^2</f>
        <v>275745510.57569164</v>
      </c>
      <c r="AL78" s="3">
        <f>(AB78-실제값!AB78)^2</f>
        <v>1323651908.3010328</v>
      </c>
      <c r="AM78" s="3">
        <f>(AC78-실제값!AC78)^2</f>
        <v>313833910.31105769</v>
      </c>
      <c r="AN78" s="3">
        <f>(AD78-실제값!AD78)^2</f>
        <v>625410022.8840487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INDEX(전체모델결과!$A$2:$I$910,MATCH(ARIMA2차!$A79&amp;"_"&amp;ARIMA2차!W$3,전체모델결과!$A$2:$A$910,0),6)</f>
        <v>239545.35388146999</v>
      </c>
      <c r="X79" s="8">
        <f>INDEX(전체모델결과!$A$2:$I$910,MATCH(ARIMA2차!$A79&amp;"_"&amp;ARIMA2차!X$3,전체모델결과!$A$2:$A$910,0),6)</f>
        <v>235648.767283683</v>
      </c>
      <c r="Y79" s="8">
        <f>INDEX(전체모델결과!$A$2:$I$910,MATCH(ARIMA2차!$A79&amp;"_"&amp;ARIMA2차!Y$3,전체모델결과!$A$2:$A$910,0),6)</f>
        <v>231748.199120504</v>
      </c>
      <c r="Z79" s="8">
        <f>INDEX(전체모델결과!$A$2:$I$910,MATCH(ARIMA2차!$A79&amp;"_"&amp;ARIMA2차!Z$3,전체모델결과!$A$2:$A$910,0),6)</f>
        <v>227843.64939193201</v>
      </c>
      <c r="AA79" s="8">
        <f>INDEX(전체모델결과!$A$2:$I$910,MATCH(ARIMA2차!$A79&amp;"_"&amp;ARIMA2차!AA$3,전체모델결과!$A$2:$A$910,0),6)</f>
        <v>223935.11809796901</v>
      </c>
      <c r="AB79" s="8">
        <f>INDEX(전체모델결과!$A$2:$I$910,MATCH(ARIMA2차!$A79&amp;"_"&amp;ARIMA2차!AB$3,전체모델결과!$A$2:$A$910,0),6)</f>
        <v>220022.605238613</v>
      </c>
      <c r="AC79" s="8">
        <f>INDEX(전체모델결과!$A$2:$I$910,MATCH(ARIMA2차!$A79&amp;"_"&amp;ARIMA2차!AC$3,전체모델결과!$A$2:$A$910,0),6)</f>
        <v>216106.110813865</v>
      </c>
      <c r="AD79" s="8">
        <f>INDEX(전체모델결과!$A$2:$I$910,MATCH(ARIMA2차!$A79&amp;"_"&amp;ARIMA2차!AD$3,전체모델결과!$A$2:$A$910,0),6)</f>
        <v>212185.634823726</v>
      </c>
      <c r="AE79" s="8">
        <f>INDEX(전체모델결과!$A$2:$I$910,MATCH(ARIMA2차!$A79&amp;"_"&amp;ARIMA2차!AE$3,전체모델결과!$A$2:$A$910,0),6)</f>
        <v>208261.17726819401</v>
      </c>
      <c r="AG79" s="3">
        <f>(W79-실제값!W79)^2</f>
        <v>121388566.28168911</v>
      </c>
      <c r="AH79" s="3">
        <f>(X79-실제값!X79)^2</f>
        <v>338673031.45211983</v>
      </c>
      <c r="AI79" s="3">
        <f>(Y79-실제값!Y79)^2</f>
        <v>590284731.03419542</v>
      </c>
      <c r="AJ79" s="3">
        <f>(Z79-실제값!Z79)^2</f>
        <v>30623090.958322309</v>
      </c>
      <c r="AK79" s="3">
        <f>(AA79-실제값!AA79)^2</f>
        <v>211906967.2456674</v>
      </c>
      <c r="AL79" s="3">
        <f>(AB79-실제값!AB79)^2</f>
        <v>363695191.40040773</v>
      </c>
      <c r="AM79" s="3">
        <f>(AC79-실제값!AC79)^2</f>
        <v>2304668630.0299244</v>
      </c>
      <c r="AN79" s="3">
        <f>(AD79-실제값!AD79)^2</f>
        <v>413708908.68298507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INDEX(전체모델결과!$A$2:$I$910,MATCH(ARIMA2차!$A80&amp;"_"&amp;ARIMA2차!W$3,전체모델결과!$A$2:$A$910,0),6)</f>
        <v>263085.96693018603</v>
      </c>
      <c r="X80" s="8">
        <f>INDEX(전체모델결과!$A$2:$I$910,MATCH(ARIMA2차!$A80&amp;"_"&amp;ARIMA2차!X$3,전체모델결과!$A$2:$A$910,0),6)</f>
        <v>258766.15050249899</v>
      </c>
      <c r="Y80" s="8">
        <f>INDEX(전체모델결과!$A$2:$I$910,MATCH(ARIMA2차!$A80&amp;"_"&amp;ARIMA2차!Y$3,전체모델결과!$A$2:$A$910,0),6)</f>
        <v>254441.92126824701</v>
      </c>
      <c r="Z80" s="8">
        <f>INDEX(전체모델결과!$A$2:$I$910,MATCH(ARIMA2차!$A80&amp;"_"&amp;ARIMA2차!Z$3,전체모델결과!$A$2:$A$910,0),6)</f>
        <v>250113.27922743201</v>
      </c>
      <c r="AA80" s="8">
        <f>INDEX(전체모델결과!$A$2:$I$910,MATCH(ARIMA2차!$A80&amp;"_"&amp;ARIMA2차!AA$3,전체모델결과!$A$2:$A$910,0),6)</f>
        <v>245780.22438005399</v>
      </c>
      <c r="AB80" s="8">
        <f>INDEX(전체모델결과!$A$2:$I$910,MATCH(ARIMA2차!$A80&amp;"_"&amp;ARIMA2차!AB$3,전체모델결과!$A$2:$A$910,0),6)</f>
        <v>241442.75672611</v>
      </c>
      <c r="AC80" s="8">
        <f>INDEX(전체모델결과!$A$2:$I$910,MATCH(ARIMA2차!$A80&amp;"_"&amp;ARIMA2차!AC$3,전체모델결과!$A$2:$A$910,0),6)</f>
        <v>237100.876265606</v>
      </c>
      <c r="AD80" s="8">
        <f>INDEX(전체모델결과!$A$2:$I$910,MATCH(ARIMA2차!$A80&amp;"_"&amp;ARIMA2차!AD$3,전체모델결과!$A$2:$A$910,0),6)</f>
        <v>232754.58299853801</v>
      </c>
      <c r="AE80" s="8">
        <f>INDEX(전체모델결과!$A$2:$I$910,MATCH(ARIMA2차!$A80&amp;"_"&amp;ARIMA2차!AE$3,전체모델결과!$A$2:$A$910,0),6)</f>
        <v>228403.87692490401</v>
      </c>
      <c r="AG80" s="3">
        <f>(W80-실제값!W80)^2</f>
        <v>28554578.787486952</v>
      </c>
      <c r="AH80" s="3">
        <f>(X80-실제값!X80)^2</f>
        <v>235690078.34703815</v>
      </c>
      <c r="AI80" s="3">
        <f>(Y80-실제값!Y80)^2</f>
        <v>505276001.853971</v>
      </c>
      <c r="AJ80" s="3">
        <f>(Z80-실제값!Z80)^2</f>
        <v>584336633.82245481</v>
      </c>
      <c r="AK80" s="3">
        <f>(AA80-실제값!AA80)^2</f>
        <v>206085256.0465222</v>
      </c>
      <c r="AL80" s="3">
        <f>(AB80-실제값!AB80)^2</f>
        <v>570909027.88270378</v>
      </c>
      <c r="AM80" s="3">
        <f>(AC80-실제값!AC80)^2</f>
        <v>1489386992.2769067</v>
      </c>
      <c r="AN80" s="3">
        <f>(AD80-실제값!AD80)^2</f>
        <v>3809003504.165802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INDEX(전체모델결과!$A$2:$I$910,MATCH(ARIMA2차!$A81&amp;"_"&amp;ARIMA2차!W$3,전체모델결과!$A$2:$A$910,0),6)</f>
        <v>292218.21620867401</v>
      </c>
      <c r="X81" s="8">
        <f>INDEX(전체모델결과!$A$2:$I$910,MATCH(ARIMA2차!$A81&amp;"_"&amp;ARIMA2차!X$3,전체모델결과!$A$2:$A$910,0),6)</f>
        <v>287515.32545377302</v>
      </c>
      <c r="Y81" s="8">
        <f>INDEX(전체모델결과!$A$2:$I$910,MATCH(ARIMA2차!$A81&amp;"_"&amp;ARIMA2차!Y$3,전체모델결과!$A$2:$A$910,0),6)</f>
        <v>282807.627717942</v>
      </c>
      <c r="Z81" s="8">
        <f>INDEX(전체모델결과!$A$2:$I$910,MATCH(ARIMA2차!$A81&amp;"_"&amp;ARIMA2차!Z$3,전체모델결과!$A$2:$A$910,0),6)</f>
        <v>278095.12300118199</v>
      </c>
      <c r="AA81" s="8">
        <f>INDEX(전체모델결과!$A$2:$I$910,MATCH(ARIMA2차!$A81&amp;"_"&amp;ARIMA2차!AA$3,전체모델결과!$A$2:$A$910,0),6)</f>
        <v>273377.81130349397</v>
      </c>
      <c r="AB81" s="8">
        <f>INDEX(전체모델결과!$A$2:$I$910,MATCH(ARIMA2차!$A81&amp;"_"&amp;ARIMA2차!AB$3,전체모델결과!$A$2:$A$910,0),6)</f>
        <v>268655.69262487598</v>
      </c>
      <c r="AC81" s="8">
        <f>INDEX(전체모델결과!$A$2:$I$910,MATCH(ARIMA2차!$A81&amp;"_"&amp;ARIMA2차!AC$3,전체모델결과!$A$2:$A$910,0),6)</f>
        <v>263928.76696533</v>
      </c>
      <c r="AD81" s="8">
        <f>INDEX(전체모델결과!$A$2:$I$910,MATCH(ARIMA2차!$A81&amp;"_"&amp;ARIMA2차!AD$3,전체모델결과!$A$2:$A$910,0),6)</f>
        <v>259197.03432485499</v>
      </c>
      <c r="AE81" s="8">
        <f>INDEX(전체모델결과!$A$2:$I$910,MATCH(ARIMA2차!$A81&amp;"_"&amp;ARIMA2차!AE$3,전체모델결과!$A$2:$A$910,0),6)</f>
        <v>254460.49470344899</v>
      </c>
      <c r="AG81" s="3">
        <f>(W81-실제값!W81)^2</f>
        <v>87579522.033091187</v>
      </c>
      <c r="AH81" s="3">
        <f>(X81-실제값!X81)^2</f>
        <v>161688054.13501531</v>
      </c>
      <c r="AI81" s="3">
        <f>(Y81-실제값!Y81)^2</f>
        <v>285308439.87293643</v>
      </c>
      <c r="AJ81" s="3">
        <f>(Z81-실제값!Z81)^2</f>
        <v>402161693.59015936</v>
      </c>
      <c r="AK81" s="3">
        <f>(AA81-실제값!AA81)^2</f>
        <v>1137541253.1088939</v>
      </c>
      <c r="AL81" s="3">
        <f>(AB81-실제값!AB81)^2</f>
        <v>510277125.9404248</v>
      </c>
      <c r="AM81" s="3">
        <f>(AC81-실제값!AC81)^2</f>
        <v>1323477664.1364341</v>
      </c>
      <c r="AN81" s="3">
        <f>(AD81-실제값!AD81)^2</f>
        <v>2149652597.4320331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INDEX(전체모델결과!$A$2:$I$910,MATCH(ARIMA2차!$A82&amp;"_"&amp;ARIMA2차!W$3,전체모델결과!$A$2:$A$910,0),6)</f>
        <v>323197.63173475099</v>
      </c>
      <c r="X82" s="8">
        <f>INDEX(전체모델결과!$A$2:$I$910,MATCH(ARIMA2차!$A82&amp;"_"&amp;ARIMA2차!X$3,전체모델결과!$A$2:$A$910,0),6)</f>
        <v>318098.499714715</v>
      </c>
      <c r="Y82" s="8">
        <f>INDEX(전체모델결과!$A$2:$I$910,MATCH(ARIMA2차!$A82&amp;"_"&amp;ARIMA2차!Y$3,전체모델결과!$A$2:$A$910,0),6)</f>
        <v>312994.15257489303</v>
      </c>
      <c r="Z82" s="8">
        <f>INDEX(전체모델결과!$A$2:$I$910,MATCH(ARIMA2차!$A82&amp;"_"&amp;ARIMA2차!Z$3,전체모델결과!$A$2:$A$910,0),6)</f>
        <v>307884.590315282</v>
      </c>
      <c r="AA82" s="8">
        <f>INDEX(전체모델결과!$A$2:$I$910,MATCH(ARIMA2차!$A82&amp;"_"&amp;ARIMA2차!AA$3,전체모델결과!$A$2:$A$910,0),6)</f>
        <v>302769.81293588498</v>
      </c>
      <c r="AB82" s="8">
        <f>INDEX(전체모델결과!$A$2:$I$910,MATCH(ARIMA2차!$A82&amp;"_"&amp;ARIMA2차!AB$3,전체모델결과!$A$2:$A$910,0),6)</f>
        <v>297649.82043669902</v>
      </c>
      <c r="AC82" s="8">
        <f>INDEX(전체모델결과!$A$2:$I$910,MATCH(ARIMA2차!$A82&amp;"_"&amp;ARIMA2차!AC$3,전체모델결과!$A$2:$A$910,0),6)</f>
        <v>292524.61281772697</v>
      </c>
      <c r="AD82" s="8">
        <f>INDEX(전체모델결과!$A$2:$I$910,MATCH(ARIMA2차!$A82&amp;"_"&amp;ARIMA2차!AD$3,전체모델결과!$A$2:$A$910,0),6)</f>
        <v>287394.19007896603</v>
      </c>
      <c r="AE82" s="8">
        <f>INDEX(전체모델결과!$A$2:$I$910,MATCH(ARIMA2차!$A82&amp;"_"&amp;ARIMA2차!AE$3,전체모델결과!$A$2:$A$910,0),6)</f>
        <v>282258.55222041899</v>
      </c>
      <c r="AG82" s="3">
        <f>(W82-실제값!W82)^2</f>
        <v>166304111.54826471</v>
      </c>
      <c r="AH82" s="3">
        <f>(X82-실제값!X82)^2</f>
        <v>292499842.96790999</v>
      </c>
      <c r="AI82" s="3">
        <f>(Y82-실제값!Y82)^2</f>
        <v>244738146.36492878</v>
      </c>
      <c r="AJ82" s="3">
        <f>(Z82-실제값!Z82)^2</f>
        <v>261801078.23542225</v>
      </c>
      <c r="AK82" s="3">
        <f>(AA82-실제값!AA82)^2</f>
        <v>831560007.78565753</v>
      </c>
      <c r="AL82" s="3">
        <f>(AB82-실제값!AB82)^2</f>
        <v>1877389039.6473842</v>
      </c>
      <c r="AM82" s="3">
        <f>(AC82-실제값!AC82)^2</f>
        <v>1444353092.3770723</v>
      </c>
      <c r="AN82" s="3">
        <f>(AD82-실제값!AD82)^2</f>
        <v>1855237268.7282684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INDEX(전체모델결과!$A$2:$I$910,MATCH(ARIMA2차!$A83&amp;"_"&amp;ARIMA2차!W$3,전체모델결과!$A$2:$A$910,0),6)</f>
        <v>360296.10378726397</v>
      </c>
      <c r="X83" s="8">
        <f>INDEX(전체모델결과!$A$2:$I$910,MATCH(ARIMA2차!$A83&amp;"_"&amp;ARIMA2차!X$3,전체모델결과!$A$2:$A$910,0),6)</f>
        <v>354851.84206750599</v>
      </c>
      <c r="Y83" s="8">
        <f>INDEX(전체모델결과!$A$2:$I$910,MATCH(ARIMA2차!$A83&amp;"_"&amp;ARIMA2차!Y$3,전체모델결과!$A$2:$A$910,0),6)</f>
        <v>349402.00476021698</v>
      </c>
      <c r="Z83" s="8">
        <f>INDEX(전체모델결과!$A$2:$I$910,MATCH(ARIMA2차!$A83&amp;"_"&amp;ARIMA2차!Z$3,전체모델결과!$A$2:$A$910,0),6)</f>
        <v>343946.59186539397</v>
      </c>
      <c r="AA83" s="8">
        <f>INDEX(전체모델결과!$A$2:$I$910,MATCH(ARIMA2차!$A83&amp;"_"&amp;ARIMA2차!AA$3,전체모델결과!$A$2:$A$910,0),6)</f>
        <v>338485.60338304401</v>
      </c>
      <c r="AB83" s="8">
        <f>INDEX(전체모델결과!$A$2:$I$910,MATCH(ARIMA2차!$A83&amp;"_"&amp;ARIMA2차!AB$3,전체모델결과!$A$2:$A$910,0),6)</f>
        <v>333019.03931316</v>
      </c>
      <c r="AC83" s="8">
        <f>INDEX(전체모델결과!$A$2:$I$910,MATCH(ARIMA2차!$A83&amp;"_"&amp;ARIMA2차!AC$3,전체모델결과!$A$2:$A$910,0),6)</f>
        <v>327546.89965574403</v>
      </c>
      <c r="AD83" s="8">
        <f>INDEX(전체모델결과!$A$2:$I$910,MATCH(ARIMA2차!$A83&amp;"_"&amp;ARIMA2차!AD$3,전체모델결과!$A$2:$A$910,0),6)</f>
        <v>322069.18441079702</v>
      </c>
      <c r="AE83" s="8">
        <f>INDEX(전체모델결과!$A$2:$I$910,MATCH(ARIMA2차!$A83&amp;"_"&amp;ARIMA2차!AE$3,전체모델결과!$A$2:$A$910,0),6)</f>
        <v>316585.89357832301</v>
      </c>
      <c r="AG83" s="3">
        <f>(W83-실제값!W83)^2</f>
        <v>92662358.82341896</v>
      </c>
      <c r="AH83" s="3">
        <f>(X83-실제값!X83)^2</f>
        <v>409657160.50418615</v>
      </c>
      <c r="AI83" s="3">
        <f>(Y83-실제값!Y83)^2</f>
        <v>242079324.07664293</v>
      </c>
      <c r="AJ83" s="3">
        <f>(Z83-실제값!Z83)^2</f>
        <v>261404793.07115805</v>
      </c>
      <c r="AK83" s="3">
        <f>(AA83-실제값!AA83)^2</f>
        <v>563650988.51907337</v>
      </c>
      <c r="AL83" s="3">
        <f>(AB83-실제값!AB83)^2</f>
        <v>1306399163.8450482</v>
      </c>
      <c r="AM83" s="3">
        <f>(AC83-실제값!AC83)^2</f>
        <v>3342682362.1354656</v>
      </c>
      <c r="AN83" s="3">
        <f>(AD83-실제값!AD83)^2</f>
        <v>1942883284.8118811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INDEX(전체모델결과!$A$2:$I$910,MATCH(ARIMA2차!$A84&amp;"_"&amp;ARIMA2차!W$3,전체모델결과!$A$2:$A$910,0),6)</f>
        <v>413221.558693489</v>
      </c>
      <c r="X84" s="8">
        <f>INDEX(전체모델결과!$A$2:$I$910,MATCH(ARIMA2차!$A84&amp;"_"&amp;ARIMA2차!X$3,전체모델결과!$A$2:$A$910,0),6)</f>
        <v>406579.521383574</v>
      </c>
      <c r="Y84" s="8">
        <f>INDEX(전체모델결과!$A$2:$I$910,MATCH(ARIMA2차!$A84&amp;"_"&amp;ARIMA2차!Y$3,전체모델결과!$A$2:$A$910,0),6)</f>
        <v>399930.69477438199</v>
      </c>
      <c r="Z84" s="8">
        <f>INDEX(전체모델결과!$A$2:$I$910,MATCH(ARIMA2차!$A84&amp;"_"&amp;ARIMA2차!Z$3,전체모델결과!$A$2:$A$910,0),6)</f>
        <v>393275.07886591402</v>
      </c>
      <c r="AA84" s="8">
        <f>INDEX(전체모델결과!$A$2:$I$910,MATCH(ARIMA2차!$A84&amp;"_"&amp;ARIMA2차!AA$3,전체모델결과!$A$2:$A$910,0),6)</f>
        <v>386612.67365816602</v>
      </c>
      <c r="AB84" s="8">
        <f>INDEX(전체모델결과!$A$2:$I$910,MATCH(ARIMA2차!$A84&amp;"_"&amp;ARIMA2차!AB$3,전체모델결과!$A$2:$A$910,0),6)</f>
        <v>379943.47915114497</v>
      </c>
      <c r="AC84" s="8">
        <f>INDEX(전체모델결과!$A$2:$I$910,MATCH(ARIMA2차!$A84&amp;"_"&amp;ARIMA2차!AC$3,전체모델결과!$A$2:$A$910,0),6)</f>
        <v>373267.49534484401</v>
      </c>
      <c r="AD84" s="8">
        <f>INDEX(전체모델결과!$A$2:$I$910,MATCH(ARIMA2차!$A84&amp;"_"&amp;ARIMA2차!AD$3,전체모델결과!$A$2:$A$910,0),6)</f>
        <v>366584.72223926499</v>
      </c>
      <c r="AE84" s="8">
        <f>INDEX(전체모델결과!$A$2:$I$910,MATCH(ARIMA2차!$A84&amp;"_"&amp;ARIMA2차!AE$3,전체모델결과!$A$2:$A$910,0),6)</f>
        <v>359895.15983440902</v>
      </c>
      <c r="AG84" s="3">
        <f>(W84-실제값!W84)^2</f>
        <v>8394.7759736695843</v>
      </c>
      <c r="AH84" s="3">
        <f>(X84-실제값!X84)^2</f>
        <v>66654373.563374631</v>
      </c>
      <c r="AI84" s="3">
        <f>(Y84-실제값!Y84)^2</f>
        <v>126658107.79523745</v>
      </c>
      <c r="AJ84" s="3">
        <f>(Z84-실제값!Z84)^2</f>
        <v>49774727.47736463</v>
      </c>
      <c r="AK84" s="3">
        <f>(AA84-실제값!AA84)^2</f>
        <v>352332650.98610437</v>
      </c>
      <c r="AL84" s="3">
        <f>(AB84-실제값!AB84)^2</f>
        <v>848913181.65831006</v>
      </c>
      <c r="AM84" s="3">
        <f>(AC84-실제값!AC84)^2</f>
        <v>2915090810.6402516</v>
      </c>
      <c r="AN84" s="3">
        <f>(AD84-실제값!AD84)^2</f>
        <v>5090945045.9891739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INDEX(전체모델결과!$A$2:$I$910,MATCH(ARIMA2차!$A85&amp;"_"&amp;ARIMA2차!W$3,전체모델결과!$A$2:$A$910,0),6)</f>
        <v>462715.66631968698</v>
      </c>
      <c r="X85" s="8">
        <f>INDEX(전체모델결과!$A$2:$I$910,MATCH(ARIMA2차!$A85&amp;"_"&amp;ARIMA2차!X$3,전체모델결과!$A$2:$A$910,0),6)</f>
        <v>455672.03699452098</v>
      </c>
      <c r="Y85" s="8">
        <f>INDEX(전체모델결과!$A$2:$I$910,MATCH(ARIMA2차!$A85&amp;"_"&amp;ARIMA2차!Y$3,전체모델결과!$A$2:$A$910,0),6)</f>
        <v>448621.19581909699</v>
      </c>
      <c r="Z85" s="8">
        <f>INDEX(전체모델결과!$A$2:$I$910,MATCH(ARIMA2차!$A85&amp;"_"&amp;ARIMA2차!Z$3,전체모델결과!$A$2:$A$910,0),6)</f>
        <v>441563.142793415</v>
      </c>
      <c r="AA85" s="8">
        <f>INDEX(전체모델결과!$A$2:$I$910,MATCH(ARIMA2차!$A85&amp;"_"&amp;ARIMA2차!AA$3,전체모델결과!$A$2:$A$910,0),6)</f>
        <v>434497.87791747402</v>
      </c>
      <c r="AB85" s="8">
        <f>INDEX(전체모델결과!$A$2:$I$910,MATCH(ARIMA2차!$A85&amp;"_"&amp;ARIMA2차!AB$3,전체모델결과!$A$2:$A$910,0),6)</f>
        <v>427425.40119127702</v>
      </c>
      <c r="AC85" s="8">
        <f>INDEX(전체모델결과!$A$2:$I$910,MATCH(ARIMA2차!$A85&amp;"_"&amp;ARIMA2차!AC$3,전체모델결과!$A$2:$A$910,0),6)</f>
        <v>420345.71261482098</v>
      </c>
      <c r="AD85" s="8">
        <f>INDEX(전체모델결과!$A$2:$I$910,MATCH(ARIMA2차!$A85&amp;"_"&amp;ARIMA2차!AD$3,전체모델결과!$A$2:$A$910,0),6)</f>
        <v>413258.81218810601</v>
      </c>
      <c r="AE85" s="8">
        <f>INDEX(전체모델결과!$A$2:$I$910,MATCH(ARIMA2차!$A85&amp;"_"&amp;ARIMA2차!AE$3,전체모델결과!$A$2:$A$910,0),6)</f>
        <v>406164.69991113601</v>
      </c>
      <c r="AG85" s="3">
        <f>(W85-실제값!W85)^2</f>
        <v>28905858.670000158</v>
      </c>
      <c r="AH85" s="3">
        <f>(X85-실제값!X85)^2</f>
        <v>25954.86720743667</v>
      </c>
      <c r="AI85" s="3">
        <f>(Y85-실제값!Y85)^2</f>
        <v>49030011.892119452</v>
      </c>
      <c r="AJ85" s="3">
        <f>(Z85-실제값!Z85)^2</f>
        <v>84294321.938225433</v>
      </c>
      <c r="AK85" s="3">
        <f>(AA85-실제값!AA85)^2</f>
        <v>175769447.90481684</v>
      </c>
      <c r="AL85" s="3">
        <f>(AB85-실제값!AB85)^2</f>
        <v>554017949.89603341</v>
      </c>
      <c r="AM85" s="3">
        <f>(AC85-실제값!AC85)^2</f>
        <v>2285403777.1580276</v>
      </c>
      <c r="AN85" s="3">
        <f>(AD85-실제값!AD85)^2</f>
        <v>4631110594.8370676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INDEX(전체모델결과!$A$2:$I$910,MATCH(ARIMA2차!$A86&amp;"_"&amp;ARIMA2차!W$3,전체모델결과!$A$2:$A$910,0),6)</f>
        <v>522958.11886893801</v>
      </c>
      <c r="X86" s="8">
        <f>INDEX(전체모델결과!$A$2:$I$910,MATCH(ARIMA2차!$A86&amp;"_"&amp;ARIMA2차!X$3,전체모델결과!$A$2:$A$910,0),6)</f>
        <v>515388.83774771198</v>
      </c>
      <c r="Y86" s="8">
        <f>INDEX(전체모델결과!$A$2:$I$910,MATCH(ARIMA2차!$A86&amp;"_"&amp;ARIMA2차!Y$3,전체모델결과!$A$2:$A$910,0),6)</f>
        <v>507811.79392449901</v>
      </c>
      <c r="Z86" s="8">
        <f>INDEX(전체모델결과!$A$2:$I$910,MATCH(ARIMA2차!$A86&amp;"_"&amp;ARIMA2차!Z$3,전체모델결과!$A$2:$A$910,0),6)</f>
        <v>500226.98739930597</v>
      </c>
      <c r="AA86" s="8">
        <f>INDEX(전체모델결과!$A$2:$I$910,MATCH(ARIMA2차!$A86&amp;"_"&amp;ARIMA2차!AA$3,전체모델결과!$A$2:$A$910,0),6)</f>
        <v>492634.41817212797</v>
      </c>
      <c r="AB86" s="8">
        <f>INDEX(전체모델결과!$A$2:$I$910,MATCH(ARIMA2차!$A86&amp;"_"&amp;ARIMA2차!AB$3,전체모델결과!$A$2:$A$910,0),6)</f>
        <v>485034.08624297002</v>
      </c>
      <c r="AC86" s="8">
        <f>INDEX(전체모델결과!$A$2:$I$910,MATCH(ARIMA2차!$A86&amp;"_"&amp;ARIMA2차!AC$3,전체모델결과!$A$2:$A$910,0),6)</f>
        <v>477425.99161182699</v>
      </c>
      <c r="AD86" s="8">
        <f>INDEX(전체모델결과!$A$2:$I$910,MATCH(ARIMA2차!$A86&amp;"_"&amp;ARIMA2차!AD$3,전체모델결과!$A$2:$A$910,0),6)</f>
        <v>469810.13427869999</v>
      </c>
      <c r="AE86" s="8">
        <f>INDEX(전체모델결과!$A$2:$I$910,MATCH(ARIMA2차!$A86&amp;"_"&amp;ARIMA2차!AE$3,전체모델결과!$A$2:$A$910,0),6)</f>
        <v>462186.51424359198</v>
      </c>
      <c r="AG86" s="3">
        <f>(W86-실제값!W86)^2</f>
        <v>187394317.48852509</v>
      </c>
      <c r="AH86" s="3">
        <f>(X86-실제값!X86)^2</f>
        <v>111025154.60697721</v>
      </c>
      <c r="AI86" s="3">
        <f>(Y86-실제값!Y86)^2</f>
        <v>163652.04081444809</v>
      </c>
      <c r="AJ86" s="3">
        <f>(Z86-실제값!Z86)^2</f>
        <v>3545948.5867907871</v>
      </c>
      <c r="AK86" s="3">
        <f>(AA86-실제값!AA86)^2</f>
        <v>329890264.96648389</v>
      </c>
      <c r="AL86" s="3">
        <f>(AB86-실제값!AB86)^2</f>
        <v>256666303.03663957</v>
      </c>
      <c r="AM86" s="3">
        <f>(AC86-실제값!AC86)^2</f>
        <v>1613741733.9158487</v>
      </c>
      <c r="AN86" s="3">
        <f>(AD86-실제값!AD86)^2</f>
        <v>3985386835.3325748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INDEX(전체모델결과!$A$2:$I$910,MATCH(ARIMA2차!$A87&amp;"_"&amp;ARIMA2차!W$3,전체모델결과!$A$2:$A$910,0),6)</f>
        <v>586173.76820801594</v>
      </c>
      <c r="X87" s="8">
        <f>INDEX(전체모델결과!$A$2:$I$910,MATCH(ARIMA2차!$A87&amp;"_"&amp;ARIMA2차!X$3,전체모델결과!$A$2:$A$910,0),6)</f>
        <v>577932.73507408099</v>
      </c>
      <c r="Y87" s="8">
        <f>INDEX(전체모델결과!$A$2:$I$910,MATCH(ARIMA2차!$A87&amp;"_"&amp;ARIMA2차!Y$3,전체모델결과!$A$2:$A$910,0),6)</f>
        <v>569683.242055226</v>
      </c>
      <c r="Z87" s="8">
        <f>INDEX(전체모델결과!$A$2:$I$910,MATCH(ARIMA2차!$A87&amp;"_"&amp;ARIMA2차!Z$3,전체모델결과!$A$2:$A$910,0),6)</f>
        <v>561425.28915146703</v>
      </c>
      <c r="AA87" s="8">
        <f>INDEX(전체모델결과!$A$2:$I$910,MATCH(ARIMA2차!$A87&amp;"_"&amp;ARIMA2차!AA$3,전체모델결과!$A$2:$A$910,0),6)</f>
        <v>553158.87636280095</v>
      </c>
      <c r="AB87" s="8">
        <f>INDEX(전체모델결과!$A$2:$I$910,MATCH(ARIMA2차!$A87&amp;"_"&amp;ARIMA2차!AB$3,전체모델결과!$A$2:$A$910,0),6)</f>
        <v>544884.00368921796</v>
      </c>
      <c r="AC87" s="8">
        <f>INDEX(전체모델결과!$A$2:$I$910,MATCH(ARIMA2차!$A87&amp;"_"&amp;ARIMA2차!AC$3,전체모델결과!$A$2:$A$910,0),6)</f>
        <v>536600.67113073205</v>
      </c>
      <c r="AD87" s="8">
        <f>INDEX(전체모델결과!$A$2:$I$910,MATCH(ARIMA2차!$A87&amp;"_"&amp;ARIMA2차!AD$3,전체모델결과!$A$2:$A$910,0),6)</f>
        <v>528308.87868733006</v>
      </c>
      <c r="AE87" s="8">
        <f>INDEX(전체모델결과!$A$2:$I$910,MATCH(ARIMA2차!$A87&amp;"_"&amp;ARIMA2차!AE$3,전체모델결과!$A$2:$A$910,0),6)</f>
        <v>520008.62635902298</v>
      </c>
      <c r="AG87" s="3">
        <f>(W87-실제값!W87)^2</f>
        <v>15281006.05445141</v>
      </c>
      <c r="AH87" s="3">
        <f>(X87-실제값!X87)^2</f>
        <v>612890761.02582848</v>
      </c>
      <c r="AI87" s="3">
        <f>(Y87-실제값!Y87)^2</f>
        <v>139293602.16111836</v>
      </c>
      <c r="AJ87" s="3">
        <f>(Z87-실제값!Z87)^2</f>
        <v>1393708.2074928379</v>
      </c>
      <c r="AK87" s="3">
        <f>(AA87-실제값!AA87)^2</f>
        <v>348294.29574600857</v>
      </c>
      <c r="AL87" s="3">
        <f>(AB87-실제값!AB87)^2</f>
        <v>419379036.76938951</v>
      </c>
      <c r="AM87" s="3">
        <f>(AC87-실제값!AC87)^2</f>
        <v>1791218131.7270408</v>
      </c>
      <c r="AN87" s="3">
        <f>(AD87-실제값!AD87)^2</f>
        <v>3464682277.3562841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INDEX(전체모델결과!$A$2:$I$910,MATCH(ARIMA2차!$A88&amp;"_"&amp;ARIMA2차!W$3,전체모델결과!$A$2:$A$910,0),6)</f>
        <v>662865.260735758</v>
      </c>
      <c r="X88" s="8">
        <f>INDEX(전체모델결과!$A$2:$I$910,MATCH(ARIMA2차!$A88&amp;"_"&amp;ARIMA2차!X$3,전체모델결과!$A$2:$A$910,0),6)</f>
        <v>654127.31526410999</v>
      </c>
      <c r="Y88" s="8">
        <f>INDEX(전체모델결과!$A$2:$I$910,MATCH(ARIMA2차!$A88&amp;"_"&amp;ARIMA2차!Y$3,전체모델결과!$A$2:$A$910,0),6)</f>
        <v>645380.37946258497</v>
      </c>
      <c r="Z88" s="8">
        <f>INDEX(전체모델결과!$A$2:$I$910,MATCH(ARIMA2차!$A88&amp;"_"&amp;ARIMA2차!Z$3,전체모델결과!$A$2:$A$910,0),6)</f>
        <v>636624.45333118003</v>
      </c>
      <c r="AA88" s="8">
        <f>INDEX(전체모델결과!$A$2:$I$910,MATCH(ARIMA2차!$A88&amp;"_"&amp;ARIMA2차!AA$3,전체모델결과!$A$2:$A$910,0),6)</f>
        <v>627859.53686989099</v>
      </c>
      <c r="AB88" s="8">
        <f>INDEX(전체모델결과!$A$2:$I$910,MATCH(ARIMA2차!$A88&amp;"_"&amp;ARIMA2차!AB$3,전체모델결과!$A$2:$A$910,0),6)</f>
        <v>619085.63007872598</v>
      </c>
      <c r="AC88" s="8">
        <f>INDEX(전체모델결과!$A$2:$I$910,MATCH(ARIMA2차!$A88&amp;"_"&amp;ARIMA2차!AC$3,전체모델결과!$A$2:$A$910,0),6)</f>
        <v>610302.73295768001</v>
      </c>
      <c r="AD88" s="8">
        <f>INDEX(전체모델결과!$A$2:$I$910,MATCH(ARIMA2차!$A88&amp;"_"&amp;ARIMA2차!AD$3,전체모델결과!$A$2:$A$910,0),6)</f>
        <v>601510.84550675005</v>
      </c>
      <c r="AE88" s="8">
        <f>INDEX(전체모델결과!$A$2:$I$910,MATCH(ARIMA2차!$A88&amp;"_"&amp;ARIMA2차!AE$3,전체모델결과!$A$2:$A$910,0),6)</f>
        <v>592709.96772594401</v>
      </c>
      <c r="AG88" s="3">
        <f>(W88-실제값!W88)^2</f>
        <v>1699840.1139505515</v>
      </c>
      <c r="AH88" s="3">
        <f>(X88-실제값!X88)^2</f>
        <v>135558889.26696026</v>
      </c>
      <c r="AI88" s="3">
        <f>(Y88-실제값!Y88)^2</f>
        <v>438142372.69321775</v>
      </c>
      <c r="AJ88" s="3">
        <f>(Z88-실제값!Z88)^2</f>
        <v>1060867.9708233713</v>
      </c>
      <c r="AK88" s="3">
        <f>(AA88-실제값!AA88)^2</f>
        <v>98305169.834398583</v>
      </c>
      <c r="AL88" s="3">
        <f>(AB88-실제값!AB88)^2</f>
        <v>7104705.2462476427</v>
      </c>
      <c r="AM88" s="3">
        <f>(AC88-실제값!AC88)^2</f>
        <v>2411595236.242414</v>
      </c>
      <c r="AN88" s="3">
        <f>(AD88-실제값!AD88)^2</f>
        <v>3650558550.0651741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INDEX(전체모델결과!$A$2:$I$910,MATCH(ARIMA2차!$A89&amp;"_"&amp;ARIMA2차!W$3,전체모델결과!$A$2:$A$910,0),6)</f>
        <v>753954.32166625594</v>
      </c>
      <c r="X89" s="8">
        <f>INDEX(전체모델결과!$A$2:$I$910,MATCH(ARIMA2차!$A89&amp;"_"&amp;ARIMA2차!X$3,전체모델결과!$A$2:$A$910,0),6)</f>
        <v>744954.90609290102</v>
      </c>
      <c r="Y89" s="8">
        <f>INDEX(전체모델결과!$A$2:$I$910,MATCH(ARIMA2차!$A89&amp;"_"&amp;ARIMA2차!Y$3,전체모델결과!$A$2:$A$910,0),6)</f>
        <v>735946.19612108497</v>
      </c>
      <c r="Z89" s="8">
        <f>INDEX(전체모델결과!$A$2:$I$910,MATCH(ARIMA2차!$A89&amp;"_"&amp;ARIMA2차!Z$3,전체모델결과!$A$2:$A$910,0),6)</f>
        <v>726928.19175079803</v>
      </c>
      <c r="AA89" s="8">
        <f>INDEX(전체모델결과!$A$2:$I$910,MATCH(ARIMA2차!$A89&amp;"_"&amp;ARIMA2차!AA$3,전체모델결과!$A$2:$A$910,0),6)</f>
        <v>717900.89298205101</v>
      </c>
      <c r="AB89" s="8">
        <f>INDEX(전체모델결과!$A$2:$I$910,MATCH(ARIMA2차!$A89&amp;"_"&amp;ARIMA2차!AB$3,전체모델결과!$A$2:$A$910,0),6)</f>
        <v>708864.29981483903</v>
      </c>
      <c r="AC89" s="8">
        <f>INDEX(전체모델결과!$A$2:$I$910,MATCH(ARIMA2차!$A89&amp;"_"&amp;ARIMA2차!AC$3,전체모델결과!$A$2:$A$910,0),6)</f>
        <v>699818.41224915499</v>
      </c>
      <c r="AD89" s="8">
        <f>INDEX(전체모델결과!$A$2:$I$910,MATCH(ARIMA2차!$A89&amp;"_"&amp;ARIMA2차!AD$3,전체모델결과!$A$2:$A$910,0),6)</f>
        <v>690763.23028501496</v>
      </c>
      <c r="AE89" s="8">
        <f>INDEX(전체모델결과!$A$2:$I$910,MATCH(ARIMA2차!$A89&amp;"_"&amp;ARIMA2차!AE$3,전체모델결과!$A$2:$A$910,0),6)</f>
        <v>681698.75392240705</v>
      </c>
      <c r="AG89" s="3">
        <f>(W89-실제값!W89)^2</f>
        <v>139126776.71164265</v>
      </c>
      <c r="AH89" s="3">
        <f>(X89-실제값!X89)^2</f>
        <v>30474157.57845078</v>
      </c>
      <c r="AI89" s="3">
        <f>(Y89-실제값!Y89)^2</f>
        <v>725.49678667183764</v>
      </c>
      <c r="AJ89" s="3">
        <f>(Z89-실제값!Z89)^2</f>
        <v>21138315.962041065</v>
      </c>
      <c r="AK89" s="3">
        <f>(AA89-실제값!AA89)^2</f>
        <v>8081460.2153490623</v>
      </c>
      <c r="AL89" s="3">
        <f>(AB89-실제값!AB89)^2</f>
        <v>98260214.760585129</v>
      </c>
      <c r="AM89" s="3">
        <f>(AC89-실제값!AC89)^2</f>
        <v>1201954040.3390403</v>
      </c>
      <c r="AN89" s="3">
        <f>(AD89-실제값!AD89)^2</f>
        <v>4452127114.6936989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INDEX(전체모델결과!$A$2:$I$910,MATCH(ARIMA2차!$A90&amp;"_"&amp;ARIMA2차!W$3,전체모델결과!$A$2:$A$910,0),6)</f>
        <v>846461.29685689101</v>
      </c>
      <c r="X90" s="8">
        <f>INDEX(전체모델결과!$A$2:$I$910,MATCH(ARIMA2차!$A90&amp;"_"&amp;ARIMA2차!X$3,전체모델결과!$A$2:$A$910,0),6)</f>
        <v>836479.302139882</v>
      </c>
      <c r="Y90" s="8">
        <f>INDEX(전체모델결과!$A$2:$I$910,MATCH(ARIMA2차!$A90&amp;"_"&amp;ARIMA2차!Y$3,전체모델결과!$A$2:$A$910,0),6)</f>
        <v>826486.99322714296</v>
      </c>
      <c r="Z90" s="8">
        <f>INDEX(전체모델결과!$A$2:$I$910,MATCH(ARIMA2차!$A90&amp;"_"&amp;ARIMA2차!Z$3,전체모델결과!$A$2:$A$910,0),6)</f>
        <v>816484.37011867797</v>
      </c>
      <c r="AA90" s="8">
        <f>INDEX(전체모델결과!$A$2:$I$910,MATCH(ARIMA2차!$A90&amp;"_"&amp;ARIMA2차!AA$3,전체모델결과!$A$2:$A$910,0),6)</f>
        <v>806471.43281448295</v>
      </c>
      <c r="AB90" s="8">
        <f>INDEX(전체모델결과!$A$2:$I$910,MATCH(ARIMA2차!$A90&amp;"_"&amp;ARIMA2차!AB$3,전체모델결과!$A$2:$A$910,0),6)</f>
        <v>796448.18131455802</v>
      </c>
      <c r="AC90" s="8">
        <f>INDEX(전체모델결과!$A$2:$I$910,MATCH(ARIMA2차!$A90&amp;"_"&amp;ARIMA2차!AC$3,전체모델결과!$A$2:$A$910,0),6)</f>
        <v>786414.61561890296</v>
      </c>
      <c r="AD90" s="8">
        <f>INDEX(전체모델결과!$A$2:$I$910,MATCH(ARIMA2차!$A90&amp;"_"&amp;ARIMA2차!AD$3,전체모델결과!$A$2:$A$910,0),6)</f>
        <v>776370.73572752601</v>
      </c>
      <c r="AE90" s="8">
        <f>INDEX(전체모델결과!$A$2:$I$910,MATCH(ARIMA2차!$A90&amp;"_"&amp;ARIMA2차!AE$3,전체모델결과!$A$2:$A$910,0),6)</f>
        <v>766316.54164041602</v>
      </c>
      <c r="AG90" s="3">
        <f>(W90-실제값!W90)^2</f>
        <v>110310632.37141348</v>
      </c>
      <c r="AH90" s="3">
        <f>(X90-실제값!X90)^2</f>
        <v>24715276.29040657</v>
      </c>
      <c r="AI90" s="3">
        <f>(Y90-실제값!Y90)^2</f>
        <v>131340079.86679268</v>
      </c>
      <c r="AJ90" s="3">
        <f>(Z90-실제값!Z90)^2</f>
        <v>16142711.041857872</v>
      </c>
      <c r="AK90" s="3">
        <f>(AA90-실제값!AA90)^2</f>
        <v>108069636.32785669</v>
      </c>
      <c r="AL90" s="3">
        <f>(AB90-실제값!AB90)^2</f>
        <v>85963858.024450272</v>
      </c>
      <c r="AM90" s="3">
        <f>(AC90-실제값!AC90)^2</f>
        <v>1156151579.0455809</v>
      </c>
      <c r="AN90" s="3">
        <f>(AD90-실제값!AD90)^2</f>
        <v>3661368853.2718596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INDEX(전체모델결과!$A$2:$I$910,MATCH(ARIMA2차!$A91&amp;"_"&amp;ARIMA2차!W$3,전체모델결과!$A$2:$A$910,0),6)</f>
        <v>962427.41993474995</v>
      </c>
      <c r="X91" s="8">
        <f>INDEX(전체모델결과!$A$2:$I$910,MATCH(ARIMA2차!$A91&amp;"_"&amp;ARIMA2차!X$3,전체모델결과!$A$2:$A$910,0),6)</f>
        <v>952177.76412025106</v>
      </c>
      <c r="Y91" s="8">
        <f>INDEX(전체모델결과!$A$2:$I$910,MATCH(ARIMA2차!$A91&amp;"_"&amp;ARIMA2차!Y$3,전체모델결과!$A$2:$A$910,0),6)</f>
        <v>941917.47166681301</v>
      </c>
      <c r="Z91" s="8">
        <f>INDEX(전체모델결과!$A$2:$I$910,MATCH(ARIMA2차!$A91&amp;"_"&amp;ARIMA2차!Z$3,전체모델결과!$A$2:$A$910,0),6)</f>
        <v>931646.54257443896</v>
      </c>
      <c r="AA91" s="8">
        <f>INDEX(전체모델결과!$A$2:$I$910,MATCH(ARIMA2차!$A91&amp;"_"&amp;ARIMA2차!AA$3,전체모델결과!$A$2:$A$910,0),6)</f>
        <v>921364.976843126</v>
      </c>
      <c r="AB91" s="8">
        <f>INDEX(전체모델결과!$A$2:$I$910,MATCH(ARIMA2차!$A91&amp;"_"&amp;ARIMA2차!AB$3,전체모델결과!$A$2:$A$910,0),6)</f>
        <v>911072.77447287703</v>
      </c>
      <c r="AC91" s="8">
        <f>INDEX(전체모델결과!$A$2:$I$910,MATCH(ARIMA2차!$A91&amp;"_"&amp;ARIMA2차!AC$3,전체모델결과!$A$2:$A$910,0),6)</f>
        <v>900769.93546368903</v>
      </c>
      <c r="AD91" s="8">
        <f>INDEX(전체모델결과!$A$2:$I$910,MATCH(ARIMA2차!$A91&amp;"_"&amp;ARIMA2차!AD$3,전체모델결과!$A$2:$A$910,0),6)</f>
        <v>890456.45981556503</v>
      </c>
      <c r="AE91" s="8">
        <f>INDEX(전체모델결과!$A$2:$I$910,MATCH(ARIMA2차!$A91&amp;"_"&amp;ARIMA2차!AE$3,전체모델결과!$A$2:$A$910,0),6)</f>
        <v>880132.34752851003</v>
      </c>
      <c r="AG91" s="3">
        <f>(W91-실제값!W91)^2</f>
        <v>461886982.96792287</v>
      </c>
      <c r="AH91" s="3">
        <f>(X91-실제값!X91)^2</f>
        <v>679107266.18103206</v>
      </c>
      <c r="AI91" s="3">
        <f>(Y91-실제값!Y91)^2</f>
        <v>216350341.219354</v>
      </c>
      <c r="AJ91" s="3">
        <f>(Z91-실제값!Z91)^2</f>
        <v>171547.74223089285</v>
      </c>
      <c r="AK91" s="3">
        <f>(AA91-실제값!AA91)^2</f>
        <v>1970969053.5928373</v>
      </c>
      <c r="AL91" s="3">
        <f>(AB91-실제값!AB91)^2</f>
        <v>1145387260.5473728</v>
      </c>
      <c r="AM91" s="3">
        <f>(AC91-실제값!AC91)^2</f>
        <v>1735871995.7047923</v>
      </c>
      <c r="AN91" s="3">
        <f>(AD91-실제값!AD91)^2</f>
        <v>2115197146.897109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INDEX(전체모델결과!$A$2:$I$910,MATCH(ARIMA2차!$A92&amp;"_"&amp;ARIMA2차!W$3,전체모델결과!$A$2:$A$910,0),6)</f>
        <v>1094952.56962044</v>
      </c>
      <c r="X92" s="8">
        <f>INDEX(전체모델결과!$A$2:$I$910,MATCH(ARIMA2차!$A92&amp;"_"&amp;ARIMA2차!X$3,전체모델결과!$A$2:$A$910,0),6)</f>
        <v>1084852.5051205601</v>
      </c>
      <c r="Y92" s="8">
        <f>INDEX(전체모델결과!$A$2:$I$910,MATCH(ARIMA2차!$A92&amp;"_"&amp;ARIMA2차!Y$3,전체모델결과!$A$2:$A$910,0),6)</f>
        <v>1074741.88712963</v>
      </c>
      <c r="Z92" s="8">
        <f>INDEX(전체모델결과!$A$2:$I$910,MATCH(ARIMA2차!$A92&amp;"_"&amp;ARIMA2차!Z$3,전체모델결과!$A$2:$A$910,0),6)</f>
        <v>1064620.7156476299</v>
      </c>
      <c r="AA92" s="8">
        <f>INDEX(전체모델결과!$A$2:$I$910,MATCH(ARIMA2차!$A92&amp;"_"&amp;ARIMA2차!AA$3,전체모델결과!$A$2:$A$910,0),6)</f>
        <v>1054488.99067457</v>
      </c>
      <c r="AB92" s="8">
        <f>INDEX(전체모델결과!$A$2:$I$910,MATCH(ARIMA2차!$A92&amp;"_"&amp;ARIMA2차!AB$3,전체모델결과!$A$2:$A$910,0),6)</f>
        <v>1044346.71221045</v>
      </c>
      <c r="AC92" s="8">
        <f>INDEX(전체모델결과!$A$2:$I$910,MATCH(ARIMA2차!$A92&amp;"_"&amp;ARIMA2차!AC$3,전체모델결과!$A$2:$A$910,0),6)</f>
        <v>1034193.8802552799</v>
      </c>
      <c r="AD92" s="8">
        <f>INDEX(전체모델결과!$A$2:$I$910,MATCH(ARIMA2차!$A92&amp;"_"&amp;ARIMA2차!AD$3,전체모델결과!$A$2:$A$910,0),6)</f>
        <v>1024030.49480904</v>
      </c>
      <c r="AE92" s="8">
        <f>INDEX(전체모델결과!$A$2:$I$910,MATCH(ARIMA2차!$A92&amp;"_"&amp;ARIMA2차!AE$3,전체모델결과!$A$2:$A$910,0),6)</f>
        <v>1013856.55587174</v>
      </c>
      <c r="AG92" s="3">
        <f>(W92-실제값!W92)^2</f>
        <v>672347942.69054115</v>
      </c>
      <c r="AH92" s="3">
        <f>(X92-실제값!X92)^2</f>
        <v>437128001.38258648</v>
      </c>
      <c r="AI92" s="3">
        <f>(Y92-실제값!Y92)^2</f>
        <v>472422509.4767974</v>
      </c>
      <c r="AJ92" s="3">
        <f>(Z92-실제값!Z92)^2</f>
        <v>2078867813.5181513</v>
      </c>
      <c r="AK92" s="3">
        <f>(AA92-실제값!AA92)^2</f>
        <v>5407412824.5635929</v>
      </c>
      <c r="AL92" s="3">
        <f>(AB92-실제값!AB92)^2</f>
        <v>9554071655.4939804</v>
      </c>
      <c r="AM92" s="3">
        <f>(AC92-실제값!AC92)^2</f>
        <v>90466441.840430081</v>
      </c>
      <c r="AN92" s="3">
        <f>(AD92-실제값!AD92)^2</f>
        <v>4750687057.8976517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INDEX(전체모델결과!$A$2:$I$910,MATCH(ARIMA2차!$A93&amp;"_"&amp;ARIMA2차!W$3,전체모델결과!$A$2:$A$910,0),6)</f>
        <v>1238550.43238859</v>
      </c>
      <c r="X93" s="8">
        <f>INDEX(전체모델결과!$A$2:$I$910,MATCH(ARIMA2차!$A93&amp;"_"&amp;ARIMA2차!X$3,전체모델결과!$A$2:$A$910,0),6)</f>
        <v>1228149.84868873</v>
      </c>
      <c r="Y93" s="8">
        <f>INDEX(전체모델결과!$A$2:$I$910,MATCH(ARIMA2차!$A93&amp;"_"&amp;ARIMA2차!Y$3,전체모델결과!$A$2:$A$910,0),6)</f>
        <v>1217738.3428827401</v>
      </c>
      <c r="Z93" s="8">
        <f>INDEX(전체모델결과!$A$2:$I$910,MATCH(ARIMA2차!$A93&amp;"_"&amp;ARIMA2차!Z$3,전체모델결과!$A$2:$A$910,0),6)</f>
        <v>1207315.9149706301</v>
      </c>
      <c r="AA93" s="8">
        <f>INDEX(전체모델결과!$A$2:$I$910,MATCH(ARIMA2차!$A93&amp;"_"&amp;ARIMA2차!AA$3,전체모델결과!$A$2:$A$910,0),6)</f>
        <v>1196882.56495238</v>
      </c>
      <c r="AB93" s="8">
        <f>INDEX(전체모델결과!$A$2:$I$910,MATCH(ARIMA2차!$A93&amp;"_"&amp;ARIMA2차!AB$3,전체모델결과!$A$2:$A$910,0),6)</f>
        <v>1186438.2928279999</v>
      </c>
      <c r="AC93" s="8">
        <f>INDEX(전체모델결과!$A$2:$I$910,MATCH(ARIMA2차!$A93&amp;"_"&amp;ARIMA2차!AC$3,전체모델결과!$A$2:$A$910,0),6)</f>
        <v>1175983.09859749</v>
      </c>
      <c r="AD93" s="8">
        <f>INDEX(전체모델결과!$A$2:$I$910,MATCH(ARIMA2차!$A93&amp;"_"&amp;ARIMA2차!AD$3,전체모델결과!$A$2:$A$910,0),6)</f>
        <v>1165516.98226085</v>
      </c>
      <c r="AE93" s="8">
        <f>INDEX(전체모델결과!$A$2:$I$910,MATCH(ARIMA2차!$A93&amp;"_"&amp;ARIMA2차!AE$3,전체모델결과!$A$2:$A$910,0),6)</f>
        <v>1155039.94381807</v>
      </c>
      <c r="AG93" s="3">
        <f>(W93-실제값!W93)^2</f>
        <v>451278677.60750127</v>
      </c>
      <c r="AH93" s="3">
        <f>(X93-실제값!X93)^2</f>
        <v>772630960.91103172</v>
      </c>
      <c r="AI93" s="3">
        <f>(Y93-실제값!Y93)^2</f>
        <v>294243097.45468539</v>
      </c>
      <c r="AJ93" s="3">
        <f>(Z93-실제값!Z93)^2</f>
        <v>125811760.73175141</v>
      </c>
      <c r="AK93" s="3">
        <f>(AA93-실제값!AA93)^2</f>
        <v>12141669033.052002</v>
      </c>
      <c r="AL93" s="3">
        <f>(AB93-실제값!AB93)^2</f>
        <v>12400527218.348833</v>
      </c>
      <c r="AM93" s="3">
        <f>(AC93-실제값!AC93)^2</f>
        <v>3287224018.9887896</v>
      </c>
      <c r="AN93" s="3">
        <f>(AD93-실제값!AD93)^2</f>
        <v>27751171.264907993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INDEX(전체모델결과!$A$2:$I$910,MATCH(ARIMA2차!$A94&amp;"_"&amp;ARIMA2차!W$3,전체모델결과!$A$2:$A$910,0),6)</f>
        <v>1412230.15659475</v>
      </c>
      <c r="X94" s="8">
        <f>INDEX(전체모델결과!$A$2:$I$910,MATCH(ARIMA2차!$A94&amp;"_"&amp;ARIMA2차!X$3,전체모델결과!$A$2:$A$910,0),6)</f>
        <v>1402401.3651807299</v>
      </c>
      <c r="Y94" s="8">
        <f>INDEX(전체모델결과!$A$2:$I$910,MATCH(ARIMA2차!$A94&amp;"_"&amp;ARIMA2차!Y$3,전체모델결과!$A$2:$A$910,0),6)</f>
        <v>1392562.1332090299</v>
      </c>
      <c r="Z94" s="8">
        <f>INDEX(전체모델결과!$A$2:$I$910,MATCH(ARIMA2차!$A94&amp;"_"&amp;ARIMA2차!Z$3,전체모델결과!$A$2:$A$910,0),6)</f>
        <v>1382712.4606796801</v>
      </c>
      <c r="AA94" s="8">
        <f>INDEX(전체모델결과!$A$2:$I$910,MATCH(ARIMA2차!$A94&amp;"_"&amp;ARIMA2차!AA$3,전체모델결과!$A$2:$A$910,0),6)</f>
        <v>1372852.34759266</v>
      </c>
      <c r="AB94" s="8">
        <f>INDEX(전체모델결과!$A$2:$I$910,MATCH(ARIMA2차!$A94&amp;"_"&amp;ARIMA2차!AB$3,전체모델결과!$A$2:$A$910,0),6)</f>
        <v>1362981.79394797</v>
      </c>
      <c r="AC94" s="8">
        <f>INDEX(전체모델결과!$A$2:$I$910,MATCH(ARIMA2차!$A94&amp;"_"&amp;ARIMA2차!AC$3,전체모델결과!$A$2:$A$910,0),6)</f>
        <v>1353100.79974562</v>
      </c>
      <c r="AD94" s="8">
        <f>INDEX(전체모델결과!$A$2:$I$910,MATCH(ARIMA2차!$A94&amp;"_"&amp;ARIMA2차!AD$3,전체모델결과!$A$2:$A$910,0),6)</f>
        <v>1343209.3649856099</v>
      </c>
      <c r="AE94" s="8">
        <f>INDEX(전체모델결과!$A$2:$I$910,MATCH(ARIMA2차!$A94&amp;"_"&amp;ARIMA2차!AE$3,전체모델결과!$A$2:$A$910,0),6)</f>
        <v>1333307.4896679299</v>
      </c>
      <c r="AG94" s="3">
        <f>(W94-실제값!W94)^2</f>
        <v>1965477031.6112361</v>
      </c>
      <c r="AH94" s="3">
        <f>(X94-실제값!X94)^2</f>
        <v>82215526.449366093</v>
      </c>
      <c r="AI94" s="3">
        <f>(Y94-실제값!Y94)^2</f>
        <v>839315607.36607444</v>
      </c>
      <c r="AJ94" s="3">
        <f>(Z94-실제값!Z94)^2</f>
        <v>3044951101.6272388</v>
      </c>
      <c r="AK94" s="3">
        <f>(AA94-실제값!AA94)^2</f>
        <v>13071056483.856951</v>
      </c>
      <c r="AL94" s="3">
        <f>(AB94-실제값!AB94)^2</f>
        <v>27132918481.519314</v>
      </c>
      <c r="AM94" s="3">
        <f>(AC94-실제값!AC94)^2</f>
        <v>5676638032.705451</v>
      </c>
      <c r="AN94" s="3">
        <f>(AD94-실제값!AD94)^2</f>
        <v>2200206817.1305771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INDEX(전체모델결과!$A$2:$I$910,MATCH(ARIMA2차!$A95&amp;"_"&amp;ARIMA2차!W$3,전체모델결과!$A$2:$A$910,0),6)</f>
        <v>1589464.4747134401</v>
      </c>
      <c r="X95" s="8">
        <f>INDEX(전체모델결과!$A$2:$I$910,MATCH(ARIMA2차!$A95&amp;"_"&amp;ARIMA2차!X$3,전체모델결과!$A$2:$A$910,0),6)</f>
        <v>1579586.9137514899</v>
      </c>
      <c r="Y95" s="8">
        <f>INDEX(전체모델결과!$A$2:$I$910,MATCH(ARIMA2차!$A95&amp;"_"&amp;ARIMA2차!Y$3,전체모델결과!$A$2:$A$910,0),6)</f>
        <v>1569698.7767004799</v>
      </c>
      <c r="Z95" s="8">
        <f>INDEX(전체모델결과!$A$2:$I$910,MATCH(ARIMA2차!$A95&amp;"_"&amp;ARIMA2차!Z$3,전체모델결과!$A$2:$A$910,0),6)</f>
        <v>1559800.06356043</v>
      </c>
      <c r="AA95" s="8">
        <f>INDEX(전체모델결과!$A$2:$I$910,MATCH(ARIMA2차!$A95&amp;"_"&amp;ARIMA2차!AA$3,전체모델결과!$A$2:$A$910,0),6)</f>
        <v>1549890.7743313401</v>
      </c>
      <c r="AB95" s="8">
        <f>INDEX(전체모델결과!$A$2:$I$910,MATCH(ARIMA2차!$A95&amp;"_"&amp;ARIMA2차!AB$3,전체모델결과!$A$2:$A$910,0),6)</f>
        <v>1539970.9090132101</v>
      </c>
      <c r="AC95" s="8">
        <f>INDEX(전체모델결과!$A$2:$I$910,MATCH(ARIMA2차!$A95&amp;"_"&amp;ARIMA2차!AC$3,전체모델결과!$A$2:$A$910,0),6)</f>
        <v>1530040.4676060299</v>
      </c>
      <c r="AD95" s="8">
        <f>INDEX(전체모델결과!$A$2:$I$910,MATCH(ARIMA2차!$A95&amp;"_"&amp;ARIMA2차!AD$3,전체모델결과!$A$2:$A$910,0),6)</f>
        <v>1520099.4501098001</v>
      </c>
      <c r="AE95" s="8">
        <f>INDEX(전체모델결과!$A$2:$I$910,MATCH(ARIMA2차!$A95&amp;"_"&amp;ARIMA2차!AE$3,전체모델결과!$A$2:$A$910,0),6)</f>
        <v>1510147.8565245401</v>
      </c>
      <c r="AG95" s="3">
        <f>(W95-실제값!W95)^2</f>
        <v>1740967231.9511685</v>
      </c>
      <c r="AH95" s="3">
        <f>(X95-실제값!X95)^2</f>
        <v>314729575.00176215</v>
      </c>
      <c r="AI95" s="3">
        <f>(Y95-실제값!Y95)^2</f>
        <v>173189672.4697434</v>
      </c>
      <c r="AJ95" s="3">
        <f>(Z95-실제값!Z95)^2</f>
        <v>3843258837.4116211</v>
      </c>
      <c r="AK95" s="3">
        <f>(AA95-실제값!AA95)^2</f>
        <v>36752459035.332069</v>
      </c>
      <c r="AL95" s="3">
        <f>(AB95-실제값!AB95)^2</f>
        <v>22690473785.567574</v>
      </c>
      <c r="AM95" s="3">
        <f>(AC95-실제값!AC95)^2</f>
        <v>16122236393.066198</v>
      </c>
      <c r="AN95" s="3">
        <f>(AD95-실제값!AD95)^2</f>
        <v>785474530.92618799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INDEX(전체모델결과!$A$2:$I$910,MATCH(ARIMA2차!$A96&amp;"_"&amp;ARIMA2차!W$3,전체모델결과!$A$2:$A$910,0),6)</f>
        <v>1789961.55778505</v>
      </c>
      <c r="X96" s="8">
        <f>INDEX(전체모델결과!$A$2:$I$910,MATCH(ARIMA2차!$A96&amp;"_"&amp;ARIMA2차!X$3,전체모델결과!$A$2:$A$910,0),6)</f>
        <v>1780322.6989050801</v>
      </c>
      <c r="Y96" s="8">
        <f>INDEX(전체모델결과!$A$2:$I$910,MATCH(ARIMA2차!$A96&amp;"_"&amp;ARIMA2차!Y$3,전체모델결과!$A$2:$A$910,0),6)</f>
        <v>1770673.4020115901</v>
      </c>
      <c r="Z96" s="8">
        <f>INDEX(전체모델결과!$A$2:$I$910,MATCH(ARIMA2차!$A96&amp;"_"&amp;ARIMA2차!Z$3,전체모델결과!$A$2:$A$910,0),6)</f>
        <v>1761013.66710458</v>
      </c>
      <c r="AA96" s="8">
        <f>INDEX(전체모델결과!$A$2:$I$910,MATCH(ARIMA2차!$A96&amp;"_"&amp;ARIMA2차!AA$3,전체모델결과!$A$2:$A$910,0),6)</f>
        <v>1751343.49418404</v>
      </c>
      <c r="AB96" s="8">
        <f>INDEX(전체모델결과!$A$2:$I$910,MATCH(ARIMA2차!$A96&amp;"_"&amp;ARIMA2차!AB$3,전체모델결과!$A$2:$A$910,0),6)</f>
        <v>1741662.8832499899</v>
      </c>
      <c r="AC96" s="8">
        <f>INDEX(전체모델결과!$A$2:$I$910,MATCH(ARIMA2차!$A96&amp;"_"&amp;ARIMA2차!AC$3,전체모델결과!$A$2:$A$910,0),6)</f>
        <v>1731971.83430241</v>
      </c>
      <c r="AD96" s="8">
        <f>INDEX(전체모델결과!$A$2:$I$910,MATCH(ARIMA2차!$A96&amp;"_"&amp;ARIMA2차!AD$3,전체모델결과!$A$2:$A$910,0),6)</f>
        <v>1722270.34734131</v>
      </c>
      <c r="AE96" s="8">
        <f>INDEX(전체모델결과!$A$2:$I$910,MATCH(ARIMA2차!$A96&amp;"_"&amp;ARIMA2차!AE$3,전체모델결과!$A$2:$A$910,0),6)</f>
        <v>1712558.4223666999</v>
      </c>
      <c r="AG96" s="3">
        <f>(W96-실제값!W96)^2</f>
        <v>1077024370.3542314</v>
      </c>
      <c r="AH96" s="3">
        <f>(X96-실제값!X96)^2</f>
        <v>642719351.64517105</v>
      </c>
      <c r="AI96" s="3">
        <f>(Y96-실제값!Y96)^2</f>
        <v>2352240875.0340519</v>
      </c>
      <c r="AJ96" s="3">
        <f>(Z96-실제값!Z96)^2</f>
        <v>2937875188.3427844</v>
      </c>
      <c r="AK96" s="3">
        <f>(AA96-실제값!AA96)^2</f>
        <v>48010201989.319527</v>
      </c>
      <c r="AL96" s="3">
        <f>(AB96-실제값!AB96)^2</f>
        <v>49788622536.231529</v>
      </c>
      <c r="AM96" s="3">
        <f>(AC96-실제값!AC96)^2</f>
        <v>5875079076.5474281</v>
      </c>
      <c r="AN96" s="3">
        <f>(AD96-실제값!AD96)^2</f>
        <v>4965857876.049612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INDEX(전체모델결과!$A$2:$I$910,MATCH(ARIMA2차!$A97&amp;"_"&amp;ARIMA2차!W$3,전체모델결과!$A$2:$A$910,0),6)</f>
        <v>1996500.94903217</v>
      </c>
      <c r="X97" s="8">
        <f>INDEX(전체모델결과!$A$2:$I$910,MATCH(ARIMA2차!$A97&amp;"_"&amp;ARIMA2차!X$3,전체모델결과!$A$2:$A$910,0),6)</f>
        <v>1985829.3764712</v>
      </c>
      <c r="Y97" s="8">
        <f>INDEX(전체모델결과!$A$2:$I$910,MATCH(ARIMA2차!$A97&amp;"_"&amp;ARIMA2차!Y$3,전체모델결과!$A$2:$A$910,0),6)</f>
        <v>1975146.2403005001</v>
      </c>
      <c r="Z97" s="8">
        <f>INDEX(전체모델결과!$A$2:$I$910,MATCH(ARIMA2차!$A97&amp;"_"&amp;ARIMA2차!Z$3,전체모델결과!$A$2:$A$910,0),6)</f>
        <v>1964451.5405200699</v>
      </c>
      <c r="AA97" s="8">
        <f>INDEX(전체모델결과!$A$2:$I$910,MATCH(ARIMA2차!$A97&amp;"_"&amp;ARIMA2차!AA$3,전체모델결과!$A$2:$A$910,0),6)</f>
        <v>1953745.27712991</v>
      </c>
      <c r="AB97" s="8">
        <f>INDEX(전체모델결과!$A$2:$I$910,MATCH(ARIMA2차!$A97&amp;"_"&amp;ARIMA2차!AB$3,전체모델결과!$A$2:$A$910,0),6)</f>
        <v>1943027.45013002</v>
      </c>
      <c r="AC97" s="8">
        <f>INDEX(전체모델결과!$A$2:$I$910,MATCH(ARIMA2차!$A97&amp;"_"&amp;ARIMA2차!AC$3,전체모델결과!$A$2:$A$910,0),6)</f>
        <v>1932298.0595203999</v>
      </c>
      <c r="AD97" s="8">
        <f>INDEX(전체모델결과!$A$2:$I$910,MATCH(ARIMA2차!$A97&amp;"_"&amp;ARIMA2차!AD$3,전체모델결과!$A$2:$A$910,0),6)</f>
        <v>1921557.10530105</v>
      </c>
      <c r="AE97" s="8">
        <f>INDEX(전체모델결과!$A$2:$I$910,MATCH(ARIMA2차!$A97&amp;"_"&amp;ARIMA2차!AE$3,전체모델결과!$A$2:$A$910,0),6)</f>
        <v>1910804.5874719699</v>
      </c>
      <c r="AG97" s="3">
        <f>(W97-실제값!W97)^2</f>
        <v>2311778745.5243459</v>
      </c>
      <c r="AH97" s="3">
        <f>(X97-실제값!X97)^2</f>
        <v>29908023.029201951</v>
      </c>
      <c r="AI97" s="3">
        <f>(Y97-실제값!Y97)^2</f>
        <v>2529852037.356514</v>
      </c>
      <c r="AJ97" s="3">
        <f>(Z97-실제값!Z97)^2</f>
        <v>3909523847.6990733</v>
      </c>
      <c r="AK97" s="3">
        <f>(AA97-실제값!AA97)^2</f>
        <v>62422341721.880424</v>
      </c>
      <c r="AL97" s="3">
        <f>(AB97-실제값!AB97)^2</f>
        <v>70808453491.561951</v>
      </c>
      <c r="AM97" s="3">
        <f>(AC97-실제값!AC97)^2</f>
        <v>10311413600.598928</v>
      </c>
      <c r="AN97" s="3">
        <f>(AD97-실제값!AD97)^2</f>
        <v>39421658.803902641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INDEX(전체모델결과!$A$2:$I$910,MATCH(ARIMA2차!$A98&amp;"_"&amp;ARIMA2차!W$3,전체모델결과!$A$2:$A$910,0),6)</f>
        <v>2255148.09353521</v>
      </c>
      <c r="X98" s="8">
        <f>INDEX(전체모델결과!$A$2:$I$910,MATCH(ARIMA2차!$A98&amp;"_"&amp;ARIMA2차!X$3,전체모델결과!$A$2:$A$910,0),6)</f>
        <v>2247118.66086041</v>
      </c>
      <c r="Y98" s="8">
        <f>INDEX(전체모델결과!$A$2:$I$910,MATCH(ARIMA2차!$A98&amp;"_"&amp;ARIMA2차!Y$3,전체모델결과!$A$2:$A$910,0),6)</f>
        <v>2239080.15723101</v>
      </c>
      <c r="Z98" s="8">
        <f>INDEX(전체모델결과!$A$2:$I$910,MATCH(ARIMA2차!$A98&amp;"_"&amp;ARIMA2차!Z$3,전체모델결과!$A$2:$A$910,0),6)</f>
        <v>2231032.582647</v>
      </c>
      <c r="AA98" s="8">
        <f>INDEX(전체모델결과!$A$2:$I$910,MATCH(ARIMA2차!$A98&amp;"_"&amp;ARIMA2차!AA$3,전체모델결과!$A$2:$A$910,0),6)</f>
        <v>2222975.9371083798</v>
      </c>
      <c r="AB98" s="8">
        <f>INDEX(전체모델결과!$A$2:$I$910,MATCH(ARIMA2차!$A98&amp;"_"&amp;ARIMA2차!AB$3,전체모델결과!$A$2:$A$910,0),6)</f>
        <v>2214910.2206151602</v>
      </c>
      <c r="AC98" s="8">
        <f>INDEX(전체모델결과!$A$2:$I$910,MATCH(ARIMA2차!$A98&amp;"_"&amp;ARIMA2차!AC$3,전체모델결과!$A$2:$A$910,0),6)</f>
        <v>2206835.43316733</v>
      </c>
      <c r="AD98" s="8">
        <f>INDEX(전체모델결과!$A$2:$I$910,MATCH(ARIMA2차!$A98&amp;"_"&amp;ARIMA2차!AD$3,전체모델결과!$A$2:$A$910,0),6)</f>
        <v>2198751.5747648901</v>
      </c>
      <c r="AE98" s="8">
        <f>INDEX(전체모델결과!$A$2:$I$910,MATCH(ARIMA2차!$A98&amp;"_"&amp;ARIMA2차!AE$3,전체모델결과!$A$2:$A$910,0),6)</f>
        <v>2190658.6454078401</v>
      </c>
      <c r="AG98" s="3">
        <f>(W98-실제값!W98)^2</f>
        <v>12966686109.682293</v>
      </c>
      <c r="AH98" s="3">
        <f>(X98-실제값!X98)^2</f>
        <v>891257510.51596963</v>
      </c>
      <c r="AI98" s="3">
        <f>(Y98-실제값!Y98)^2</f>
        <v>1226614388.750793</v>
      </c>
      <c r="AJ98" s="3">
        <f>(Z98-실제값!Z98)^2</f>
        <v>9128608009.163168</v>
      </c>
      <c r="AK98" s="3">
        <f>(AA98-실제값!AA98)^2</f>
        <v>158400949379.42435</v>
      </c>
      <c r="AL98" s="3">
        <f>(AB98-실제값!AB98)^2</f>
        <v>112812448132.78792</v>
      </c>
      <c r="AM98" s="3">
        <f>(AC98-실제값!AC98)^2</f>
        <v>7157168286.959363</v>
      </c>
      <c r="AN98" s="3">
        <f>(AD98-실제값!AD98)^2</f>
        <v>15635879272.316439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INDEX(전체모델결과!$A$2:$I$910,MATCH(ARIMA2차!$A99&amp;"_"&amp;ARIMA2차!W$3,전체모델결과!$A$2:$A$910,0),6)</f>
        <v>2493072.50071968</v>
      </c>
      <c r="X99" s="8">
        <f>INDEX(전체모델결과!$A$2:$I$910,MATCH(ARIMA2차!$A99&amp;"_"&amp;ARIMA2차!X$3,전체모델결과!$A$2:$A$910,0),6)</f>
        <v>2482658.8163115098</v>
      </c>
      <c r="Y99" s="8">
        <f>INDEX(전체모델결과!$A$2:$I$910,MATCH(ARIMA2차!$A99&amp;"_"&amp;ARIMA2차!Y$3,전체모델결과!$A$2:$A$910,0),6)</f>
        <v>2472233.5797689599</v>
      </c>
      <c r="Z99" s="8">
        <f>INDEX(전체모델결과!$A$2:$I$910,MATCH(ARIMA2차!$A99&amp;"_"&amp;ARIMA2차!Z$3,전체모델결과!$A$2:$A$910,0),6)</f>
        <v>2461796.7910920498</v>
      </c>
      <c r="AA99" s="8">
        <f>INDEX(전체모델결과!$A$2:$I$910,MATCH(ARIMA2차!$A99&amp;"_"&amp;ARIMA2차!AA$3,전체모델결과!$A$2:$A$910,0),6)</f>
        <v>2451348.4502807599</v>
      </c>
      <c r="AB99" s="8">
        <f>INDEX(전체모델결과!$A$2:$I$910,MATCH(ARIMA2차!$A99&amp;"_"&amp;ARIMA2차!AB$3,전체모델결과!$A$2:$A$910,0),6)</f>
        <v>2440888.5573351001</v>
      </c>
      <c r="AC99" s="8">
        <f>INDEX(전체모델결과!$A$2:$I$910,MATCH(ARIMA2차!$A99&amp;"_"&amp;ARIMA2차!AC$3,전체모델결과!$A$2:$A$910,0),6)</f>
        <v>2430417.1122550699</v>
      </c>
      <c r="AD99" s="8">
        <f>INDEX(전체모델결과!$A$2:$I$910,MATCH(ARIMA2차!$A99&amp;"_"&amp;ARIMA2차!AD$3,전체모델결과!$A$2:$A$910,0),6)</f>
        <v>2419934.1150406701</v>
      </c>
      <c r="AE99" s="8">
        <f>INDEX(전체모델결과!$A$2:$I$910,MATCH(ARIMA2차!$A99&amp;"_"&amp;ARIMA2차!AE$3,전체모델결과!$A$2:$A$910,0),6)</f>
        <v>2409439.5656919</v>
      </c>
      <c r="AG99" s="3">
        <f>(W99-실제값!W99)^2</f>
        <v>3182548393.9104838</v>
      </c>
      <c r="AH99" s="3">
        <f>(X99-실제값!X99)^2</f>
        <v>1817945686.3604198</v>
      </c>
      <c r="AI99" s="3">
        <f>(Y99-실제값!Y99)^2</f>
        <v>154122632.69295654</v>
      </c>
      <c r="AJ99" s="3">
        <f>(Z99-실제값!Z99)^2</f>
        <v>3223282152.9672065</v>
      </c>
      <c r="AK99" s="3">
        <f>(AA99-실제값!AA99)^2</f>
        <v>203806457718.67908</v>
      </c>
      <c r="AL99" s="3">
        <f>(AB99-실제값!AB99)^2</f>
        <v>152194101676.94943</v>
      </c>
      <c r="AM99" s="3">
        <f>(AC99-실제값!AC99)^2</f>
        <v>214331473.10494873</v>
      </c>
      <c r="AN99" s="3">
        <f>(AD99-실제값!AD99)^2</f>
        <v>9092410019.1472569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INDEX(전체모델결과!$A$2:$I$910,MATCH(ARIMA2차!$A100&amp;"_"&amp;ARIMA2차!W$3,전체모델결과!$A$2:$A$910,0),6)</f>
        <v>2743289.1769073298</v>
      </c>
      <c r="X100" s="8">
        <f>INDEX(전체모델결과!$A$2:$I$910,MATCH(ARIMA2차!$A100&amp;"_"&amp;ARIMA2차!X$3,전체모델결과!$A$2:$A$910,0),6)</f>
        <v>2733722.3941523298</v>
      </c>
      <c r="Y100" s="8">
        <f>INDEX(전체모델결과!$A$2:$I$910,MATCH(ARIMA2차!$A100&amp;"_"&amp;ARIMA2차!Y$3,전체모델결과!$A$2:$A$910,0),6)</f>
        <v>2724144.7759572901</v>
      </c>
      <c r="Z100" s="8">
        <f>INDEX(전체모델결과!$A$2:$I$910,MATCH(ARIMA2차!$A100&amp;"_"&amp;ARIMA2차!Z$3,전체모델결과!$A$2:$A$910,0),6)</f>
        <v>2714556.3223222098</v>
      </c>
      <c r="AA100" s="8">
        <f>INDEX(전체모델결과!$A$2:$I$910,MATCH(ARIMA2차!$A100&amp;"_"&amp;ARIMA2차!AA$3,전체모델결과!$A$2:$A$910,0),6)</f>
        <v>2704957.0332471002</v>
      </c>
      <c r="AB100" s="8">
        <f>INDEX(전체모델결과!$A$2:$I$910,MATCH(ARIMA2차!$A100&amp;"_"&amp;ARIMA2차!AB$3,전체모델결과!$A$2:$A$910,0),6)</f>
        <v>2695346.9087319602</v>
      </c>
      <c r="AC100" s="8">
        <f>INDEX(전체모델결과!$A$2:$I$910,MATCH(ARIMA2차!$A100&amp;"_"&amp;ARIMA2차!AC$3,전체모델결과!$A$2:$A$910,0),6)</f>
        <v>2685725.9487767802</v>
      </c>
      <c r="AD100" s="8">
        <f>INDEX(전체모델결과!$A$2:$I$910,MATCH(ARIMA2차!$A100&amp;"_"&amp;ARIMA2차!AD$3,전체모델결과!$A$2:$A$910,0),6)</f>
        <v>2676094.15338156</v>
      </c>
      <c r="AE100" s="8">
        <f>INDEX(전체모델결과!$A$2:$I$910,MATCH(ARIMA2차!$A100&amp;"_"&amp;ARIMA2차!AE$3,전체모델결과!$A$2:$A$910,0),6)</f>
        <v>2666451.52254631</v>
      </c>
      <c r="AG100" s="3">
        <f>(W100-실제값!W100)^2</f>
        <v>14305405869.838564</v>
      </c>
      <c r="AH100" s="3">
        <f>(X100-실제값!X100)^2</f>
        <v>235051414.37902445</v>
      </c>
      <c r="AI100" s="3">
        <f>(Y100-실제값!Y100)^2</f>
        <v>3634533006.9268684</v>
      </c>
      <c r="AJ100" s="3">
        <f>(Z100-실제값!Z100)^2</f>
        <v>1060003091.9595194</v>
      </c>
      <c r="AK100" s="3">
        <f>(AA100-실제값!AA100)^2</f>
        <v>212301341691.01163</v>
      </c>
      <c r="AL100" s="3">
        <f>(AB100-실제값!AB100)^2</f>
        <v>192873809598.41467</v>
      </c>
      <c r="AM100" s="3">
        <f>(AC100-실제값!AC100)^2</f>
        <v>1268005518.8896289</v>
      </c>
      <c r="AN100" s="3">
        <f>(AD100-실제값!AD100)^2</f>
        <v>4123773088.0639696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INDEX(전체모델결과!$A$2:$I$910,MATCH(ARIMA2차!$A101&amp;"_"&amp;ARIMA2차!W$3,전체모델결과!$A$2:$A$910,0),6)</f>
        <v>3041433.57148461</v>
      </c>
      <c r="X101" s="8">
        <f>INDEX(전체모델결과!$A$2:$I$910,MATCH(ARIMA2차!$A101&amp;"_"&amp;ARIMA2차!X$3,전체모델결과!$A$2:$A$910,0),6)</f>
        <v>3033571.8671996901</v>
      </c>
      <c r="Y101" s="8">
        <f>INDEX(전체모델결과!$A$2:$I$910,MATCH(ARIMA2차!$A101&amp;"_"&amp;ARIMA2차!Y$3,전체모델결과!$A$2:$A$910,0),6)</f>
        <v>3025700.8715395601</v>
      </c>
      <c r="Z101" s="8">
        <f>INDEX(전체모델결과!$A$2:$I$910,MATCH(ARIMA2차!$A101&amp;"_"&amp;ARIMA2차!Z$3,전체모델결과!$A$2:$A$910,0),6)</f>
        <v>3017820.5845042202</v>
      </c>
      <c r="AA101" s="8">
        <f>INDEX(전체모델결과!$A$2:$I$910,MATCH(ARIMA2차!$A101&amp;"_"&amp;ARIMA2차!AA$3,전체모델결과!$A$2:$A$910,0),6)</f>
        <v>3009931.0060936902</v>
      </c>
      <c r="AB101" s="8">
        <f>INDEX(전체모델결과!$A$2:$I$910,MATCH(ARIMA2차!$A101&amp;"_"&amp;ARIMA2차!AB$3,전체모델결과!$A$2:$A$910,0),6)</f>
        <v>3002032.1363079599</v>
      </c>
      <c r="AC101" s="8">
        <f>INDEX(전체모델결과!$A$2:$I$910,MATCH(ARIMA2차!$A101&amp;"_"&amp;ARIMA2차!AC$3,전체모델결과!$A$2:$A$910,0),6)</f>
        <v>2994123.9751470299</v>
      </c>
      <c r="AD101" s="8">
        <f>INDEX(전체모델결과!$A$2:$I$910,MATCH(ARIMA2차!$A101&amp;"_"&amp;ARIMA2차!AD$3,전체모델결과!$A$2:$A$910,0),6)</f>
        <v>2986206.5226108902</v>
      </c>
      <c r="AE101" s="8">
        <f>INDEX(전체모델결과!$A$2:$I$910,MATCH(ARIMA2차!$A101&amp;"_"&amp;ARIMA2차!AE$3,전체모델결과!$A$2:$A$910,0),6)</f>
        <v>2978279.7786995601</v>
      </c>
      <c r="AG101" s="3">
        <f>(W101-실제값!W101)^2</f>
        <v>22509854814.944298</v>
      </c>
      <c r="AH101" s="3">
        <f>(X101-실제값!X101)^2</f>
        <v>35661392317.837975</v>
      </c>
      <c r="AI101" s="3">
        <f>(Y101-실제값!Y101)^2</f>
        <v>1197661964.9285226</v>
      </c>
      <c r="AJ101" s="3">
        <f>(Z101-실제값!Z101)^2</f>
        <v>16908033618.893789</v>
      </c>
      <c r="AK101" s="3">
        <f>(AA101-실제값!AA101)^2</f>
        <v>281631381059.83032</v>
      </c>
      <c r="AL101" s="3">
        <f>(AB101-실제값!AB101)^2</f>
        <v>263954691126.27536</v>
      </c>
      <c r="AM101" s="3">
        <f>(AC101-실제값!AC101)^2</f>
        <v>2173436044.0465369</v>
      </c>
      <c r="AN101" s="3">
        <f>(AD101-실제값!AD101)^2</f>
        <v>7619450018.034749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INDEX(전체모델결과!$A$2:$I$910,MATCH(ARIMA2차!$A102&amp;"_"&amp;ARIMA2차!W$3,전체모델결과!$A$2:$A$910,0),6)</f>
        <v>3366226.7862395602</v>
      </c>
      <c r="X102" s="8">
        <f>INDEX(전체모델결과!$A$2:$I$910,MATCH(ARIMA2차!$A102&amp;"_"&amp;ARIMA2차!X$3,전체모델결과!$A$2:$A$910,0),6)</f>
        <v>3361888.5633955798</v>
      </c>
      <c r="Y102" s="8">
        <f>INDEX(전체모델결과!$A$2:$I$910,MATCH(ARIMA2차!$A102&amp;"_"&amp;ARIMA2차!Y$3,전체모델결과!$A$2:$A$910,0),6)</f>
        <v>3357544.3832108001</v>
      </c>
      <c r="Z102" s="8">
        <f>INDEX(전체모델결과!$A$2:$I$910,MATCH(ARIMA2차!$A102&amp;"_"&amp;ARIMA2차!Z$3,전체모델결과!$A$2:$A$910,0),6)</f>
        <v>3353194.2456852202</v>
      </c>
      <c r="AA102" s="8">
        <f>INDEX(전체모델결과!$A$2:$I$910,MATCH(ARIMA2차!$A102&amp;"_"&amp;ARIMA2차!AA$3,전체모델결과!$A$2:$A$910,0),6)</f>
        <v>3348838.1508188401</v>
      </c>
      <c r="AB102" s="8">
        <f>INDEX(전체모델결과!$A$2:$I$910,MATCH(ARIMA2차!$A102&amp;"_"&amp;ARIMA2차!AB$3,전체모델결과!$A$2:$A$910,0),6)</f>
        <v>3344476.0986116701</v>
      </c>
      <c r="AC102" s="8">
        <f>INDEX(전체모델결과!$A$2:$I$910,MATCH(ARIMA2차!$A102&amp;"_"&amp;ARIMA2차!AC$3,전체모델결과!$A$2:$A$910,0),6)</f>
        <v>3340108.0890636998</v>
      </c>
      <c r="AD102" s="8">
        <f>INDEX(전체모델결과!$A$2:$I$910,MATCH(ARIMA2차!$A102&amp;"_"&amp;ARIMA2차!AD$3,전체모델결과!$A$2:$A$910,0),6)</f>
        <v>3335734.1221749298</v>
      </c>
      <c r="AE102" s="8">
        <f>INDEX(전체모델결과!$A$2:$I$910,MATCH(ARIMA2차!$A102&amp;"_"&amp;ARIMA2차!AE$3,전체모델결과!$A$2:$A$910,0),6)</f>
        <v>3331354.1979453601</v>
      </c>
      <c r="AG102" s="3">
        <f>(W102-실제값!W102)^2</f>
        <v>775511757.44619834</v>
      </c>
      <c r="AH102" s="3">
        <f>(X102-실제값!X102)^2</f>
        <v>15247188217.64875</v>
      </c>
      <c r="AI102" s="3">
        <f>(Y102-실제값!Y102)^2</f>
        <v>20884480371.114998</v>
      </c>
      <c r="AJ102" s="3">
        <f>(Z102-실제값!Z102)^2</f>
        <v>8861873774.1787586</v>
      </c>
      <c r="AK102" s="3">
        <f>(AA102-실제값!AA102)^2</f>
        <v>366509978637.34247</v>
      </c>
      <c r="AL102" s="3">
        <f>(AB102-실제값!AB102)^2</f>
        <v>323973112296.18268</v>
      </c>
      <c r="AM102" s="3">
        <f>(AC102-실제값!AC102)^2</f>
        <v>4228906661.9112663</v>
      </c>
      <c r="AN102" s="3">
        <f>(AD102-실제값!AD102)^2</f>
        <v>36051644193.098137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INDEX(전체모델결과!$A$2:$I$910,MATCH(ARIMA2차!$A103&amp;"_"&amp;ARIMA2차!W$3,전체모델결과!$A$2:$A$910,0),6)</f>
        <v>3626594.10239104</v>
      </c>
      <c r="X103" s="8">
        <f>INDEX(전체모델결과!$A$2:$I$910,MATCH(ARIMA2차!$A103&amp;"_"&amp;ARIMA2차!X$3,전체모델결과!$A$2:$A$910,0),6)</f>
        <v>3624067.3967468198</v>
      </c>
      <c r="Y103" s="8">
        <f>INDEX(전체모델결과!$A$2:$I$910,MATCH(ARIMA2차!$A103&amp;"_"&amp;ARIMA2차!Y$3,전체모델결과!$A$2:$A$910,0),6)</f>
        <v>3621536.4019489498</v>
      </c>
      <c r="Z103" s="8">
        <f>INDEX(전체모델결과!$A$2:$I$910,MATCH(ARIMA2차!$A103&amp;"_"&amp;ARIMA2차!Z$3,전체모델결과!$A$2:$A$910,0),6)</f>
        <v>3619001.1179974298</v>
      </c>
      <c r="AA103" s="8">
        <f>INDEX(전체모델결과!$A$2:$I$910,MATCH(ARIMA2차!$A103&amp;"_"&amp;ARIMA2차!AA$3,전체모델결과!$A$2:$A$910,0),6)</f>
        <v>3616461.5448922799</v>
      </c>
      <c r="AB103" s="8">
        <f>INDEX(전체모델결과!$A$2:$I$910,MATCH(ARIMA2차!$A103&amp;"_"&amp;ARIMA2차!AB$3,전체모델결과!$A$2:$A$910,0),6)</f>
        <v>3613917.6826334801</v>
      </c>
      <c r="AC103" s="8">
        <f>INDEX(전체모델결과!$A$2:$I$910,MATCH(ARIMA2차!$A103&amp;"_"&amp;ARIMA2차!AC$3,전체모델결과!$A$2:$A$910,0),6)</f>
        <v>3611369.5312210401</v>
      </c>
      <c r="AD103" s="8">
        <f>INDEX(전체모델결과!$A$2:$I$910,MATCH(ARIMA2차!$A103&amp;"_"&amp;ARIMA2차!AD$3,전체모델결과!$A$2:$A$910,0),6)</f>
        <v>3608817.0906549501</v>
      </c>
      <c r="AE103" s="8">
        <f>INDEX(전체모델결과!$A$2:$I$910,MATCH(ARIMA2차!$A103&amp;"_"&amp;ARIMA2차!AE$3,전체모델결과!$A$2:$A$910,0),6)</f>
        <v>3606260.36093522</v>
      </c>
      <c r="AG103" s="3">
        <f>(W103-실제값!W103)^2</f>
        <v>2181344513.4530401</v>
      </c>
      <c r="AH103" s="3">
        <f>(X103-실제값!X103)^2</f>
        <v>6382630564.8383741</v>
      </c>
      <c r="AI103" s="3">
        <f>(Y103-실제값!Y103)^2</f>
        <v>13836246942.084019</v>
      </c>
      <c r="AJ103" s="3">
        <f>(Z103-실제값!Z103)^2</f>
        <v>5410615663.6448812</v>
      </c>
      <c r="AK103" s="3">
        <f>(AA103-실제값!AA103)^2</f>
        <v>233162865344.15994</v>
      </c>
      <c r="AL103" s="3">
        <f>(AB103-실제값!AB103)^2</f>
        <v>305406840822.44403</v>
      </c>
      <c r="AM103" s="3">
        <f>(AC103-실제값!AC103)^2</f>
        <v>14900247802.648582</v>
      </c>
      <c r="AN103" s="3">
        <f>(AD103-실제값!AD103)^2</f>
        <v>5544630940.8137989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INDEX(전체모델결과!$A$2:$I$910,MATCH(ARIMA2차!$A104&amp;"_"&amp;ARIMA2차!W$3,전체모델결과!$A$2:$A$910,0),6)</f>
        <v>4448842.3685042998</v>
      </c>
      <c r="X104" s="8">
        <f>INDEX(전체모델결과!$A$2:$I$910,MATCH(ARIMA2차!$A104&amp;"_"&amp;ARIMA2차!X$3,전체모델결과!$A$2:$A$910,0),6)</f>
        <v>4447076.6039596703</v>
      </c>
      <c r="Y104" s="8">
        <f>INDEX(전체모델결과!$A$2:$I$910,MATCH(ARIMA2차!$A104&amp;"_"&amp;ARIMA2차!Y$3,전체모델결과!$A$2:$A$910,0),6)</f>
        <v>4445306.9003653601</v>
      </c>
      <c r="Z104" s="8">
        <f>INDEX(전체모델결과!$A$2:$I$910,MATCH(ARIMA2차!$A104&amp;"_"&amp;ARIMA2차!Z$3,전체모델결과!$A$2:$A$910,0),6)</f>
        <v>4443533.2577213896</v>
      </c>
      <c r="AA104" s="8">
        <f>INDEX(전체모델결과!$A$2:$I$910,MATCH(ARIMA2차!$A104&amp;"_"&amp;ARIMA2차!AA$3,전체모델결과!$A$2:$A$910,0),6)</f>
        <v>4441755.6760277497</v>
      </c>
      <c r="AB104" s="8">
        <f>INDEX(전체모델결과!$A$2:$I$910,MATCH(ARIMA2차!$A104&amp;"_"&amp;ARIMA2차!AB$3,전체모델결과!$A$2:$A$910,0),6)</f>
        <v>4439974.1552844401</v>
      </c>
      <c r="AC104" s="8">
        <f>INDEX(전체모델결과!$A$2:$I$910,MATCH(ARIMA2차!$A104&amp;"_"&amp;ARIMA2차!AC$3,전체모델결과!$A$2:$A$910,0),6)</f>
        <v>4438188.6954914602</v>
      </c>
      <c r="AD104" s="8">
        <f>INDEX(전체모델결과!$A$2:$I$910,MATCH(ARIMA2차!$A104&amp;"_"&amp;ARIMA2차!AD$3,전체모델결과!$A$2:$A$910,0),6)</f>
        <v>4436399.2966488004</v>
      </c>
      <c r="AE104" s="8">
        <f>INDEX(전체모델결과!$A$2:$I$910,MATCH(ARIMA2차!$A104&amp;"_"&amp;ARIMA2차!AE$3,전체모델결과!$A$2:$A$910,0),6)</f>
        <v>4434605.9587564804</v>
      </c>
      <c r="AG104" s="3">
        <f>(W104-실제값!W104)^2</f>
        <v>3437140048.0963159</v>
      </c>
      <c r="AH104" s="3">
        <f>(X104-실제값!X104)^2</f>
        <v>624851137.83977604</v>
      </c>
      <c r="AI104" s="3">
        <f>(Y104-실제값!Y104)^2</f>
        <v>1178941323.5147789</v>
      </c>
      <c r="AJ104" s="3">
        <f>(Z104-실제값!Z104)^2</f>
        <v>4156580214.1099505</v>
      </c>
      <c r="AK104" s="3">
        <f>(AA104-실제값!AA104)^2</f>
        <v>92058099041.388916</v>
      </c>
      <c r="AL104" s="3">
        <f>(AB104-실제값!AB104)^2</f>
        <v>206840392844.3074</v>
      </c>
      <c r="AM104" s="3">
        <f>(AC104-실제값!AC104)^2</f>
        <v>17109113214.055832</v>
      </c>
      <c r="AN104" s="3">
        <f>(AD104-실제값!AD104)^2</f>
        <v>24625146347.963409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B3E-1B42-42CF-B20B-3884C8FECDA2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26732.962382025555</v>
      </c>
      <c r="AH3" s="8">
        <f t="shared" ref="AH3:AN3" si="2">SQRT((1/COUNTA(AH4:AH104))*SUM(AH4:AH104))</f>
        <v>25758.658224863375</v>
      </c>
      <c r="AI3" s="8">
        <f t="shared" si="2"/>
        <v>23041.533132877285</v>
      </c>
      <c r="AJ3" s="8">
        <f t="shared" si="2"/>
        <v>26832.458757511034</v>
      </c>
      <c r="AK3" s="8">
        <f t="shared" si="2"/>
        <v>132201.12830093107</v>
      </c>
      <c r="AL3" s="8">
        <f t="shared" si="2"/>
        <v>133335.71774943385</v>
      </c>
      <c r="AM3" s="8">
        <f t="shared" si="2"/>
        <v>33630.869807234987</v>
      </c>
      <c r="AN3" s="8">
        <f t="shared" si="2"/>
        <v>38851.021583091213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INDEX(전체모델결과!$A$2:$I$910,MATCH(GLM1차!$A4&amp;"_"&amp;GLM1차!W$3,전체모델결과!$A$2:$A$910,0),7)</f>
        <v>53027.373814550898</v>
      </c>
      <c r="X4" s="8">
        <f>INDEX(전체모델결과!$A$2:$I$910,MATCH(GLM1차!$A4&amp;"_"&amp;GLM1차!X$3,전체모델결과!$A$2:$A$910,0),7)</f>
        <v>52317.9099336078</v>
      </c>
      <c r="Y4" s="8">
        <f>INDEX(전체모델결과!$A$2:$I$910,MATCH(GLM1차!$A4&amp;"_"&amp;GLM1차!Y$3,전체모델결과!$A$2:$A$910,0),7)</f>
        <v>51617.938112371798</v>
      </c>
      <c r="Z4" s="8">
        <f>INDEX(전체모델결과!$A$2:$I$910,MATCH(GLM1차!$A4&amp;"_"&amp;GLM1차!Z$3,전체모델결과!$A$2:$A$910,0),7)</f>
        <v>50927.331354670503</v>
      </c>
      <c r="AA4" s="8">
        <f>INDEX(전체모델결과!$A$2:$I$910,MATCH(GLM1차!$A4&amp;"_"&amp;GLM1차!AA$3,전체모델결과!$A$2:$A$910,0),7)</f>
        <v>50245.964363438397</v>
      </c>
      <c r="AB4" s="8">
        <f>INDEX(전체모델결과!$A$2:$I$910,MATCH(GLM1차!$A4&amp;"_"&amp;GLM1차!AB$3,전체모델결과!$A$2:$A$910,0),7)</f>
        <v>49573.713517984703</v>
      </c>
      <c r="AC4" s="8">
        <f>INDEX(전체모델결과!$A$2:$I$910,MATCH(GLM1차!$A4&amp;"_"&amp;GLM1차!AC$3,전체모델결과!$A$2:$A$910,0),7)</f>
        <v>48910.456851564901</v>
      </c>
      <c r="AD4" s="8">
        <f>INDEX(전체모델결과!$A$2:$I$910,MATCH(GLM1차!$A4&amp;"_"&amp;GLM1차!AD$3,전체모델결과!$A$2:$A$910,0),7)</f>
        <v>48256.0740292521</v>
      </c>
      <c r="AE4" s="8">
        <f>INDEX(전체모델결과!$A$2:$I$910,MATCH(GLM1차!$A4&amp;"_"&amp;GLM1차!AE$3,전체모델결과!$A$2:$A$910,0),7)</f>
        <v>47610.446326103804</v>
      </c>
      <c r="AG4" s="3">
        <f>(W4-실제값!W4)^2</f>
        <v>167.12515375844481</v>
      </c>
      <c r="AH4" s="3">
        <f>(X4-실제값!X4)^2</f>
        <v>712280.78179074102</v>
      </c>
      <c r="AI4" s="3">
        <f>(Y4-실제값!Y4)^2</f>
        <v>2980194.3264096552</v>
      </c>
      <c r="AJ4" s="3">
        <f>(Z4-실제값!Z4)^2</f>
        <v>1213980.1992671462</v>
      </c>
      <c r="AK4" s="3">
        <f>(AA4-실제값!AA4)^2</f>
        <v>6133287.3314509345</v>
      </c>
      <c r="AL4" s="3">
        <f>(AB4-실제값!AB4)^2</f>
        <v>1055474.6131827834</v>
      </c>
      <c r="AM4" s="3">
        <f>(AC4-실제값!AC4)^2</f>
        <v>7461234.5312004602</v>
      </c>
      <c r="AN4" s="3">
        <f>(AD4-실제값!AD4)^2</f>
        <v>4514565.9986494221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INDEX(전체모델결과!$A$2:$I$910,MATCH(GLM1차!$A5&amp;"_"&amp;GLM1차!W$3,전체모델결과!$A$2:$A$910,0),7)</f>
        <v>3467.5486950244799</v>
      </c>
      <c r="X5" s="8">
        <f>INDEX(전체모델결과!$A$2:$I$910,MATCH(GLM1차!$A5&amp;"_"&amp;GLM1차!X$3,전체모델결과!$A$2:$A$910,0),7)</f>
        <v>3395.2266513488698</v>
      </c>
      <c r="Y5" s="8">
        <f>INDEX(전체모델결과!$A$2:$I$910,MATCH(GLM1차!$A5&amp;"_"&amp;GLM1차!Y$3,전체모델결과!$A$2:$A$910,0),7)</f>
        <v>3324.4130156183001</v>
      </c>
      <c r="Z5" s="8">
        <f>INDEX(전체모델결과!$A$2:$I$910,MATCH(GLM1차!$A5&amp;"_"&amp;GLM1차!Z$3,전체모델결과!$A$2:$A$910,0),7)</f>
        <v>3255.0763272377399</v>
      </c>
      <c r="AA5" s="8">
        <f>INDEX(전체모델결과!$A$2:$I$910,MATCH(GLM1차!$A5&amp;"_"&amp;GLM1차!AA$3,전체모델결과!$A$2:$A$910,0),7)</f>
        <v>3187.1857817801501</v>
      </c>
      <c r="AB5" s="8">
        <f>INDEX(전체모델결과!$A$2:$I$910,MATCH(GLM1차!$A5&amp;"_"&amp;GLM1차!AB$3,전체모델결과!$A$2:$A$910,0),7)</f>
        <v>3120.71121730094</v>
      </c>
      <c r="AC5" s="8">
        <f>INDEX(전체모델결과!$A$2:$I$910,MATCH(GLM1차!$A5&amp;"_"&amp;GLM1차!AC$3,전체모델결과!$A$2:$A$910,0),7)</f>
        <v>3055.6231009377998</v>
      </c>
      <c r="AD5" s="8">
        <f>INDEX(전체모델결과!$A$2:$I$910,MATCH(GLM1차!$A5&amp;"_"&amp;GLM1차!AD$3,전체모델결과!$A$2:$A$910,0),7)</f>
        <v>2991.8925157900399</v>
      </c>
      <c r="AE5" s="8">
        <f>INDEX(전체모델결과!$A$2:$I$910,MATCH(GLM1차!$A5&amp;"_"&amp;GLM1차!AE$3,전체모델결과!$A$2:$A$910,0),7)</f>
        <v>2929.4911480716301</v>
      </c>
      <c r="AG5" s="3">
        <f>(W5-실제값!W5)^2</f>
        <v>9033.183788499975</v>
      </c>
      <c r="AH5" s="3">
        <f>(X5-실제값!X5)^2</f>
        <v>541.74509154930786</v>
      </c>
      <c r="AI5" s="3">
        <f>(Y5-실제값!Y5)^2</f>
        <v>14416.962561680533</v>
      </c>
      <c r="AJ5" s="3">
        <f>(Z5-실제값!Z5)^2</f>
        <v>34677.373674056253</v>
      </c>
      <c r="AK5" s="3">
        <f>(AA5-실제값!AA5)^2</f>
        <v>8709.3525388244871</v>
      </c>
      <c r="AL5" s="3">
        <f>(AB5-실제값!AB5)^2</f>
        <v>406521.54043721315</v>
      </c>
      <c r="AM5" s="3">
        <f>(AC5-실제값!AC5)^2</f>
        <v>580352.67079819937</v>
      </c>
      <c r="AN5" s="3">
        <f>(AD5-실제값!AD5)^2</f>
        <v>831967.63081032678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INDEX(전체모델결과!$A$2:$I$910,MATCH(GLM1차!$A6&amp;"_"&amp;GLM1차!W$3,전체모델결과!$A$2:$A$910,0),7)</f>
        <v>2096.85577271479</v>
      </c>
      <c r="X6" s="8">
        <f>INDEX(전체모델결과!$A$2:$I$910,MATCH(GLM1차!$A6&amp;"_"&amp;GLM1차!X$3,전체모델결과!$A$2:$A$910,0),7)</f>
        <v>2048.4556766538399</v>
      </c>
      <c r="Y6" s="8">
        <f>INDEX(전체모델결과!$A$2:$I$910,MATCH(GLM1차!$A6&amp;"_"&amp;GLM1차!Y$3,전체모델결과!$A$2:$A$910,0),7)</f>
        <v>2001.1727624845601</v>
      </c>
      <c r="Z6" s="8">
        <f>INDEX(전체모델결과!$A$2:$I$910,MATCH(GLM1차!$A6&amp;"_"&amp;GLM1차!Z$3,전체모델결과!$A$2:$A$910,0),7)</f>
        <v>1954.98124316351</v>
      </c>
      <c r="AA6" s="8">
        <f>INDEX(전체모델결과!$A$2:$I$910,MATCH(GLM1차!$A6&amp;"_"&amp;GLM1차!AA$3,전체모델결과!$A$2:$A$910,0),7)</f>
        <v>1909.8559268696099</v>
      </c>
      <c r="AB6" s="8">
        <f>INDEX(전체모델결과!$A$2:$I$910,MATCH(GLM1차!$A6&amp;"_"&amp;GLM1차!AB$3,전체모델결과!$A$2:$A$910,0),7)</f>
        <v>1865.7722032650099</v>
      </c>
      <c r="AC6" s="8">
        <f>INDEX(전체모델결과!$A$2:$I$910,MATCH(GLM1차!$A6&amp;"_"&amp;GLM1차!AC$3,전체모델결과!$A$2:$A$910,0),7)</f>
        <v>1822.7060300732601</v>
      </c>
      <c r="AD6" s="8">
        <f>INDEX(전체모델결과!$A$2:$I$910,MATCH(GLM1차!$A6&amp;"_"&amp;GLM1차!AD$3,전체모델결과!$A$2:$A$910,0),7)</f>
        <v>1780.6339199670899</v>
      </c>
      <c r="AE6" s="8">
        <f>INDEX(전체모델결과!$A$2:$I$910,MATCH(GLM1차!$A6&amp;"_"&amp;GLM1차!AE$3,전체모델결과!$A$2:$A$910,0),7)</f>
        <v>1739.5329277590299</v>
      </c>
      <c r="AG6" s="3">
        <f>(W6-실제값!W6)^2</f>
        <v>116314.29373350422</v>
      </c>
      <c r="AH6" s="3">
        <f>(X6-실제값!X6)^2</f>
        <v>437.67835572656185</v>
      </c>
      <c r="AI6" s="3">
        <f>(Y6-실제값!Y6)^2</f>
        <v>47846.575741314853</v>
      </c>
      <c r="AJ6" s="3">
        <f>(Z6-실제값!Z6)^2</f>
        <v>11975.596203148878</v>
      </c>
      <c r="AK6" s="3">
        <f>(AA6-실제값!AA6)^2</f>
        <v>2546.8083701966912</v>
      </c>
      <c r="AL6" s="3">
        <f>(AB6-실제값!AB6)^2</f>
        <v>134927.16054289669</v>
      </c>
      <c r="AM6" s="3">
        <f>(AC6-실제값!AC6)^2</f>
        <v>219497.19831232593</v>
      </c>
      <c r="AN6" s="3">
        <f>(AD6-실제값!AD6)^2</f>
        <v>294189.79966425832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INDEX(전체모델결과!$A$2:$I$910,MATCH(GLM1차!$A7&amp;"_"&amp;GLM1차!W$3,전체모델결과!$A$2:$A$910,0),7)</f>
        <v>1510.6938261702201</v>
      </c>
      <c r="X7" s="8">
        <f>INDEX(전체모델결과!$A$2:$I$910,MATCH(GLM1차!$A7&amp;"_"&amp;GLM1차!X$3,전체모델결과!$A$2:$A$910,0),7)</f>
        <v>1471.4369349900601</v>
      </c>
      <c r="Y7" s="8">
        <f>INDEX(전체모델결과!$A$2:$I$910,MATCH(GLM1차!$A7&amp;"_"&amp;GLM1차!Y$3,전체모델결과!$A$2:$A$910,0),7)</f>
        <v>1433.20017342082</v>
      </c>
      <c r="Z7" s="8">
        <f>INDEX(전체모델결과!$A$2:$I$910,MATCH(GLM1차!$A7&amp;"_"&amp;GLM1차!Z$3,전체모델결과!$A$2:$A$910,0),7)</f>
        <v>1395.9570323735099</v>
      </c>
      <c r="AA7" s="8">
        <f>INDEX(전체모델결과!$A$2:$I$910,MATCH(GLM1차!$A7&amp;"_"&amp;GLM1차!AA$3,전체모델결과!$A$2:$A$910,0),7)</f>
        <v>1359.6816916242899</v>
      </c>
      <c r="AB7" s="8">
        <f>INDEX(전체모델결과!$A$2:$I$910,MATCH(GLM1차!$A7&amp;"_"&amp;GLM1차!AB$3,전체모델결과!$A$2:$A$910,0),7)</f>
        <v>1324.34900191372</v>
      </c>
      <c r="AC7" s="8">
        <f>INDEX(전체모델결과!$A$2:$I$910,MATCH(GLM1차!$A7&amp;"_"&amp;GLM1차!AC$3,전체모델결과!$A$2:$A$910,0),7)</f>
        <v>1289.9344675110101</v>
      </c>
      <c r="AD7" s="8">
        <f>INDEX(전체모델결과!$A$2:$I$910,MATCH(GLM1차!$A7&amp;"_"&amp;GLM1차!AD$3,전체모델결과!$A$2:$A$910,0),7)</f>
        <v>1256.41422923149</v>
      </c>
      <c r="AE7" s="8">
        <f>INDEX(전체모델결과!$A$2:$I$910,MATCH(GLM1차!$A7&amp;"_"&amp;GLM1차!AE$3,전체모델결과!$A$2:$A$910,0),7)</f>
        <v>1223.7650478952701</v>
      </c>
      <c r="AG7" s="3">
        <f>(W7-실제값!W7)^2</f>
        <v>22271.389900731283</v>
      </c>
      <c r="AH7" s="3">
        <f>(X7-실제값!X7)^2</f>
        <v>15943.590977303078</v>
      </c>
      <c r="AI7" s="3">
        <f>(Y7-실제값!Y7)^2</f>
        <v>2290.549879729645</v>
      </c>
      <c r="AJ7" s="3">
        <f>(Z7-실제값!Z7)^2</f>
        <v>53617.665999183766</v>
      </c>
      <c r="AK7" s="3">
        <f>(AA7-실제값!AA7)^2</f>
        <v>46046.015941443613</v>
      </c>
      <c r="AL7" s="3">
        <f>(AB7-실제값!AB7)^2</f>
        <v>28304.528724533102</v>
      </c>
      <c r="AM7" s="3">
        <f>(AC7-실제값!AC7)^2</f>
        <v>421570.1800887771</v>
      </c>
      <c r="AN7" s="3">
        <f>(AD7-실제값!AD7)^2</f>
        <v>365845.13183238398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INDEX(전체모델결과!$A$2:$I$910,MATCH(GLM1차!$A8&amp;"_"&amp;GLM1차!W$3,전체모델결과!$A$2:$A$910,0),7)</f>
        <v>1235.4424575549399</v>
      </c>
      <c r="X8" s="8">
        <f>INDEX(전체모델결과!$A$2:$I$910,MATCH(GLM1차!$A8&amp;"_"&amp;GLM1차!X$3,전체모델결과!$A$2:$A$910,0),7)</f>
        <v>1204.0371918051701</v>
      </c>
      <c r="Y8" s="8">
        <f>INDEX(전체모델결과!$A$2:$I$910,MATCH(GLM1차!$A8&amp;"_"&amp;GLM1차!Y$3,전체모델결과!$A$2:$A$910,0),7)</f>
        <v>1173.4302560065701</v>
      </c>
      <c r="Z8" s="8">
        <f>INDEX(전체모델결과!$A$2:$I$910,MATCH(GLM1차!$A8&amp;"_"&amp;GLM1차!Z$3,전체모델결과!$A$2:$A$910,0),7)</f>
        <v>1143.6013564059799</v>
      </c>
      <c r="AA8" s="8">
        <f>INDEX(전체모델결과!$A$2:$I$910,MATCH(GLM1차!$A8&amp;"_"&amp;GLM1차!AA$3,전체모델결과!$A$2:$A$910,0),7)</f>
        <v>1114.53071512269</v>
      </c>
      <c r="AB8" s="8">
        <f>INDEX(전체모델결과!$A$2:$I$910,MATCH(GLM1차!$A8&amp;"_"&amp;GLM1차!AB$3,전체모델결과!$A$2:$A$910,0),7)</f>
        <v>1086.1990570348</v>
      </c>
      <c r="AC8" s="8">
        <f>INDEX(전체모델결과!$A$2:$I$910,MATCH(GLM1차!$A8&amp;"_"&amp;GLM1차!AC$3,전체모델결과!$A$2:$A$910,0),7)</f>
        <v>1058.58759699897</v>
      </c>
      <c r="AD8" s="8">
        <f>INDEX(전체모델결과!$A$2:$I$910,MATCH(GLM1차!$A8&amp;"_"&amp;GLM1차!AD$3,전체모델결과!$A$2:$A$910,0),7)</f>
        <v>1031.6780273950999</v>
      </c>
      <c r="AE8" s="8">
        <f>INDEX(전체모델결과!$A$2:$I$910,MATCH(GLM1차!$A8&amp;"_"&amp;GLM1차!AE$3,전체모델결과!$A$2:$A$910,0),7)</f>
        <v>1005.45250598743</v>
      </c>
      <c r="AG8" s="3">
        <f>(W8-실제값!W8)^2</f>
        <v>81918.911735281872</v>
      </c>
      <c r="AH8" s="3">
        <f>(X8-실제값!X8)^2</f>
        <v>37348.238311295972</v>
      </c>
      <c r="AI8" s="3">
        <f>(Y8-실제값!Y8)^2</f>
        <v>5117.7135355485752</v>
      </c>
      <c r="AJ8" s="3">
        <f>(Z8-실제값!Z8)^2</f>
        <v>40401.658291647727</v>
      </c>
      <c r="AK8" s="3">
        <f>(AA8-실제값!AA8)^2</f>
        <v>5546.9061624403985</v>
      </c>
      <c r="AL8" s="3">
        <f>(AB8-실제값!AB8)^2</f>
        <v>86543.56346359165</v>
      </c>
      <c r="AM8" s="3">
        <f>(AC8-실제값!AC8)^2</f>
        <v>94102.210847448252</v>
      </c>
      <c r="AN8" s="3">
        <f>(AD8-실제값!AD8)^2</f>
        <v>145403.8479870914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INDEX(전체모델결과!$A$2:$I$910,MATCH(GLM1차!$A9&amp;"_"&amp;GLM1차!W$3,전체모델결과!$A$2:$A$910,0),7)</f>
        <v>1082.1945794850999</v>
      </c>
      <c r="X9" s="8">
        <f>INDEX(전체모델결과!$A$2:$I$910,MATCH(GLM1차!$A9&amp;"_"&amp;GLM1차!X$3,전체모델결과!$A$2:$A$910,0),7)</f>
        <v>1054.7172288001</v>
      </c>
      <c r="Y9" s="8">
        <f>INDEX(전체모델결과!$A$2:$I$910,MATCH(GLM1차!$A9&amp;"_"&amp;GLM1차!Y$3,전체모델결과!$A$2:$A$910,0),7)</f>
        <v>1027.93753897478</v>
      </c>
      <c r="Z9" s="8">
        <f>INDEX(전체모델결과!$A$2:$I$910,MATCH(GLM1차!$A9&amp;"_"&amp;GLM1차!Z$3,전체모델결과!$A$2:$A$910,0),7)</f>
        <v>1001.83779612251</v>
      </c>
      <c r="AA9" s="8">
        <f>INDEX(전체모델결과!$A$2:$I$910,MATCH(GLM1차!$A9&amp;"_"&amp;GLM1차!AA$3,전체모델결과!$A$2:$A$910,0),7)</f>
        <v>976.40073611926596</v>
      </c>
      <c r="AB9" s="8">
        <f>INDEX(전체모델결과!$A$2:$I$910,MATCH(GLM1차!$A9&amp;"_"&amp;GLM1차!AB$3,전체모델결과!$A$2:$A$910,0),7)</f>
        <v>951.609533184013</v>
      </c>
      <c r="AC9" s="8">
        <f>INDEX(전체모델결과!$A$2:$I$910,MATCH(GLM1차!$A9&amp;"_"&amp;GLM1차!AC$3,전체모델결과!$A$2:$A$910,0),7)</f>
        <v>927.44778874899202</v>
      </c>
      <c r="AD9" s="8">
        <f>INDEX(전체모델결과!$A$2:$I$910,MATCH(GLM1차!$A9&amp;"_"&amp;GLM1차!AD$3,전체모델결과!$A$2:$A$910,0),7)</f>
        <v>903.89952061258498</v>
      </c>
      <c r="AE9" s="8">
        <f>INDEX(전체모델결과!$A$2:$I$910,MATCH(GLM1차!$A9&amp;"_"&amp;GLM1차!AE$3,전체모델결과!$A$2:$A$910,0),7)</f>
        <v>880.94915236762802</v>
      </c>
      <c r="AG9" s="3">
        <f>(W9-실제값!W9)^2</f>
        <v>47013.782136286158</v>
      </c>
      <c r="AH9" s="3">
        <f>(X9-실제값!X9)^2</f>
        <v>345.12121584411159</v>
      </c>
      <c r="AI9" s="3">
        <f>(Y9-실제값!Y9)^2</f>
        <v>21069.626275747094</v>
      </c>
      <c r="AJ9" s="3">
        <f>(Z9-실제값!Z9)^2</f>
        <v>59827.46271858539</v>
      </c>
      <c r="AK9" s="3">
        <f>(AA9-실제값!AA9)^2</f>
        <v>5010.4316628028373</v>
      </c>
      <c r="AL9" s="3">
        <f>(AB9-실제값!AB9)^2</f>
        <v>22908.423894730207</v>
      </c>
      <c r="AM9" s="3">
        <f>(AC9-실제값!AC9)^2</f>
        <v>137251.85653358398</v>
      </c>
      <c r="AN9" s="3">
        <f>(AD9-실제값!AD9)^2</f>
        <v>252002.92673541774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INDEX(전체모델결과!$A$2:$I$910,MATCH(GLM1차!$A10&amp;"_"&amp;GLM1차!W$3,전체모델결과!$A$2:$A$910,0),7)</f>
        <v>1005.0395025420599</v>
      </c>
      <c r="X10" s="8">
        <f>INDEX(전체모델결과!$A$2:$I$910,MATCH(GLM1차!$A10&amp;"_"&amp;GLM1차!X$3,전체모델결과!$A$2:$A$910,0),7)</f>
        <v>980.69966631227896</v>
      </c>
      <c r="Y10" s="8">
        <f>INDEX(전체모델결과!$A$2:$I$910,MATCH(GLM1차!$A10&amp;"_"&amp;GLM1차!Y$3,전체모델결과!$A$2:$A$910,0),7)</f>
        <v>956.949287139842</v>
      </c>
      <c r="Z10" s="8">
        <f>INDEX(전체모델결과!$A$2:$I$910,MATCH(GLM1차!$A10&amp;"_"&amp;GLM1차!Z$3,전체모델결과!$A$2:$A$910,0),7)</f>
        <v>933.77408967716804</v>
      </c>
      <c r="AA10" s="8">
        <f>INDEX(전체모델결과!$A$2:$I$910,MATCH(GLM1차!$A10&amp;"_"&amp;GLM1차!AA$3,전체모델결과!$A$2:$A$910,0),7)</f>
        <v>911.160144294048</v>
      </c>
      <c r="AB10" s="8">
        <f>INDEX(전체모델결과!$A$2:$I$910,MATCH(GLM1차!$A10&amp;"_"&amp;GLM1차!AB$3,전체모델결과!$A$2:$A$910,0),7)</f>
        <v>889.093858705137</v>
      </c>
      <c r="AC10" s="8">
        <f>INDEX(전체모델결과!$A$2:$I$910,MATCH(GLM1차!$A10&amp;"_"&amp;GLM1차!AC$3,전체모델결과!$A$2:$A$910,0),7)</f>
        <v>867.56196980021195</v>
      </c>
      <c r="AD10" s="8">
        <f>INDEX(전체모델결과!$A$2:$I$910,MATCH(GLM1차!$A10&amp;"_"&amp;GLM1차!AD$3,전체모델결과!$A$2:$A$910,0),7)</f>
        <v>846.55153567228399</v>
      </c>
      <c r="AE10" s="8">
        <f>INDEX(전체모델결과!$A$2:$I$910,MATCH(GLM1차!$A10&amp;"_"&amp;GLM1차!AE$3,전체모델결과!$A$2:$A$910,0),7)</f>
        <v>826.04992783873502</v>
      </c>
      <c r="AG10" s="3">
        <f>(W10-실제값!W10)^2</f>
        <v>1537.5089796382674</v>
      </c>
      <c r="AH10" s="3">
        <f>(X10-실제값!X10)^2</f>
        <v>9261.1100631785303</v>
      </c>
      <c r="AI10" s="3">
        <f>(Y10-실제값!Y10)^2</f>
        <v>13892.156082218715</v>
      </c>
      <c r="AJ10" s="3">
        <f>(Z10-실제값!Z10)^2</f>
        <v>42277.619922066093</v>
      </c>
      <c r="AK10" s="3">
        <f>(AA10-실제값!AA10)^2</f>
        <v>6659.2745667784848</v>
      </c>
      <c r="AL10" s="3">
        <f>(AB10-실제값!AB10)^2</f>
        <v>26156.936476831903</v>
      </c>
      <c r="AM10" s="3">
        <f>(AC10-실제값!AC10)^2</f>
        <v>63236.759055292248</v>
      </c>
      <c r="AN10" s="3">
        <f>(AD10-실제값!AD10)^2</f>
        <v>75251.976841738753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INDEX(전체모델결과!$A$2:$I$910,MATCH(GLM1차!$A11&amp;"_"&amp;GLM1차!W$3,전체모델결과!$A$2:$A$910,0),7)</f>
        <v>847.46253970068801</v>
      </c>
      <c r="X11" s="8">
        <f>INDEX(전체모델결과!$A$2:$I$910,MATCH(GLM1차!$A11&amp;"_"&amp;GLM1차!X$3,전체모델결과!$A$2:$A$910,0),7)</f>
        <v>819.56930211963504</v>
      </c>
      <c r="Y11" s="8">
        <f>INDEX(전체모델결과!$A$2:$I$910,MATCH(GLM1차!$A11&amp;"_"&amp;GLM1차!Y$3,전체모델결과!$A$2:$A$910,0),7)</f>
        <v>792.59413780588795</v>
      </c>
      <c r="Z11" s="8">
        <f>INDEX(전체모델결과!$A$2:$I$910,MATCH(GLM1차!$A11&amp;"_"&amp;GLM1차!Z$3,전체모델결과!$A$2:$A$910,0),7)</f>
        <v>766.50682945242704</v>
      </c>
      <c r="AA11" s="8">
        <f>INDEX(전체모델결과!$A$2:$I$910,MATCH(GLM1차!$A11&amp;"_"&amp;GLM1차!AA$3,전체모델결과!$A$2:$A$910,0),7)</f>
        <v>741.27815431951001</v>
      </c>
      <c r="AB11" s="8">
        <f>INDEX(전체모델결과!$A$2:$I$910,MATCH(GLM1차!$A11&amp;"_"&amp;GLM1차!AB$3,전체모델결과!$A$2:$A$910,0),7)</f>
        <v>716.87985149967005</v>
      </c>
      <c r="AC11" s="8">
        <f>INDEX(전체모델결과!$A$2:$I$910,MATCH(GLM1차!$A11&amp;"_"&amp;GLM1차!AC$3,전체모델결과!$A$2:$A$910,0),7)</f>
        <v>693.28459026014298</v>
      </c>
      <c r="AD11" s="8">
        <f>INDEX(전체모델결과!$A$2:$I$910,MATCH(GLM1차!$A11&amp;"_"&amp;GLM1차!AD$3,전체모델결과!$A$2:$A$910,0),7)</f>
        <v>670.46593942721404</v>
      </c>
      <c r="AE11" s="8">
        <f>INDEX(전체모델결과!$A$2:$I$910,MATCH(GLM1차!$A11&amp;"_"&amp;GLM1차!AE$3,전체모델결과!$A$2:$A$910,0),7)</f>
        <v>648.39833777834303</v>
      </c>
      <c r="AG11" s="3">
        <f>(W11-실제값!W11)^2</f>
        <v>122645.65797309519</v>
      </c>
      <c r="AH11" s="3">
        <f>(X11-실제값!X11)^2</f>
        <v>82250.122260701333</v>
      </c>
      <c r="AI11" s="3">
        <f>(Y11-실제값!Y11)^2</f>
        <v>8931.8875103661685</v>
      </c>
      <c r="AJ11" s="3">
        <f>(Z11-실제값!Z11)^2</f>
        <v>50480.837733355867</v>
      </c>
      <c r="AK11" s="3">
        <f>(AA11-실제값!AA11)^2</f>
        <v>72637.364496071212</v>
      </c>
      <c r="AL11" s="3">
        <f>(AB11-실제값!AB11)^2</f>
        <v>88956.500165103338</v>
      </c>
      <c r="AM11" s="3">
        <f>(AC11-실제값!AC11)^2</f>
        <v>132872.56726829716</v>
      </c>
      <c r="AN11" s="3">
        <f>(AD11-실제값!AD11)^2</f>
        <v>123199.07979733158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INDEX(전체모델결과!$A$2:$I$910,MATCH(GLM1차!$A12&amp;"_"&amp;GLM1차!W$3,전체모델결과!$A$2:$A$910,0),7)</f>
        <v>888.75535544773902</v>
      </c>
      <c r="X12" s="8">
        <f>INDEX(전체모델결과!$A$2:$I$910,MATCH(GLM1차!$A12&amp;"_"&amp;GLM1차!X$3,전체모델결과!$A$2:$A$910,0),7)</f>
        <v>865.54811094164904</v>
      </c>
      <c r="Y12" s="8">
        <f>INDEX(전체모델결과!$A$2:$I$910,MATCH(GLM1차!$A12&amp;"_"&amp;GLM1차!Y$3,전체모델결과!$A$2:$A$910,0),7)</f>
        <v>842.94685569263004</v>
      </c>
      <c r="Z12" s="8">
        <f>INDEX(전체모델결과!$A$2:$I$910,MATCH(GLM1차!$A12&amp;"_"&amp;GLM1차!Z$3,전체모델결과!$A$2:$A$910,0),7)</f>
        <v>820.93576606510896</v>
      </c>
      <c r="AA12" s="8">
        <f>INDEX(전체모델결과!$A$2:$I$910,MATCH(GLM1차!$A12&amp;"_"&amp;GLM1차!AA$3,전체모델결과!$A$2:$A$910,0),7)</f>
        <v>799.49943161143995</v>
      </c>
      <c r="AB12" s="8">
        <f>INDEX(전체모델결과!$A$2:$I$910,MATCH(GLM1차!$A12&amp;"_"&amp;GLM1차!AB$3,전체모델결과!$A$2:$A$910,0),7)</f>
        <v>778.62284428270402</v>
      </c>
      <c r="AC12" s="8">
        <f>INDEX(전체모델결과!$A$2:$I$910,MATCH(GLM1차!$A12&amp;"_"&amp;GLM1차!AC$3,전체모델결과!$A$2:$A$910,0),7)</f>
        <v>758.29138792124797</v>
      </c>
      <c r="AD12" s="8">
        <f>INDEX(전체모델결과!$A$2:$I$910,MATCH(GLM1차!$A12&amp;"_"&amp;GLM1차!AD$3,전체모델결과!$A$2:$A$910,0),7)</f>
        <v>738.49082802759199</v>
      </c>
      <c r="AE12" s="8">
        <f>INDEX(전체모델결과!$A$2:$I$910,MATCH(GLM1차!$A12&amp;"_"&amp;GLM1차!AE$3,전체모델결과!$A$2:$A$910,0),7)</f>
        <v>719.20730179454097</v>
      </c>
      <c r="AG12" s="3">
        <f>(W12-실제값!W12)^2</f>
        <v>3968.877482810783</v>
      </c>
      <c r="AH12" s="3">
        <f>(X12-실제값!X12)^2</f>
        <v>25355.85343180384</v>
      </c>
      <c r="AI12" s="3">
        <f>(Y12-실제값!Y12)^2</f>
        <v>73078.773613484169</v>
      </c>
      <c r="AJ12" s="3">
        <f>(Z12-실제값!Z12)^2</f>
        <v>10885.904267006539</v>
      </c>
      <c r="AK12" s="3">
        <f>(AA12-실제값!AA12)^2</f>
        <v>27083.705734439834</v>
      </c>
      <c r="AL12" s="3">
        <f>(AB12-실제값!AB12)^2</f>
        <v>30332.812950161002</v>
      </c>
      <c r="AM12" s="3">
        <f>(AC12-실제값!AC12)^2</f>
        <v>85613.895562516904</v>
      </c>
      <c r="AN12" s="3">
        <f>(AD12-실제값!AD12)^2</f>
        <v>93850.875938967773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INDEX(전체모델결과!$A$2:$I$910,MATCH(GLM1차!$A13&amp;"_"&amp;GLM1차!W$3,전체모델결과!$A$2:$A$910,0),7)</f>
        <v>876.401730235076</v>
      </c>
      <c r="X13" s="8">
        <f>INDEX(전체모델결과!$A$2:$I$910,MATCH(GLM1차!$A13&amp;"_"&amp;GLM1차!X$3,전체모델결과!$A$2:$A$910,0),7)</f>
        <v>853.66641362826795</v>
      </c>
      <c r="Y13" s="8">
        <f>INDEX(전체모델결과!$A$2:$I$910,MATCH(GLM1차!$A13&amp;"_"&amp;GLM1차!Y$3,전체모델결과!$A$2:$A$910,0),7)</f>
        <v>831.52088889815298</v>
      </c>
      <c r="Z13" s="8">
        <f>INDEX(전체모델결과!$A$2:$I$910,MATCH(GLM1차!$A13&amp;"_"&amp;GLM1차!Z$3,전체모델결과!$A$2:$A$910,0),7)</f>
        <v>809.94985586378402</v>
      </c>
      <c r="AA13" s="8">
        <f>INDEX(전체모델결과!$A$2:$I$910,MATCH(GLM1차!$A13&amp;"_"&amp;GLM1차!AA$3,전체모델결과!$A$2:$A$910,0),7)</f>
        <v>788.93841125634003</v>
      </c>
      <c r="AB13" s="8">
        <f>INDEX(전체모델결과!$A$2:$I$910,MATCH(GLM1차!$A13&amp;"_"&amp;GLM1차!AB$3,전체모델결과!$A$2:$A$910,0),7)</f>
        <v>768.47203842253305</v>
      </c>
      <c r="AC13" s="8">
        <f>INDEX(전체모델결과!$A$2:$I$910,MATCH(GLM1차!$A13&amp;"_"&amp;GLM1차!AC$3,전체모델결과!$A$2:$A$910,0),7)</f>
        <v>748.53659729517005</v>
      </c>
      <c r="AD13" s="8">
        <f>INDEX(전체모델결과!$A$2:$I$910,MATCH(GLM1차!$A13&amp;"_"&amp;GLM1차!AD$3,전체모델결과!$A$2:$A$910,0),7)</f>
        <v>729.11831462390796</v>
      </c>
      <c r="AE13" s="8">
        <f>INDEX(전체모델결과!$A$2:$I$910,MATCH(GLM1차!$A13&amp;"_"&amp;GLM1차!AE$3,전체모델결과!$A$2:$A$910,0),7)</f>
        <v>710.20377445937504</v>
      </c>
      <c r="AG13" s="3">
        <f>(W13-실제값!W13)^2</f>
        <v>36416.300515603027</v>
      </c>
      <c r="AH13" s="3">
        <f>(X13-실제값!X13)^2</f>
        <v>23676.720842553048</v>
      </c>
      <c r="AI13" s="3">
        <f>(Y13-실제값!Y13)^2</f>
        <v>34371.469106640085</v>
      </c>
      <c r="AJ13" s="3">
        <f>(Z13-실제값!Z13)^2</f>
        <v>27244.935677266305</v>
      </c>
      <c r="AK13" s="3">
        <f>(AA13-실제값!AA13)^2</f>
        <v>352.64815284089286</v>
      </c>
      <c r="AL13" s="3">
        <f>(AB13-실제값!AB13)^2</f>
        <v>20334.944979129283</v>
      </c>
      <c r="AM13" s="3">
        <f>(AC13-실제값!AC13)^2</f>
        <v>88555.280616540884</v>
      </c>
      <c r="AN13" s="3">
        <f>(AD13-실제값!AD13)^2</f>
        <v>72685.8972788869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INDEX(전체모델결과!$A$2:$I$910,MATCH(GLM1차!$A14&amp;"_"&amp;GLM1차!W$3,전체모델결과!$A$2:$A$910,0),7)</f>
        <v>852.62399227778997</v>
      </c>
      <c r="X14" s="8">
        <f>INDEX(전체모델결과!$A$2:$I$910,MATCH(GLM1차!$A14&amp;"_"&amp;GLM1차!X$3,전체모델결과!$A$2:$A$910,0),7)</f>
        <v>829.20439192787103</v>
      </c>
      <c r="Y14" s="8">
        <f>INDEX(전체모델결과!$A$2:$I$910,MATCH(GLM1차!$A14&amp;"_"&amp;GLM1차!Y$3,전체모델결과!$A$2:$A$910,0),7)</f>
        <v>806.42807359384199</v>
      </c>
      <c r="Z14" s="8">
        <f>INDEX(전체모델결과!$A$2:$I$910,MATCH(GLM1차!$A14&amp;"_"&amp;GLM1차!Z$3,전체모델결과!$A$2:$A$910,0),7)</f>
        <v>784.27736781312797</v>
      </c>
      <c r="AA14" s="8">
        <f>INDEX(전체모델결과!$A$2:$I$910,MATCH(GLM1차!$A14&amp;"_"&amp;GLM1차!AA$3,전체모델결과!$A$2:$A$910,0),7)</f>
        <v>762.73509046223899</v>
      </c>
      <c r="AB14" s="8">
        <f>INDEX(전체모델결과!$A$2:$I$910,MATCH(GLM1차!$A14&amp;"_"&amp;GLM1차!AB$3,전체모델결과!$A$2:$A$910,0),7)</f>
        <v>741.78452942563899</v>
      </c>
      <c r="AC14" s="8">
        <f>INDEX(전체모델결과!$A$2:$I$910,MATCH(GLM1차!$A14&amp;"_"&amp;GLM1차!AC$3,전체모델결과!$A$2:$A$910,0),7)</f>
        <v>721.409431630781</v>
      </c>
      <c r="AD14" s="8">
        <f>INDEX(전체모델결과!$A$2:$I$910,MATCH(GLM1차!$A14&amp;"_"&amp;GLM1차!AD$3,전체모델결과!$A$2:$A$910,0),7)</f>
        <v>701.59399043926601</v>
      </c>
      <c r="AE14" s="8">
        <f>INDEX(전체모델결과!$A$2:$I$910,MATCH(GLM1차!$A14&amp;"_"&amp;GLM1차!AE$3,전체모델결과!$A$2:$A$910,0),7)</f>
        <v>682.32283338432296</v>
      </c>
      <c r="AG14" s="3">
        <f>(W14-실제값!W14)^2</f>
        <v>6683.5191738847861</v>
      </c>
      <c r="AH14" s="3">
        <f>(X14-실제값!X14)^2</f>
        <v>22874.189657066752</v>
      </c>
      <c r="AI14" s="3">
        <f>(Y14-실제값!Y14)^2</f>
        <v>76284.301057578588</v>
      </c>
      <c r="AJ14" s="3">
        <f>(Z14-실제값!Z14)^2</f>
        <v>22816.958400799474</v>
      </c>
      <c r="AK14" s="3">
        <f>(AA14-실제값!AA14)^2</f>
        <v>15297.104837686258</v>
      </c>
      <c r="AL14" s="3">
        <f>(AB14-실제값!AB14)^2</f>
        <v>56106.07954836353</v>
      </c>
      <c r="AM14" s="3">
        <f>(AC14-실제값!AC14)^2</f>
        <v>122379.88802277313</v>
      </c>
      <c r="AN14" s="3">
        <f>(AD14-실제값!AD14)^2</f>
        <v>74540.755085385259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INDEX(전체모델결과!$A$2:$I$910,MATCH(GLM1차!$A15&amp;"_"&amp;GLM1차!W$3,전체모델결과!$A$2:$A$910,0),7)</f>
        <v>897.560261423219</v>
      </c>
      <c r="X15" s="8">
        <f>INDEX(전체모델결과!$A$2:$I$910,MATCH(GLM1차!$A15&amp;"_"&amp;GLM1차!X$3,전체모델결과!$A$2:$A$910,0),7)</f>
        <v>873.29335478232997</v>
      </c>
      <c r="Y15" s="8">
        <f>INDEX(전체모델결과!$A$2:$I$910,MATCH(GLM1차!$A15&amp;"_"&amp;GLM1차!Y$3,전체모델결과!$A$2:$A$910,0),7)</f>
        <v>849.68254086661204</v>
      </c>
      <c r="Z15" s="8">
        <f>INDEX(전체모델결과!$A$2:$I$910,MATCH(GLM1차!$A15&amp;"_"&amp;GLM1차!Z$3,전체모델결과!$A$2:$A$910,0),7)</f>
        <v>826.71008121147599</v>
      </c>
      <c r="AA15" s="8">
        <f>INDEX(전체모델결과!$A$2:$I$910,MATCH(GLM1차!$A15&amp;"_"&amp;GLM1차!AA$3,전체모델결과!$A$2:$A$910,0),7)</f>
        <v>804.35871693869694</v>
      </c>
      <c r="AB15" s="8">
        <f>INDEX(전체모델결과!$A$2:$I$910,MATCH(GLM1차!$A15&amp;"_"&amp;GLM1차!AB$3,전체모델결과!$A$2:$A$910,0),7)</f>
        <v>782.61165579008798</v>
      </c>
      <c r="AC15" s="8">
        <f>INDEX(전체모델결과!$A$2:$I$910,MATCH(GLM1차!$A15&amp;"_"&amp;GLM1차!AC$3,전체모델결과!$A$2:$A$910,0),7)</f>
        <v>761.45255951167701</v>
      </c>
      <c r="AD15" s="8">
        <f>INDEX(전체모델결과!$A$2:$I$910,MATCH(GLM1차!$A15&amp;"_"&amp;GLM1차!AD$3,전체모델결과!$A$2:$A$910,0),7)</f>
        <v>740.86553157905496</v>
      </c>
      <c r="AE15" s="8">
        <f>INDEX(전체모델결과!$A$2:$I$910,MATCH(GLM1차!$A15&amp;"_"&amp;GLM1차!AE$3,전체모델결과!$A$2:$A$910,0),7)</f>
        <v>720.83510525450504</v>
      </c>
      <c r="AG15" s="3">
        <f>(W15-실제값!W15)^2</f>
        <v>50360.448199680548</v>
      </c>
      <c r="AH15" s="3">
        <f>(X15-실제값!X15)^2</f>
        <v>40408.586903565592</v>
      </c>
      <c r="AI15" s="3">
        <f>(Y15-실제값!Y15)^2</f>
        <v>127929.43983485263</v>
      </c>
      <c r="AJ15" s="3">
        <f>(Z15-실제값!Z15)^2</f>
        <v>41927.672022525359</v>
      </c>
      <c r="AK15" s="3">
        <f>(AA15-실제값!AA15)^2</f>
        <v>26897.577265341457</v>
      </c>
      <c r="AL15" s="3">
        <f>(AB15-실제값!AB15)^2</f>
        <v>82977.883133058829</v>
      </c>
      <c r="AM15" s="3">
        <f>(AC15-실제값!AC15)^2</f>
        <v>107141.80838138156</v>
      </c>
      <c r="AN15" s="3">
        <f>(AD15-실제값!AD15)^2</f>
        <v>179761.82649358604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INDEX(전체모델결과!$A$2:$I$910,MATCH(GLM1차!$A16&amp;"_"&amp;GLM1차!W$3,전체모델결과!$A$2:$A$910,0),7)</f>
        <v>977.47654612332599</v>
      </c>
      <c r="X16" s="8">
        <f>INDEX(전체모델결과!$A$2:$I$910,MATCH(GLM1차!$A16&amp;"_"&amp;GLM1차!X$3,전체모델결과!$A$2:$A$910,0),7)</f>
        <v>951.70417412861605</v>
      </c>
      <c r="Y16" s="8">
        <f>INDEX(전체모델결과!$A$2:$I$910,MATCH(GLM1차!$A16&amp;"_"&amp;GLM1차!Y$3,전체모델결과!$A$2:$A$910,0),7)</f>
        <v>926.61132243633006</v>
      </c>
      <c r="Z16" s="8">
        <f>INDEX(전체모델결과!$A$2:$I$910,MATCH(GLM1차!$A16&amp;"_"&amp;GLM1차!Z$3,전체모델결과!$A$2:$A$910,0),7)</f>
        <v>902.18007465749497</v>
      </c>
      <c r="AA16" s="8">
        <f>INDEX(전체모델결과!$A$2:$I$910,MATCH(GLM1차!$A16&amp;"_"&amp;GLM1차!AA$3,전체모델결과!$A$2:$A$910,0),7)</f>
        <v>878.39298679078001</v>
      </c>
      <c r="AB16" s="8">
        <f>INDEX(전체모델결과!$A$2:$I$910,MATCH(GLM1차!$A16&amp;"_"&amp;GLM1차!AB$3,전체모델결과!$A$2:$A$910,0),7)</f>
        <v>855.23307476741797</v>
      </c>
      <c r="AC16" s="8">
        <f>INDEX(전체모델결과!$A$2:$I$910,MATCH(GLM1차!$A16&amp;"_"&amp;GLM1차!AC$3,전체모델결과!$A$2:$A$910,0),7)</f>
        <v>832.68380232451204</v>
      </c>
      <c r="AD16" s="8">
        <f>INDEX(전체모델결과!$A$2:$I$910,MATCH(GLM1차!$A16&amp;"_"&amp;GLM1차!AD$3,전체모델결과!$A$2:$A$910,0),7)</f>
        <v>810.72906919808804</v>
      </c>
      <c r="AE16" s="8">
        <f>INDEX(전체모델결과!$A$2:$I$910,MATCH(GLM1차!$A16&amp;"_"&amp;GLM1차!AE$3,전체모델결과!$A$2:$A$910,0),7)</f>
        <v>789.353199627442</v>
      </c>
      <c r="AG16" s="3">
        <f>(W16-실제값!W16)^2</f>
        <v>13728.397754776848</v>
      </c>
      <c r="AH16" s="3">
        <f>(X16-실제값!X16)^2</f>
        <v>14975.813534794495</v>
      </c>
      <c r="AI16" s="3">
        <f>(Y16-실제값!Y16)^2</f>
        <v>97149.444722209024</v>
      </c>
      <c r="AJ16" s="3">
        <f>(Z16-실제값!Z16)^2</f>
        <v>100510.38487606141</v>
      </c>
      <c r="AK16" s="3">
        <f>(AA16-실제값!AA16)^2</f>
        <v>127546.5239467229</v>
      </c>
      <c r="AL16" s="3">
        <f>(AB16-실제값!AB16)^2</f>
        <v>119582.73246474435</v>
      </c>
      <c r="AM16" s="3">
        <f>(AC16-실제값!AC16)^2</f>
        <v>363781.62419503188</v>
      </c>
      <c r="AN16" s="3">
        <f>(AD16-실제값!AD16)^2</f>
        <v>160266.42945582102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INDEX(전체모델결과!$A$2:$I$910,MATCH(GLM1차!$A17&amp;"_"&amp;GLM1차!W$3,전체모델결과!$A$2:$A$910,0),7)</f>
        <v>1162.3628461009</v>
      </c>
      <c r="X17" s="8">
        <f>INDEX(전체모델결과!$A$2:$I$910,MATCH(GLM1차!$A17&amp;"_"&amp;GLM1차!X$3,전체모델결과!$A$2:$A$910,0),7)</f>
        <v>1133.7008639165299</v>
      </c>
      <c r="Y17" s="8">
        <f>INDEX(전체모델결과!$A$2:$I$910,MATCH(GLM1차!$A17&amp;"_"&amp;GLM1차!Y$3,전체모델결과!$A$2:$A$910,0),7)</f>
        <v>1105.7456397169799</v>
      </c>
      <c r="Z17" s="8">
        <f>INDEX(전체모델결과!$A$2:$I$910,MATCH(GLM1차!$A17&amp;"_"&amp;GLM1차!Z$3,전체모델결과!$A$2:$A$910,0),7)</f>
        <v>1078.4797459968599</v>
      </c>
      <c r="AA17" s="8">
        <f>INDEX(전체모델결과!$A$2:$I$910,MATCH(GLM1차!$A17&amp;"_"&amp;GLM1차!AA$3,전체모델결과!$A$2:$A$910,0),7)</f>
        <v>1051.8861849847799</v>
      </c>
      <c r="AB17" s="8">
        <f>INDEX(전체모델결과!$A$2:$I$910,MATCH(GLM1차!$A17&amp;"_"&amp;GLM1차!AB$3,전체모델결과!$A$2:$A$910,0),7)</f>
        <v>1025.9483780468199</v>
      </c>
      <c r="AC17" s="8">
        <f>INDEX(전체모델결과!$A$2:$I$910,MATCH(GLM1차!$A17&amp;"_"&amp;GLM1차!AC$3,전체모델결과!$A$2:$A$910,0),7)</f>
        <v>1000.6501553513</v>
      </c>
      <c r="AD17" s="8">
        <f>INDEX(전체모델결과!$A$2:$I$910,MATCH(GLM1차!$A17&amp;"_"&amp;GLM1차!AD$3,전체모델결과!$A$2:$A$910,0),7)</f>
        <v>975.97574578834406</v>
      </c>
      <c r="AE17" s="8">
        <f>INDEX(전체모델결과!$A$2:$I$910,MATCH(GLM1차!$A17&amp;"_"&amp;GLM1차!AE$3,전체모델결과!$A$2:$A$910,0),7)</f>
        <v>951.90976713805105</v>
      </c>
      <c r="AG17" s="3">
        <f>(W17-실제값!W17)^2</f>
        <v>15004.596732632901</v>
      </c>
      <c r="AH17" s="3">
        <f>(X17-실제값!X17)^2</f>
        <v>47934.176506912881</v>
      </c>
      <c r="AI17" s="3">
        <f>(Y17-실제값!Y17)^2</f>
        <v>80928.58906427912</v>
      </c>
      <c r="AJ17" s="3">
        <f>(Z17-실제값!Z17)^2</f>
        <v>128060.84488081034</v>
      </c>
      <c r="AK17" s="3">
        <f>(AA17-실제값!AA17)^2</f>
        <v>134432.6557167476</v>
      </c>
      <c r="AL17" s="3">
        <f>(AB17-실제값!AB17)^2</f>
        <v>274108.56974453514</v>
      </c>
      <c r="AM17" s="3">
        <f>(AC17-실제값!AC17)^2</f>
        <v>329747.92429767834</v>
      </c>
      <c r="AN17" s="3">
        <f>(AD17-실제값!AD17)^2</f>
        <v>210400.40270819457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INDEX(전체모델결과!$A$2:$I$910,MATCH(GLM1차!$A18&amp;"_"&amp;GLM1차!W$3,전체모델결과!$A$2:$A$910,0),7)</f>
        <v>1365.13313740945</v>
      </c>
      <c r="X18" s="8">
        <f>INDEX(전체모델결과!$A$2:$I$910,MATCH(GLM1차!$A18&amp;"_"&amp;GLM1차!X$3,전체모델결과!$A$2:$A$910,0),7)</f>
        <v>1325.38511580971</v>
      </c>
      <c r="Y18" s="8">
        <f>INDEX(전체모델결과!$A$2:$I$910,MATCH(GLM1차!$A18&amp;"_"&amp;GLM1차!Y$3,전체모델결과!$A$2:$A$910,0),7)</f>
        <v>1286.7944210507101</v>
      </c>
      <c r="Z18" s="8">
        <f>INDEX(전체모델결과!$A$2:$I$910,MATCH(GLM1차!$A18&amp;"_"&amp;GLM1차!Z$3,전체모델결과!$A$2:$A$910,0),7)</f>
        <v>1249.32735572154</v>
      </c>
      <c r="AA18" s="8">
        <f>INDEX(전체모델결과!$A$2:$I$910,MATCH(GLM1차!$A18&amp;"_"&amp;GLM1차!AA$3,전체모델결과!$A$2:$A$910,0),7)</f>
        <v>1212.95120356498</v>
      </c>
      <c r="AB18" s="8">
        <f>INDEX(전체모델결과!$A$2:$I$910,MATCH(GLM1차!$A18&amp;"_"&amp;GLM1차!AB$3,전체모델결과!$A$2:$A$910,0),7)</f>
        <v>1177.63420090969</v>
      </c>
      <c r="AC18" s="8">
        <f>INDEX(전체모델결과!$A$2:$I$910,MATCH(GLM1차!$A18&amp;"_"&amp;GLM1차!AC$3,전체모델결과!$A$2:$A$910,0),7)</f>
        <v>1143.34550893407</v>
      </c>
      <c r="AD18" s="8">
        <f>INDEX(전체모델결과!$A$2:$I$910,MATCH(GLM1차!$A18&amp;"_"&amp;GLM1차!AD$3,전체모델결과!$A$2:$A$910,0),7)</f>
        <v>1110.0551867378699</v>
      </c>
      <c r="AE18" s="8">
        <f>INDEX(전체모델결과!$A$2:$I$910,MATCH(GLM1차!$A18&amp;"_"&amp;GLM1차!AE$3,전체모델결과!$A$2:$A$910,0),7)</f>
        <v>1077.7341651977399</v>
      </c>
      <c r="AG18" s="3">
        <f>(W18-실제값!W18)^2</f>
        <v>144680.63666004527</v>
      </c>
      <c r="AH18" s="3">
        <f>(X18-실제값!X18)^2</f>
        <v>120363.3871838559</v>
      </c>
      <c r="AI18" s="3">
        <f>(Y18-실제값!Y18)^2</f>
        <v>85758.506568227138</v>
      </c>
      <c r="AJ18" s="3">
        <f>(Z18-실제값!Z18)^2</f>
        <v>114395.58963119697</v>
      </c>
      <c r="AK18" s="3">
        <f>(AA18-실제값!AA18)^2</f>
        <v>173657.02167927296</v>
      </c>
      <c r="AL18" s="3">
        <f>(AB18-실제값!AB18)^2</f>
        <v>424113.35230700934</v>
      </c>
      <c r="AM18" s="3">
        <f>(AC18-실제값!AC18)^2</f>
        <v>511357.1240204057</v>
      </c>
      <c r="AN18" s="3">
        <f>(AD18-실제값!AD18)^2</f>
        <v>604234.90177883266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INDEX(전체모델결과!$A$2:$I$910,MATCH(GLM1차!$A19&amp;"_"&amp;GLM1차!W$3,전체모델결과!$A$2:$A$910,0),7)</f>
        <v>1617.3127388503499</v>
      </c>
      <c r="X19" s="8">
        <f>INDEX(전체모델결과!$A$2:$I$910,MATCH(GLM1차!$A19&amp;"_"&amp;GLM1차!X$3,전체모델결과!$A$2:$A$910,0),7)</f>
        <v>1566.15725104071</v>
      </c>
      <c r="Y19" s="8">
        <f>INDEX(전체모델결과!$A$2:$I$910,MATCH(GLM1차!$A19&amp;"_"&amp;GLM1차!Y$3,전체모델결과!$A$2:$A$910,0),7)</f>
        <v>1516.6198077009001</v>
      </c>
      <c r="Z19" s="8">
        <f>INDEX(전체모델결과!$A$2:$I$910,MATCH(GLM1차!$A19&amp;"_"&amp;GLM1차!Z$3,전체모델결과!$A$2:$A$910,0),7)</f>
        <v>1468.6492301984699</v>
      </c>
      <c r="AA19" s="8">
        <f>INDEX(전체모델결과!$A$2:$I$910,MATCH(GLM1차!$A19&amp;"_"&amp;GLM1차!AA$3,전체모델결과!$A$2:$A$910,0),7)</f>
        <v>1422.1959586775599</v>
      </c>
      <c r="AB19" s="8">
        <f>INDEX(전체모델결과!$A$2:$I$910,MATCH(GLM1차!$A19&amp;"_"&amp;GLM1차!AB$3,전체모델결과!$A$2:$A$910,0),7)</f>
        <v>1377.21200085705</v>
      </c>
      <c r="AC19" s="8">
        <f>INDEX(전체모델결과!$A$2:$I$910,MATCH(GLM1차!$A19&amp;"_"&amp;GLM1차!AC$3,전체모델결과!$A$2:$A$910,0),7)</f>
        <v>1333.6508824482501</v>
      </c>
      <c r="AD19" s="8">
        <f>INDEX(전체모델결과!$A$2:$I$910,MATCH(GLM1차!$A19&amp;"_"&amp;GLM1차!AD$3,전체모델결과!$A$2:$A$910,0),7)</f>
        <v>1291.4675991409699</v>
      </c>
      <c r="AE19" s="8">
        <f>INDEX(전체모델결과!$A$2:$I$910,MATCH(GLM1차!$A19&amp;"_"&amp;GLM1차!AE$3,전체모델결과!$A$2:$A$910,0),7)</f>
        <v>1250.6185701081999</v>
      </c>
      <c r="AG19" s="3">
        <f>(W19-실제값!W19)^2</f>
        <v>98093.934556050794</v>
      </c>
      <c r="AH19" s="3">
        <f>(X19-실제값!X19)^2</f>
        <v>261369.89859203628</v>
      </c>
      <c r="AI19" s="3">
        <f>(Y19-실제값!Y19)^2</f>
        <v>199295.12449086996</v>
      </c>
      <c r="AJ19" s="3">
        <f>(Z19-실제값!Z19)^2</f>
        <v>168610.5053282681</v>
      </c>
      <c r="AK19" s="3">
        <f>(AA19-실제값!AA19)^2</f>
        <v>383707.99103429617</v>
      </c>
      <c r="AL19" s="3">
        <f>(AB19-실제값!AB19)^2</f>
        <v>508648.48021536565</v>
      </c>
      <c r="AM19" s="3">
        <f>(AC19-실제값!AC19)^2</f>
        <v>552751.6554958648</v>
      </c>
      <c r="AN19" s="3">
        <f>(AD19-실제값!AD19)^2</f>
        <v>1081337.5149952751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INDEX(전체모델결과!$A$2:$I$910,MATCH(GLM1차!$A20&amp;"_"&amp;GLM1차!W$3,전체모델결과!$A$2:$A$910,0),7)</f>
        <v>2065.0554805391598</v>
      </c>
      <c r="X20" s="8">
        <f>INDEX(전체모델결과!$A$2:$I$910,MATCH(GLM1차!$A20&amp;"_"&amp;GLM1차!X$3,전체모델결과!$A$2:$A$910,0),7)</f>
        <v>1985.42000325703</v>
      </c>
      <c r="Y20" s="8">
        <f>INDEX(전체모델결과!$A$2:$I$910,MATCH(GLM1차!$A20&amp;"_"&amp;GLM1차!Y$3,전체모델결과!$A$2:$A$910,0),7)</f>
        <v>1908.8555375296901</v>
      </c>
      <c r="Z20" s="8">
        <f>INDEX(전체모델결과!$A$2:$I$910,MATCH(GLM1차!$A20&amp;"_"&amp;GLM1차!Z$3,전체모델결과!$A$2:$A$910,0),7)</f>
        <v>1835.2436548339001</v>
      </c>
      <c r="AA20" s="8">
        <f>INDEX(전체모델결과!$A$2:$I$910,MATCH(GLM1차!$A20&amp;"_"&amp;GLM1차!AA$3,전체모델결과!$A$2:$A$910,0),7)</f>
        <v>1764.4704936481601</v>
      </c>
      <c r="AB20" s="8">
        <f>INDEX(전체모델결과!$A$2:$I$910,MATCH(GLM1차!$A20&amp;"_"&amp;GLM1차!AB$3,전체모델결과!$A$2:$A$910,0),7)</f>
        <v>1696.42658333387</v>
      </c>
      <c r="AC20" s="8">
        <f>INDEX(전체모델결과!$A$2:$I$910,MATCH(GLM1차!$A20&amp;"_"&amp;GLM1차!AC$3,전체모델결과!$A$2:$A$910,0),7)</f>
        <v>1631.00667480794</v>
      </c>
      <c r="AD20" s="8">
        <f>INDEX(전체모델결과!$A$2:$I$910,MATCH(GLM1차!$A20&amp;"_"&amp;GLM1차!AD$3,전체모델결과!$A$2:$A$910,0),7)</f>
        <v>1568.10957774557</v>
      </c>
      <c r="AE20" s="8">
        <f>INDEX(전체모델결과!$A$2:$I$910,MATCH(GLM1차!$A20&amp;"_"&amp;GLM1차!AE$3,전체모델결과!$A$2:$A$910,0),7)</f>
        <v>1507.6380040608799</v>
      </c>
      <c r="AG20" s="3">
        <f>(W20-실제값!W20)^2</f>
        <v>151756.84355022991</v>
      </c>
      <c r="AH20" s="3">
        <f>(X20-실제값!X20)^2</f>
        <v>226839.59692431832</v>
      </c>
      <c r="AI20" s="3">
        <f>(Y20-실제값!Y20)^2</f>
        <v>160227.87184522545</v>
      </c>
      <c r="AJ20" s="3">
        <f>(Z20-실제값!Z20)^2</f>
        <v>128206.66180168871</v>
      </c>
      <c r="AK20" s="3">
        <f>(AA20-실제값!AA20)^2</f>
        <v>513698.35306634789</v>
      </c>
      <c r="AL20" s="3">
        <f>(AB20-실제값!AB20)^2</f>
        <v>1140835.4232360786</v>
      </c>
      <c r="AM20" s="3">
        <f>(AC20-실제값!AC20)^2</f>
        <v>1103515.6404932819</v>
      </c>
      <c r="AN20" s="3">
        <f>(AD20-실제값!AD20)^2</f>
        <v>1223408.9245301925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INDEX(전체모델결과!$A$2:$I$910,MATCH(GLM1차!$A21&amp;"_"&amp;GLM1차!W$3,전체모델결과!$A$2:$A$910,0),7)</f>
        <v>2478.4370619411302</v>
      </c>
      <c r="X21" s="8">
        <f>INDEX(전체모델결과!$A$2:$I$910,MATCH(GLM1차!$A21&amp;"_"&amp;GLM1차!X$3,전체모델결과!$A$2:$A$910,0),7)</f>
        <v>2393.6322372116101</v>
      </c>
      <c r="Y21" s="8">
        <f>INDEX(전체모델결과!$A$2:$I$910,MATCH(GLM1차!$A21&amp;"_"&amp;GLM1차!Y$3,전체모델결과!$A$2:$A$910,0),7)</f>
        <v>2311.72918408962</v>
      </c>
      <c r="Z21" s="8">
        <f>INDEX(전체모델결과!$A$2:$I$910,MATCH(GLM1차!$A21&amp;"_"&amp;GLM1차!Z$3,전체모델결과!$A$2:$A$910,0),7)</f>
        <v>2232.6286124877302</v>
      </c>
      <c r="AA21" s="8">
        <f>INDEX(전체모델결과!$A$2:$I$910,MATCH(GLM1차!$A21&amp;"_"&amp;GLM1차!AA$3,전체모델결과!$A$2:$A$910,0),7)</f>
        <v>2156.2346297331601</v>
      </c>
      <c r="AB21" s="8">
        <f>INDEX(전체모델결과!$A$2:$I$910,MATCH(GLM1차!$A21&amp;"_"&amp;GLM1차!AB$3,전체모델결과!$A$2:$A$910,0),7)</f>
        <v>2082.4546243183599</v>
      </c>
      <c r="AC21" s="8">
        <f>INDEX(전체모델결과!$A$2:$I$910,MATCH(GLM1차!$A21&amp;"_"&amp;GLM1차!AC$3,전체모델결과!$A$2:$A$910,0),7)</f>
        <v>2011.19915362902</v>
      </c>
      <c r="AD21" s="8">
        <f>INDEX(전체모델결과!$A$2:$I$910,MATCH(GLM1차!$A21&amp;"_"&amp;GLM1차!AD$3,전체모델결과!$A$2:$A$910,0),7)</f>
        <v>1942.3818355139999</v>
      </c>
      <c r="AE21" s="8">
        <f>INDEX(전체모델결과!$A$2:$I$910,MATCH(GLM1차!$A21&amp;"_"&amp;GLM1차!AE$3,전체모델결과!$A$2:$A$910,0),7)</f>
        <v>1875.9192435651901</v>
      </c>
      <c r="AG21" s="3">
        <f>(W21-실제값!W21)^2</f>
        <v>258885.10491364365</v>
      </c>
      <c r="AH21" s="3">
        <f>(X21-실제값!X21)^2</f>
        <v>70019.898945738169</v>
      </c>
      <c r="AI21" s="3">
        <f>(Y21-실제값!Y21)^2</f>
        <v>287822.85944300634</v>
      </c>
      <c r="AJ21" s="3">
        <f>(Z21-실제값!Z21)^2</f>
        <v>132796.37584937186</v>
      </c>
      <c r="AK21" s="3">
        <f>(AA21-실제값!AA21)^2</f>
        <v>429835.69328200712</v>
      </c>
      <c r="AL21" s="3">
        <f>(AB21-실제값!AB21)^2</f>
        <v>1508282.924004046</v>
      </c>
      <c r="AM21" s="3">
        <f>(AC21-실제값!AC21)^2</f>
        <v>1892857.0054451856</v>
      </c>
      <c r="AN21" s="3">
        <f>(AD21-실제값!AD21)^2</f>
        <v>1603992.2995047357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INDEX(전체모델결과!$A$2:$I$910,MATCH(GLM1차!$A22&amp;"_"&amp;GLM1차!W$3,전체모델결과!$A$2:$A$910,0),7)</f>
        <v>3181.0677470706601</v>
      </c>
      <c r="X22" s="8">
        <f>INDEX(전체모델결과!$A$2:$I$910,MATCH(GLM1차!$A22&amp;"_"&amp;GLM1차!X$3,전체모델결과!$A$2:$A$910,0),7)</f>
        <v>3105.6141327886598</v>
      </c>
      <c r="Y22" s="8">
        <f>INDEX(전체모델결과!$A$2:$I$910,MATCH(GLM1차!$A22&amp;"_"&amp;GLM1차!Y$3,전체모델결과!$A$2:$A$910,0),7)</f>
        <v>3031.9502471012402</v>
      </c>
      <c r="Z22" s="8">
        <f>INDEX(전체모델결과!$A$2:$I$910,MATCH(GLM1차!$A22&amp;"_"&amp;GLM1차!Z$3,전체모델결과!$A$2:$A$910,0),7)</f>
        <v>2960.0336383846702</v>
      </c>
      <c r="AA22" s="8">
        <f>INDEX(전체모델결과!$A$2:$I$910,MATCH(GLM1차!$A22&amp;"_"&amp;GLM1차!AA$3,전체모델결과!$A$2:$A$910,0),7)</f>
        <v>2889.8228619502202</v>
      </c>
      <c r="AB22" s="8">
        <f>INDEX(전체모델결과!$A$2:$I$910,MATCH(GLM1차!$A22&amp;"_"&amp;GLM1차!AB$3,전체모델결과!$A$2:$A$910,0),7)</f>
        <v>2821.27745616008</v>
      </c>
      <c r="AC22" s="8">
        <f>INDEX(전체모델결과!$A$2:$I$910,MATCH(GLM1차!$A22&amp;"_"&amp;GLM1차!AC$3,전체모델결과!$A$2:$A$910,0),7)</f>
        <v>2754.3579191097901</v>
      </c>
      <c r="AD22" s="8">
        <f>INDEX(전체모델결과!$A$2:$I$910,MATCH(GLM1차!$A22&amp;"_"&amp;GLM1차!AD$3,전체모델결과!$A$2:$A$910,0),7)</f>
        <v>2689.0256858637499</v>
      </c>
      <c r="AE22" s="8">
        <f>INDEX(전체모델결과!$A$2:$I$910,MATCH(GLM1차!$A22&amp;"_"&amp;GLM1차!AE$3,전체모델결과!$A$2:$A$910,0),7)</f>
        <v>2625.2431062307301</v>
      </c>
      <c r="AG22" s="3">
        <f>(W22-실제값!W22)^2</f>
        <v>341846.69972622569</v>
      </c>
      <c r="AH22" s="3">
        <f>(X22-실제값!X22)^2</f>
        <v>246237.77018647324</v>
      </c>
      <c r="AI22" s="3">
        <f>(Y22-실제값!Y22)^2</f>
        <v>214707.35152173834</v>
      </c>
      <c r="AJ22" s="3">
        <f>(Z22-실제값!Z22)^2</f>
        <v>444032.03300423769</v>
      </c>
      <c r="AK22" s="3">
        <f>(AA22-실제값!AA22)^2</f>
        <v>1047299.5714497905</v>
      </c>
      <c r="AL22" s="3">
        <f>(AB22-실제값!AB22)^2</f>
        <v>2312686.5791794844</v>
      </c>
      <c r="AM22" s="3">
        <f>(AC22-실제값!AC22)^2</f>
        <v>1228283.6777944807</v>
      </c>
      <c r="AN22" s="3">
        <f>(AD22-실제값!AD22)^2</f>
        <v>1429415.9205293364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INDEX(전체모델결과!$A$2:$I$910,MATCH(GLM1차!$A23&amp;"_"&amp;GLM1차!W$3,전체모델결과!$A$2:$A$910,0),7)</f>
        <v>3622.6135988064402</v>
      </c>
      <c r="X23" s="8">
        <f>INDEX(전체모델결과!$A$2:$I$910,MATCH(GLM1차!$A23&amp;"_"&amp;GLM1차!X$3,전체모델결과!$A$2:$A$910,0),7)</f>
        <v>3570.3786678753199</v>
      </c>
      <c r="Y23" s="8">
        <f>INDEX(전체모델결과!$A$2:$I$910,MATCH(GLM1차!$A23&amp;"_"&amp;GLM1차!Y$3,전체모델결과!$A$2:$A$910,0),7)</f>
        <v>3518.8969191246902</v>
      </c>
      <c r="Z23" s="8">
        <f>INDEX(전체모델결과!$A$2:$I$910,MATCH(GLM1차!$A23&amp;"_"&amp;GLM1차!Z$3,전체모델결과!$A$2:$A$910,0),7)</f>
        <v>3468.15749232389</v>
      </c>
      <c r="AA23" s="8">
        <f>INDEX(전체모델결과!$A$2:$I$910,MATCH(GLM1차!$A23&amp;"_"&amp;GLM1차!AA$3,전체모델결과!$A$2:$A$910,0),7)</f>
        <v>3418.1496838373801</v>
      </c>
      <c r="AB23" s="8">
        <f>INDEX(전체모델결과!$A$2:$I$910,MATCH(GLM1차!$A23&amp;"_"&amp;GLM1차!AB$3,전체모델결과!$A$2:$A$910,0),7)</f>
        <v>3368.86294436666</v>
      </c>
      <c r="AC23" s="8">
        <f>INDEX(전체모델결과!$A$2:$I$910,MATCH(GLM1차!$A23&amp;"_"&amp;GLM1차!AC$3,전체모델결과!$A$2:$A$910,0),7)</f>
        <v>3320.2868767249502</v>
      </c>
      <c r="AD23" s="8">
        <f>INDEX(전체모델결과!$A$2:$I$910,MATCH(GLM1차!$A23&amp;"_"&amp;GLM1차!AD$3,전체모델결과!$A$2:$A$910,0),7)</f>
        <v>3272.4112336438502</v>
      </c>
      <c r="AE23" s="8">
        <f>INDEX(전체모델결과!$A$2:$I$910,MATCH(GLM1차!$A23&amp;"_"&amp;GLM1차!AE$3,전체모델결과!$A$2:$A$910,0),7)</f>
        <v>3225.2259156116102</v>
      </c>
      <c r="AG23" s="3">
        <f>(W23-실제값!W23)^2</f>
        <v>64560.599608767596</v>
      </c>
      <c r="AH23" s="3">
        <f>(X23-실제값!X23)^2</f>
        <v>99343.549138696864</v>
      </c>
      <c r="AI23" s="3">
        <f>(Y23-실제값!Y23)^2</f>
        <v>133655.68286074806</v>
      </c>
      <c r="AJ23" s="3">
        <f>(Z23-실제값!Z23)^2</f>
        <v>52828.49203767319</v>
      </c>
      <c r="AK23" s="3">
        <f>(AA23-실제값!AA23)^2</f>
        <v>915310.97793774668</v>
      </c>
      <c r="AL23" s="3">
        <f>(AB23-실제값!AB23)^2</f>
        <v>913240.11091771338</v>
      </c>
      <c r="AM23" s="3">
        <f>(AC23-실제값!AC23)^2</f>
        <v>1316001.0518000817</v>
      </c>
      <c r="AN23" s="3">
        <f>(AD23-실제값!AD23)^2</f>
        <v>866062.04220169596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INDEX(전체모델결과!$A$2:$I$910,MATCH(GLM1차!$A24&amp;"_"&amp;GLM1차!W$3,전체모델결과!$A$2:$A$910,0),7)</f>
        <v>3833.0718511864602</v>
      </c>
      <c r="X24" s="8">
        <f>INDEX(전체모델결과!$A$2:$I$910,MATCH(GLM1차!$A24&amp;"_"&amp;GLM1차!X$3,전체모델결과!$A$2:$A$910,0),7)</f>
        <v>3790.0515396590399</v>
      </c>
      <c r="Y24" s="8">
        <f>INDEX(전체모델결과!$A$2:$I$910,MATCH(GLM1차!$A24&amp;"_"&amp;GLM1차!Y$3,전체모델결과!$A$2:$A$910,0),7)</f>
        <v>3747.5140646856398</v>
      </c>
      <c r="Z24" s="8">
        <f>INDEX(전체모델결과!$A$2:$I$910,MATCH(GLM1차!$A24&amp;"_"&amp;GLM1차!Z$3,전체모델결과!$A$2:$A$910,0),7)</f>
        <v>3705.4540071716301</v>
      </c>
      <c r="AA24" s="8">
        <f>INDEX(전체모델결과!$A$2:$I$910,MATCH(GLM1차!$A24&amp;"_"&amp;GLM1차!AA$3,전체모델결과!$A$2:$A$910,0),7)</f>
        <v>3663.8660088434299</v>
      </c>
      <c r="AB24" s="8">
        <f>INDEX(전체모델결과!$A$2:$I$910,MATCH(GLM1차!$A24&amp;"_"&amp;GLM1차!AB$3,전체모델결과!$A$2:$A$910,0),7)</f>
        <v>3622.7447715657099</v>
      </c>
      <c r="AC24" s="8">
        <f>INDEX(전체모델결과!$A$2:$I$910,MATCH(GLM1차!$A24&amp;"_"&amp;GLM1차!AC$3,전체모델결과!$A$2:$A$910,0),7)</f>
        <v>3582.0850566665799</v>
      </c>
      <c r="AD24" s="8">
        <f>INDEX(전체모델결과!$A$2:$I$910,MATCH(GLM1차!$A24&amp;"_"&amp;GLM1차!AD$3,전체모델결과!$A$2:$A$910,0),7)</f>
        <v>3541.8816842701599</v>
      </c>
      <c r="AE24" s="8">
        <f>INDEX(전체모델결과!$A$2:$I$910,MATCH(GLM1차!$A24&amp;"_"&amp;GLM1차!AE$3,전체모델결과!$A$2:$A$910,0),7)</f>
        <v>3502.1295326366198</v>
      </c>
      <c r="AG24" s="3">
        <f>(W24-실제값!W24)^2</f>
        <v>204435.68614488083</v>
      </c>
      <c r="AH24" s="3">
        <f>(X24-실제값!X24)^2</f>
        <v>299440.73063433601</v>
      </c>
      <c r="AI24" s="3">
        <f>(Y24-실제값!Y24)^2</f>
        <v>271677.58399457025</v>
      </c>
      <c r="AJ24" s="3">
        <f>(Z24-실제값!Z24)^2</f>
        <v>177926.38631280352</v>
      </c>
      <c r="AK24" s="3">
        <f>(AA24-실제값!AA24)^2</f>
        <v>745073.5863257543</v>
      </c>
      <c r="AL24" s="3">
        <f>(AB24-실제값!AB24)^2</f>
        <v>2464261.3235179894</v>
      </c>
      <c r="AM24" s="3">
        <f>(AC24-실제값!AC24)^2</f>
        <v>1792076.195411999</v>
      </c>
      <c r="AN24" s="3">
        <f>(AD24-실제값!AD24)^2</f>
        <v>576847.98977795709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INDEX(전체모델결과!$A$2:$I$910,MATCH(GLM1차!$A25&amp;"_"&amp;GLM1차!W$3,전체모델결과!$A$2:$A$910,0),7)</f>
        <v>4390.4927570420696</v>
      </c>
      <c r="X25" s="8">
        <f>INDEX(전체모델결과!$A$2:$I$910,MATCH(GLM1차!$A25&amp;"_"&amp;GLM1차!X$3,전체모델결과!$A$2:$A$910,0),7)</f>
        <v>4368.4240697167497</v>
      </c>
      <c r="Y25" s="8">
        <f>INDEX(전체모델결과!$A$2:$I$910,MATCH(GLM1차!$A25&amp;"_"&amp;GLM1차!Y$3,전체모델결과!$A$2:$A$910,0),7)</f>
        <v>4346.4663100223797</v>
      </c>
      <c r="Z25" s="8">
        <f>INDEX(전체모델결과!$A$2:$I$910,MATCH(GLM1차!$A25&amp;"_"&amp;GLM1차!Z$3,전체모델결과!$A$2:$A$910,0),7)</f>
        <v>4324.6189203843896</v>
      </c>
      <c r="AA25" s="8">
        <f>INDEX(전체모델결과!$A$2:$I$910,MATCH(GLM1차!$A25&amp;"_"&amp;GLM1차!AA$3,전체모델결과!$A$2:$A$910,0),7)</f>
        <v>4302.8813460307902</v>
      </c>
      <c r="AB25" s="8">
        <f>INDEX(전체모델결과!$A$2:$I$910,MATCH(GLM1차!$A25&amp;"_"&amp;GLM1차!AB$3,전체모델결과!$A$2:$A$910,0),7)</f>
        <v>4281.25303497819</v>
      </c>
      <c r="AC25" s="8">
        <f>INDEX(전체모델결과!$A$2:$I$910,MATCH(GLM1차!$A25&amp;"_"&amp;GLM1차!AC$3,전체모델결과!$A$2:$A$910,0),7)</f>
        <v>4259.7334380176999</v>
      </c>
      <c r="AD25" s="8">
        <f>INDEX(전체모델결과!$A$2:$I$910,MATCH(GLM1차!$A25&amp;"_"&amp;GLM1차!AD$3,전체모델결과!$A$2:$A$910,0),7)</f>
        <v>4238.3220087010204</v>
      </c>
      <c r="AE25" s="8">
        <f>INDEX(전체모델결과!$A$2:$I$910,MATCH(GLM1차!$A25&amp;"_"&amp;GLM1차!AE$3,전체모델결과!$A$2:$A$910,0),7)</f>
        <v>4217.0182033265501</v>
      </c>
      <c r="AG25" s="3">
        <f>(W25-실제값!W25)^2</f>
        <v>175289.57703545011</v>
      </c>
      <c r="AH25" s="3">
        <f>(X25-실제값!X25)^2</f>
        <v>240805.06035516932</v>
      </c>
      <c r="AI25" s="3">
        <f>(Y25-실제값!Y25)^2</f>
        <v>26798.572389245724</v>
      </c>
      <c r="AJ25" s="3">
        <f>(Z25-실제값!Z25)^2</f>
        <v>43133.598765703973</v>
      </c>
      <c r="AK25" s="3">
        <f>(AA25-실제값!AA25)^2</f>
        <v>1288240.3727504355</v>
      </c>
      <c r="AL25" s="3">
        <f>(AB25-실제값!AB25)^2</f>
        <v>1668197.8123387534</v>
      </c>
      <c r="AM25" s="3">
        <f>(AC25-실제값!AC25)^2</f>
        <v>924597.26362050825</v>
      </c>
      <c r="AN25" s="3">
        <f>(AD25-실제값!AD25)^2</f>
        <v>252967.36409568193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INDEX(전체모델결과!$A$2:$I$910,MATCH(GLM1차!$A26&amp;"_"&amp;GLM1차!W$3,전체모델결과!$A$2:$A$910,0),7)</f>
        <v>4482.5815828821196</v>
      </c>
      <c r="X26" s="8">
        <f>INDEX(전체모델결과!$A$2:$I$910,MATCH(GLM1차!$A26&amp;"_"&amp;GLM1차!X$3,전체모델결과!$A$2:$A$910,0),7)</f>
        <v>4464.4887098405898</v>
      </c>
      <c r="Y26" s="8">
        <f>INDEX(전체모델결과!$A$2:$I$910,MATCH(GLM1차!$A26&amp;"_"&amp;GLM1차!Y$3,전체모델결과!$A$2:$A$910,0),7)</f>
        <v>4446.4688643723102</v>
      </c>
      <c r="Z26" s="8">
        <f>INDEX(전체모델결과!$A$2:$I$910,MATCH(GLM1차!$A26&amp;"_"&amp;GLM1차!Z$3,전체모델결과!$A$2:$A$910,0),7)</f>
        <v>4428.5217517188703</v>
      </c>
      <c r="AA26" s="8">
        <f>INDEX(전체모델결과!$A$2:$I$910,MATCH(GLM1차!$A26&amp;"_"&amp;GLM1차!AA$3,전체모델결과!$A$2:$A$910,0),7)</f>
        <v>4410.6470783115901</v>
      </c>
      <c r="AB26" s="8">
        <f>INDEX(전체모델결과!$A$2:$I$910,MATCH(GLM1차!$A26&amp;"_"&amp;GLM1차!AB$3,전체모델결과!$A$2:$A$910,0),7)</f>
        <v>4392.8445517666996</v>
      </c>
      <c r="AC26" s="8">
        <f>INDEX(전체모델결과!$A$2:$I$910,MATCH(GLM1차!$A26&amp;"_"&amp;GLM1차!AC$3,전체모델결과!$A$2:$A$910,0),7)</f>
        <v>4375.1138808805699</v>
      </c>
      <c r="AD26" s="8">
        <f>INDEX(전체모델결과!$A$2:$I$910,MATCH(GLM1차!$A26&amp;"_"&amp;GLM1차!AD$3,전체모델결과!$A$2:$A$910,0),7)</f>
        <v>4357.4547756249403</v>
      </c>
      <c r="AE26" s="8">
        <f>INDEX(전체모델결과!$A$2:$I$910,MATCH(GLM1차!$A26&amp;"_"&amp;GLM1차!AE$3,전체모델결과!$A$2:$A$910,0),7)</f>
        <v>4339.8669471422099</v>
      </c>
      <c r="AG26" s="3">
        <f>(W26-실제값!W26)^2</f>
        <v>349533.76837077184</v>
      </c>
      <c r="AH26" s="3">
        <f>(X26-실제값!X26)^2</f>
        <v>320459.76104681037</v>
      </c>
      <c r="AI26" s="3">
        <f>(Y26-실제값!Y26)^2</f>
        <v>92409.162553692775</v>
      </c>
      <c r="AJ26" s="3">
        <f>(Z26-실제값!Z26)^2</f>
        <v>38705.114841611925</v>
      </c>
      <c r="AK26" s="3">
        <f>(AA26-실제값!AA26)^2</f>
        <v>1052040.1825004038</v>
      </c>
      <c r="AL26" s="3">
        <f>(AB26-실제값!AB26)^2</f>
        <v>2247026.5276175672</v>
      </c>
      <c r="AM26" s="3">
        <f>(AC26-실제값!AC26)^2</f>
        <v>1086833.8463349207</v>
      </c>
      <c r="AN26" s="3">
        <f>(AD26-실제값!AD26)^2</f>
        <v>773414.31947538385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INDEX(전체모델결과!$A$2:$I$910,MATCH(GLM1차!$A27&amp;"_"&amp;GLM1차!W$3,전체모델결과!$A$2:$A$910,0),7)</f>
        <v>4702.3744925281899</v>
      </c>
      <c r="X27" s="8">
        <f>INDEX(전체모델결과!$A$2:$I$910,MATCH(GLM1차!$A27&amp;"_"&amp;GLM1차!X$3,전체모델결과!$A$2:$A$910,0),7)</f>
        <v>4696.50723093538</v>
      </c>
      <c r="Y27" s="8">
        <f>INDEX(전체모델결과!$A$2:$I$910,MATCH(GLM1차!$A27&amp;"_"&amp;GLM1차!Y$3,전체모델결과!$A$2:$A$910,0),7)</f>
        <v>4690.6472900608096</v>
      </c>
      <c r="Z27" s="8">
        <f>INDEX(전체모델결과!$A$2:$I$910,MATCH(GLM1차!$A27&amp;"_"&amp;GLM1차!Z$3,전체모델결과!$A$2:$A$910,0),7)</f>
        <v>4684.7946607701997</v>
      </c>
      <c r="AA27" s="8">
        <f>INDEX(전체모델결과!$A$2:$I$910,MATCH(GLM1차!$A27&amp;"_"&amp;GLM1차!AA$3,전체모델결과!$A$2:$A$910,0),7)</f>
        <v>4678.94933394076</v>
      </c>
      <c r="AB27" s="8">
        <f>INDEX(전체모델결과!$A$2:$I$910,MATCH(GLM1차!$A27&amp;"_"&amp;GLM1차!AB$3,전체모델결과!$A$2:$A$910,0),7)</f>
        <v>4673.1113004610197</v>
      </c>
      <c r="AC27" s="8">
        <f>INDEX(전체모델결과!$A$2:$I$910,MATCH(GLM1차!$A27&amp;"_"&amp;GLM1차!AC$3,전체모델결과!$A$2:$A$910,0),7)</f>
        <v>4667.2805512308896</v>
      </c>
      <c r="AD27" s="8">
        <f>INDEX(전체모델결과!$A$2:$I$910,MATCH(GLM1차!$A27&amp;"_"&amp;GLM1차!AD$3,전체모델결과!$A$2:$A$910,0),7)</f>
        <v>4661.45707716166</v>
      </c>
      <c r="AE27" s="8">
        <f>INDEX(전체모델결과!$A$2:$I$910,MATCH(GLM1차!$A27&amp;"_"&amp;GLM1차!AE$3,전체모델결과!$A$2:$A$910,0),7)</f>
        <v>4655.6408691759398</v>
      </c>
      <c r="AG27" s="3">
        <f>(W27-실제값!W27)^2</f>
        <v>425167.96178748185</v>
      </c>
      <c r="AH27" s="3">
        <f>(X27-실제값!X27)^2</f>
        <v>609054.07239504973</v>
      </c>
      <c r="AI27" s="3">
        <f>(Y27-실제값!Y27)^2</f>
        <v>167110.65505049296</v>
      </c>
      <c r="AJ27" s="3">
        <f>(Z27-실제값!Z27)^2</f>
        <v>583759.55085611751</v>
      </c>
      <c r="AK27" s="3">
        <f>(AA27-실제값!AA27)^2</f>
        <v>2303771.8224330004</v>
      </c>
      <c r="AL27" s="3">
        <f>(AB27-실제값!AB27)^2</f>
        <v>2739595.9244640921</v>
      </c>
      <c r="AM27" s="3">
        <f>(AC27-실제값!AC27)^2</f>
        <v>2288759.3548272527</v>
      </c>
      <c r="AN27" s="3">
        <f>(AD27-실제값!AD27)^2</f>
        <v>509223.42991387879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INDEX(전체모델결과!$A$2:$I$910,MATCH(GLM1차!$A28&amp;"_"&amp;GLM1차!W$3,전체모델결과!$A$2:$A$910,0),7)</f>
        <v>5054.9418439541696</v>
      </c>
      <c r="X28" s="8">
        <f>INDEX(전체모델결과!$A$2:$I$910,MATCH(GLM1차!$A28&amp;"_"&amp;GLM1차!X$3,전체모델결과!$A$2:$A$910,0),7)</f>
        <v>5066.6741854455204</v>
      </c>
      <c r="Y28" s="8">
        <f>INDEX(전체모델결과!$A$2:$I$910,MATCH(GLM1차!$A28&amp;"_"&amp;GLM1차!Y$3,전체모델결과!$A$2:$A$910,0),7)</f>
        <v>5078.43375728711</v>
      </c>
      <c r="Z28" s="8">
        <f>INDEX(전체모델결과!$A$2:$I$910,MATCH(GLM1차!$A28&amp;"_"&amp;GLM1차!Z$3,전체모델결과!$A$2:$A$910,0),7)</f>
        <v>5090.2206226796197</v>
      </c>
      <c r="AA28" s="8">
        <f>INDEX(전체모델결과!$A$2:$I$910,MATCH(GLM1차!$A28&amp;"_"&amp;GLM1차!AA$3,전체모델결과!$A$2:$A$910,0),7)</f>
        <v>5102.0348449704097</v>
      </c>
      <c r="AB28" s="8">
        <f>INDEX(전체모델결과!$A$2:$I$910,MATCH(GLM1차!$A28&amp;"_"&amp;GLM1차!AB$3,전체모델결과!$A$2:$A$910,0),7)</f>
        <v>5113.8764876539099</v>
      </c>
      <c r="AC28" s="8">
        <f>INDEX(전체모델결과!$A$2:$I$910,MATCH(GLM1차!$A28&amp;"_"&amp;GLM1차!AC$3,전체모델결과!$A$2:$A$910,0),7)</f>
        <v>5125.74561437185</v>
      </c>
      <c r="AD28" s="8">
        <f>INDEX(전체모델결과!$A$2:$I$910,MATCH(GLM1차!$A28&amp;"_"&amp;GLM1차!AD$3,전체모델결과!$A$2:$A$910,0),7)</f>
        <v>5137.6422889137102</v>
      </c>
      <c r="AE28" s="8">
        <f>INDEX(전체모델결과!$A$2:$I$910,MATCH(GLM1차!$A28&amp;"_"&amp;GLM1차!AE$3,전체모델결과!$A$2:$A$910,0),7)</f>
        <v>5149.5665752170198</v>
      </c>
      <c r="AG28" s="3">
        <f>(W28-실제값!W28)^2</f>
        <v>79317.539868089705</v>
      </c>
      <c r="AH28" s="3">
        <f>(X28-실제값!X28)^2</f>
        <v>287479.68118485447</v>
      </c>
      <c r="AI28" s="3">
        <f>(Y28-실제값!Y28)^2</f>
        <v>87226.314219912441</v>
      </c>
      <c r="AJ28" s="3">
        <f>(Z28-실제값!Z28)^2</f>
        <v>80202.328595549028</v>
      </c>
      <c r="AK28" s="3">
        <f>(AA28-실제값!AA28)^2</f>
        <v>1191281.5155039027</v>
      </c>
      <c r="AL28" s="3">
        <f>(AB28-실제값!AB28)^2</f>
        <v>2706039.6286906516</v>
      </c>
      <c r="AM28" s="3">
        <f>(AC28-실제값!AC28)^2</f>
        <v>1025348.1352232617</v>
      </c>
      <c r="AN28" s="3">
        <f>(AD28-실제값!AD28)^2</f>
        <v>1031533.8422862346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INDEX(전체모델결과!$A$2:$I$910,MATCH(GLM1차!$A29&amp;"_"&amp;GLM1차!W$3,전체모델결과!$A$2:$A$910,0),7)</f>
        <v>5214.50789134553</v>
      </c>
      <c r="X29" s="8">
        <f>INDEX(전체모델결과!$A$2:$I$910,MATCH(GLM1차!$A29&amp;"_"&amp;GLM1차!X$3,전체모델결과!$A$2:$A$910,0),7)</f>
        <v>5223.8371652225296</v>
      </c>
      <c r="Y29" s="8">
        <f>INDEX(전체모델결과!$A$2:$I$910,MATCH(GLM1차!$A29&amp;"_"&amp;GLM1차!Y$3,전체모델결과!$A$2:$A$910,0),7)</f>
        <v>5233.18313009951</v>
      </c>
      <c r="Z29" s="8">
        <f>INDEX(전체모델결과!$A$2:$I$910,MATCH(GLM1차!$A29&amp;"_"&amp;GLM1차!Z$3,전체모델결과!$A$2:$A$910,0),7)</f>
        <v>5242.5458158383099</v>
      </c>
      <c r="AA29" s="8">
        <f>INDEX(전체모델결과!$A$2:$I$910,MATCH(GLM1차!$A29&amp;"_"&amp;GLM1차!AA$3,전체모델결과!$A$2:$A$910,0),7)</f>
        <v>5251.92525235424</v>
      </c>
      <c r="AB29" s="8">
        <f>INDEX(전체모델결과!$A$2:$I$910,MATCH(GLM1차!$A29&amp;"_"&amp;GLM1차!AB$3,전체모델결과!$A$2:$A$910,0),7)</f>
        <v>5261.3214696161003</v>
      </c>
      <c r="AC29" s="8">
        <f>INDEX(전체모델결과!$A$2:$I$910,MATCH(GLM1차!$A29&amp;"_"&amp;GLM1차!AC$3,전체모델결과!$A$2:$A$910,0),7)</f>
        <v>5270.73449764631</v>
      </c>
      <c r="AD29" s="8">
        <f>INDEX(전체모델결과!$A$2:$I$910,MATCH(GLM1차!$A29&amp;"_"&amp;GLM1차!AD$3,전체모델결과!$A$2:$A$910,0),7)</f>
        <v>5280.1643665210204</v>
      </c>
      <c r="AE29" s="8">
        <f>INDEX(전체모델결과!$A$2:$I$910,MATCH(GLM1차!$A29&amp;"_"&amp;GLM1차!AE$3,전체모델결과!$A$2:$A$910,0),7)</f>
        <v>5289.6111063701601</v>
      </c>
      <c r="AG29" s="3">
        <f>(W29-실제값!W29)^2</f>
        <v>520337.63810979674</v>
      </c>
      <c r="AH29" s="3">
        <f>(X29-실제값!X29)^2</f>
        <v>792729.520379049</v>
      </c>
      <c r="AI29" s="3">
        <f>(Y29-실제값!Y29)^2</f>
        <v>248027.62472087183</v>
      </c>
      <c r="AJ29" s="3">
        <f>(Z29-실제값!Z29)^2</f>
        <v>222235.57576296185</v>
      </c>
      <c r="AK29" s="3">
        <f>(AA29-실제값!AA29)^2</f>
        <v>2939199.337610764</v>
      </c>
      <c r="AL29" s="3">
        <f>(AB29-실제값!AB29)^2</f>
        <v>3075944.5917293606</v>
      </c>
      <c r="AM29" s="3">
        <f>(AC29-실제값!AC29)^2</f>
        <v>3105344.1130334507</v>
      </c>
      <c r="AN29" s="3">
        <f>(AD29-실제값!AD29)^2</f>
        <v>478563.0262313821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INDEX(전체모델결과!$A$2:$I$910,MATCH(GLM1차!$A30&amp;"_"&amp;GLM1차!W$3,전체모델결과!$A$2:$A$910,0),7)</f>
        <v>5601.86343557297</v>
      </c>
      <c r="X30" s="8">
        <f>INDEX(전체모델결과!$A$2:$I$910,MATCH(GLM1차!$A30&amp;"_"&amp;GLM1차!X$3,전체모델결과!$A$2:$A$910,0),7)</f>
        <v>5621.4331203684396</v>
      </c>
      <c r="Y30" s="8">
        <f>INDEX(전체모델결과!$A$2:$I$910,MATCH(GLM1차!$A30&amp;"_"&amp;GLM1차!Y$3,전체모델결과!$A$2:$A$910,0),7)</f>
        <v>5641.0711703726301</v>
      </c>
      <c r="Z30" s="8">
        <f>INDEX(전체모델결과!$A$2:$I$910,MATCH(GLM1차!$A30&amp;"_"&amp;GLM1차!Z$3,전체모델결과!$A$2:$A$910,0),7)</f>
        <v>5660.77782441419</v>
      </c>
      <c r="AA30" s="8">
        <f>INDEX(전체모델결과!$A$2:$I$910,MATCH(GLM1차!$A30&amp;"_"&amp;GLM1차!AA$3,전체모델결과!$A$2:$A$910,0),7)</f>
        <v>5680.55332215616</v>
      </c>
      <c r="AB30" s="8">
        <f>INDEX(전체모델결과!$A$2:$I$910,MATCH(GLM1차!$A30&amp;"_"&amp;GLM1차!AB$3,전체모델결과!$A$2:$A$910,0),7)</f>
        <v>5700.3979040987497</v>
      </c>
      <c r="AC30" s="8">
        <f>INDEX(전체모델결과!$A$2:$I$910,MATCH(GLM1차!$A30&amp;"_"&amp;GLM1차!AC$3,전체모델결과!$A$2:$A$910,0),7)</f>
        <v>5720.31181158239</v>
      </c>
      <c r="AD30" s="8">
        <f>INDEX(전체모델결과!$A$2:$I$910,MATCH(GLM1차!$A30&amp;"_"&amp;GLM1차!AD$3,전체모델결과!$A$2:$A$910,0),7)</f>
        <v>5740.2952867905797</v>
      </c>
      <c r="AE30" s="8">
        <f>INDEX(전체모델결과!$A$2:$I$910,MATCH(GLM1차!$A30&amp;"_"&amp;GLM1차!AE$3,전체모델결과!$A$2:$A$910,0),7)</f>
        <v>5760.3485727528996</v>
      </c>
      <c r="AG30" s="3">
        <f>(W30-실제값!W30)^2</f>
        <v>759492.24593790411</v>
      </c>
      <c r="AH30" s="3">
        <f>(X30-실제값!X30)^2</f>
        <v>166574.74679145231</v>
      </c>
      <c r="AI30" s="3">
        <f>(Y30-실제값!Y30)^2</f>
        <v>396173.66677847016</v>
      </c>
      <c r="AJ30" s="3">
        <f>(Z30-실제값!Z30)^2</f>
        <v>198774.69708082222</v>
      </c>
      <c r="AK30" s="3">
        <f>(AA30-실제값!AA30)^2</f>
        <v>1860006.4497991535</v>
      </c>
      <c r="AL30" s="3">
        <f>(AB30-실제값!AB30)^2</f>
        <v>3705641.632751802</v>
      </c>
      <c r="AM30" s="3">
        <f>(AC30-실제값!AC30)^2</f>
        <v>1853229.7557373142</v>
      </c>
      <c r="AN30" s="3">
        <f>(AD30-실제값!AD30)^2</f>
        <v>556317.2116373796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INDEX(전체모델결과!$A$2:$I$910,MATCH(GLM1차!$A31&amp;"_"&amp;GLM1차!W$3,전체모델결과!$A$2:$A$910,0),7)</f>
        <v>5575.6713743547698</v>
      </c>
      <c r="X31" s="8">
        <f>INDEX(전체모델결과!$A$2:$I$910,MATCH(GLM1차!$A31&amp;"_"&amp;GLM1차!X$3,전체모델결과!$A$2:$A$910,0),7)</f>
        <v>5573.9584370972398</v>
      </c>
      <c r="Y31" s="8">
        <f>INDEX(전체모델결과!$A$2:$I$910,MATCH(GLM1차!$A31&amp;"_"&amp;GLM1차!Y$3,전체모델결과!$A$2:$A$910,0),7)</f>
        <v>5572.2460260819898</v>
      </c>
      <c r="Z31" s="8">
        <f>INDEX(전체모델결과!$A$2:$I$910,MATCH(GLM1차!$A31&amp;"_"&amp;GLM1차!Z$3,전체모델결과!$A$2:$A$910,0),7)</f>
        <v>5570.5341411473601</v>
      </c>
      <c r="AA31" s="8">
        <f>INDEX(전체모델결과!$A$2:$I$910,MATCH(GLM1차!$A31&amp;"_"&amp;GLM1차!AA$3,전체모델결과!$A$2:$A$910,0),7)</f>
        <v>5568.8227821317196</v>
      </c>
      <c r="AB31" s="8">
        <f>INDEX(전체모델결과!$A$2:$I$910,MATCH(GLM1차!$A31&amp;"_"&amp;GLM1차!AB$3,전체모델결과!$A$2:$A$910,0),7)</f>
        <v>5567.1119488735003</v>
      </c>
      <c r="AC31" s="8">
        <f>INDEX(전체모델결과!$A$2:$I$910,MATCH(GLM1차!$A31&amp;"_"&amp;GLM1차!AC$3,전체모델결과!$A$2:$A$910,0),7)</f>
        <v>5565.4016412111896</v>
      </c>
      <c r="AD31" s="8">
        <f>INDEX(전체모델결과!$A$2:$I$910,MATCH(GLM1차!$A31&amp;"_"&amp;GLM1차!AD$3,전체모델결과!$A$2:$A$910,0),7)</f>
        <v>5563.6918589833003</v>
      </c>
      <c r="AE31" s="8">
        <f>INDEX(전체모델결과!$A$2:$I$910,MATCH(GLM1차!$A31&amp;"_"&amp;GLM1차!AE$3,전체모델결과!$A$2:$A$910,0),7)</f>
        <v>5561.9826020284399</v>
      </c>
      <c r="AG31" s="3">
        <f>(W31-실제값!W31)^2</f>
        <v>1849371.5095051485</v>
      </c>
      <c r="AH31" s="3">
        <f>(X31-실제값!X31)^2</f>
        <v>2803041.0239356118</v>
      </c>
      <c r="AI31" s="3">
        <f>(Y31-실제값!Y31)^2</f>
        <v>1295755.210793752</v>
      </c>
      <c r="AJ31" s="3">
        <f>(Z31-실제값!Z31)^2</f>
        <v>849934.68209758366</v>
      </c>
      <c r="AK31" s="3">
        <f>(AA31-실제값!AA31)^2</f>
        <v>4754028.168063282</v>
      </c>
      <c r="AL31" s="3">
        <f>(AB31-실제값!AB31)^2</f>
        <v>6307920.2597432742</v>
      </c>
      <c r="AM31" s="3">
        <f>(AC31-실제값!AC31)^2</f>
        <v>4516242.3555351207</v>
      </c>
      <c r="AN31" s="3">
        <f>(AD31-실제값!AD31)^2</f>
        <v>1320696.9028809248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INDEX(전체모델결과!$A$2:$I$910,MATCH(GLM1차!$A32&amp;"_"&amp;GLM1차!W$3,전체모델결과!$A$2:$A$910,0),7)</f>
        <v>5991.8672037393098</v>
      </c>
      <c r="X32" s="8">
        <f>INDEX(전체모델결과!$A$2:$I$910,MATCH(GLM1차!$A32&amp;"_"&amp;GLM1차!X$3,전체모델결과!$A$2:$A$910,0),7)</f>
        <v>5997.88226923606</v>
      </c>
      <c r="Y32" s="8">
        <f>INDEX(전체모델결과!$A$2:$I$910,MATCH(GLM1차!$A32&amp;"_"&amp;GLM1차!Y$3,전체모델결과!$A$2:$A$910,0),7)</f>
        <v>6003.9033730864303</v>
      </c>
      <c r="Z32" s="8">
        <f>INDEX(전체모델결과!$A$2:$I$910,MATCH(GLM1차!$A32&amp;"_"&amp;GLM1차!Z$3,전체모델결과!$A$2:$A$910,0),7)</f>
        <v>6009.9305213521302</v>
      </c>
      <c r="AA32" s="8">
        <f>INDEX(전체모델결과!$A$2:$I$910,MATCH(GLM1차!$A32&amp;"_"&amp;GLM1차!AA$3,전체모델결과!$A$2:$A$910,0),7)</f>
        <v>6015.96372010098</v>
      </c>
      <c r="AB32" s="8">
        <f>INDEX(전체모델결과!$A$2:$I$910,MATCH(GLM1차!$A32&amp;"_"&amp;GLM1차!AB$3,전체모델결과!$A$2:$A$910,0),7)</f>
        <v>6022.0029754069001</v>
      </c>
      <c r="AC32" s="8">
        <f>INDEX(전체모델결과!$A$2:$I$910,MATCH(GLM1차!$A32&amp;"_"&amp;GLM1차!AC$3,전체모델결과!$A$2:$A$910,0),7)</f>
        <v>6028.0482933498797</v>
      </c>
      <c r="AD32" s="8">
        <f>INDEX(전체모델결과!$A$2:$I$910,MATCH(GLM1차!$A32&amp;"_"&amp;GLM1차!AD$3,전체모델결과!$A$2:$A$910,0),7)</f>
        <v>6034.0996800160401</v>
      </c>
      <c r="AE32" s="8">
        <f>INDEX(전체모델결과!$A$2:$I$910,MATCH(GLM1차!$A32&amp;"_"&amp;GLM1차!AE$3,전체모델결과!$A$2:$A$910,0),7)</f>
        <v>6040.1571414975997</v>
      </c>
      <c r="AG32" s="3">
        <f>(W32-실제값!W32)^2</f>
        <v>1465187.9995393506</v>
      </c>
      <c r="AH32" s="3">
        <f>(X32-실제값!X32)^2</f>
        <v>3335573.7734702327</v>
      </c>
      <c r="AI32" s="3">
        <f>(Y32-실제값!Y32)^2</f>
        <v>1686210.2817370426</v>
      </c>
      <c r="AJ32" s="3">
        <f>(Z32-실제값!Z32)^2</f>
        <v>757631.09731752647</v>
      </c>
      <c r="AK32" s="3">
        <f>(AA32-실제값!AA32)^2</f>
        <v>4290930.298670467</v>
      </c>
      <c r="AL32" s="3">
        <f>(AB32-실제값!AB32)^2</f>
        <v>6045327.9437429076</v>
      </c>
      <c r="AM32" s="3">
        <f>(AC32-실제값!AC32)^2</f>
        <v>4338820.9557737093</v>
      </c>
      <c r="AN32" s="3">
        <f>(AD32-실제값!AD32)^2</f>
        <v>1693681.3494776222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INDEX(전체모델결과!$A$2:$I$910,MATCH(GLM1차!$A33&amp;"_"&amp;GLM1차!W$3,전체모델결과!$A$2:$A$910,0),7)</f>
        <v>6488.6697825400297</v>
      </c>
      <c r="X33" s="8">
        <f>INDEX(전체모델결과!$A$2:$I$910,MATCH(GLM1차!$A33&amp;"_"&amp;GLM1차!X$3,전체모델결과!$A$2:$A$910,0),7)</f>
        <v>6506.2401822830498</v>
      </c>
      <c r="Y33" s="8">
        <f>INDEX(전체모델결과!$A$2:$I$910,MATCH(GLM1차!$A33&amp;"_"&amp;GLM1차!Y$3,전체모델결과!$A$2:$A$910,0),7)</f>
        <v>6523.85816018267</v>
      </c>
      <c r="Z33" s="8">
        <f>INDEX(전체모델결과!$A$2:$I$910,MATCH(GLM1차!$A33&amp;"_"&amp;GLM1차!Z$3,전체모델결과!$A$2:$A$910,0),7)</f>
        <v>6541.5238450738298</v>
      </c>
      <c r="AA33" s="8">
        <f>INDEX(전체모델결과!$A$2:$I$910,MATCH(GLM1차!$A33&amp;"_"&amp;GLM1차!AA$3,전체모델결과!$A$2:$A$910,0),7)</f>
        <v>6559.2373661402999</v>
      </c>
      <c r="AB33" s="8">
        <f>INDEX(전체모델결과!$A$2:$I$910,MATCH(GLM1차!$A33&amp;"_"&amp;GLM1차!AB$3,전체모델결과!$A$2:$A$910,0),7)</f>
        <v>6576.9988529156799</v>
      </c>
      <c r="AC33" s="8">
        <f>INDEX(전체모델결과!$A$2:$I$910,MATCH(GLM1차!$A33&amp;"_"&amp;GLM1차!AC$3,전체모델결과!$A$2:$A$910,0),7)</f>
        <v>6594.8084352843298</v>
      </c>
      <c r="AD33" s="8">
        <f>INDEX(전체모델결과!$A$2:$I$910,MATCH(GLM1차!$A33&amp;"_"&amp;GLM1차!AD$3,전체모델결과!$A$2:$A$910,0),7)</f>
        <v>6612.6662434822902</v>
      </c>
      <c r="AE33" s="8">
        <f>INDEX(전체모델결과!$A$2:$I$910,MATCH(GLM1차!$A33&amp;"_"&amp;GLM1차!AE$3,전체모델결과!$A$2:$A$910,0),7)</f>
        <v>6630.5724080983</v>
      </c>
      <c r="AG33" s="3">
        <f>(W33-실제값!W33)^2</f>
        <v>742322.84253019036</v>
      </c>
      <c r="AH33" s="3">
        <f>(X33-실제값!X33)^2</f>
        <v>1136696.0730646404</v>
      </c>
      <c r="AI33" s="3">
        <f>(Y33-실제값!Y33)^2</f>
        <v>2362342.3120163013</v>
      </c>
      <c r="AJ33" s="3">
        <f>(Z33-실제값!Z33)^2</f>
        <v>766837.50107896957</v>
      </c>
      <c r="AK33" s="3">
        <f>(AA33-실제값!AA33)^2</f>
        <v>5929323.5303915702</v>
      </c>
      <c r="AL33" s="3">
        <f>(AB33-실제값!AB33)^2</f>
        <v>6853601.6600382281</v>
      </c>
      <c r="AM33" s="3">
        <f>(AC33-실제값!AC33)^2</f>
        <v>6151333.4891192559</v>
      </c>
      <c r="AN33" s="3">
        <f>(AD33-실제값!AD33)^2</f>
        <v>2309635.2197123552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INDEX(전체모델결과!$A$2:$I$910,MATCH(GLM1차!$A34&amp;"_"&amp;GLM1차!W$3,전체모델결과!$A$2:$A$910,0),7)</f>
        <v>6741.2318299688304</v>
      </c>
      <c r="X34" s="8">
        <f>INDEX(전체모델결과!$A$2:$I$910,MATCH(GLM1차!$A34&amp;"_"&amp;GLM1차!X$3,전체모델결과!$A$2:$A$910,0),7)</f>
        <v>6758.83723827425</v>
      </c>
      <c r="Y34" s="8">
        <f>INDEX(전체모델결과!$A$2:$I$910,MATCH(GLM1차!$A34&amp;"_"&amp;GLM1차!Y$3,전체모델결과!$A$2:$A$910,0),7)</f>
        <v>6776.4886248829598</v>
      </c>
      <c r="Z34" s="8">
        <f>INDEX(전체모델결과!$A$2:$I$910,MATCH(GLM1차!$A34&amp;"_"&amp;GLM1차!Z$3,전체모델결과!$A$2:$A$910,0),7)</f>
        <v>6794.1861098719301</v>
      </c>
      <c r="AA34" s="8">
        <f>INDEX(전체모델결과!$A$2:$I$910,MATCH(GLM1차!$A34&amp;"_"&amp;GLM1차!AA$3,전체모델결과!$A$2:$A$910,0),7)</f>
        <v>6811.9298136317502</v>
      </c>
      <c r="AB34" s="8">
        <f>INDEX(전체모델결과!$A$2:$I$910,MATCH(GLM1차!$A34&amp;"_"&amp;GLM1차!AB$3,전체모델결과!$A$2:$A$910,0),7)</f>
        <v>6829.7198568674203</v>
      </c>
      <c r="AC34" s="8">
        <f>INDEX(전체모델결과!$A$2:$I$910,MATCH(GLM1차!$A34&amp;"_"&amp;GLM1차!AC$3,전체모델결과!$A$2:$A$910,0),7)</f>
        <v>6847.5563605991701</v>
      </c>
      <c r="AD34" s="8">
        <f>INDEX(전체모델결과!$A$2:$I$910,MATCH(GLM1차!$A34&amp;"_"&amp;GLM1차!AD$3,전체모델결과!$A$2:$A$910,0),7)</f>
        <v>6865.4394461632601</v>
      </c>
      <c r="AE34" s="8">
        <f>INDEX(전체모델결과!$A$2:$I$910,MATCH(GLM1차!$A34&amp;"_"&amp;GLM1차!AE$3,전체모델결과!$A$2:$A$910,0),7)</f>
        <v>6883.3692352128601</v>
      </c>
      <c r="AG34" s="3">
        <f>(W34-실제값!W34)^2</f>
        <v>1402226.6613248633</v>
      </c>
      <c r="AH34" s="3">
        <f>(X34-실제값!X34)^2</f>
        <v>2172052.2901628423</v>
      </c>
      <c r="AI34" s="3">
        <f>(Y34-실제값!Y34)^2</f>
        <v>3553375.9133469732</v>
      </c>
      <c r="AJ34" s="3">
        <f>(Z34-실제값!Z34)^2</f>
        <v>2474438.4688263764</v>
      </c>
      <c r="AK34" s="3">
        <f>(AA34-실제값!AA34)^2</f>
        <v>8567648.7328395005</v>
      </c>
      <c r="AL34" s="3">
        <f>(AB34-실제값!AB34)^2</f>
        <v>9370634.3350152522</v>
      </c>
      <c r="AM34" s="3">
        <f>(AC34-실제값!AC34)^2</f>
        <v>6830822.2936705463</v>
      </c>
      <c r="AN34" s="3">
        <f>(AD34-실제값!AD34)^2</f>
        <v>3761230.0795651483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INDEX(전체모델결과!$A$2:$I$910,MATCH(GLM1차!$A35&amp;"_"&amp;GLM1차!W$3,전체모델결과!$A$2:$A$910,0),7)</f>
        <v>6901.1194169025403</v>
      </c>
      <c r="X35" s="8">
        <f>INDEX(전체모델결과!$A$2:$I$910,MATCH(GLM1차!$A35&amp;"_"&amp;GLM1차!X$3,전체모델결과!$A$2:$A$910,0),7)</f>
        <v>6887.3457854821499</v>
      </c>
      <c r="Y35" s="8">
        <f>INDEX(전체모델결과!$A$2:$I$910,MATCH(GLM1차!$A35&amp;"_"&amp;GLM1차!Y$3,전체모델결과!$A$2:$A$910,0),7)</f>
        <v>6873.5996442283504</v>
      </c>
      <c r="Z35" s="8">
        <f>INDEX(전체모델결과!$A$2:$I$910,MATCH(GLM1차!$A35&amp;"_"&amp;GLM1차!Z$3,전체모델결과!$A$2:$A$910,0),7)</f>
        <v>6859.8809382747704</v>
      </c>
      <c r="AA35" s="8">
        <f>INDEX(전체모델결과!$A$2:$I$910,MATCH(GLM1차!$A35&amp;"_"&amp;GLM1차!AA$3,전체모델결과!$A$2:$A$910,0),7)</f>
        <v>6846.1896128645603</v>
      </c>
      <c r="AB35" s="8">
        <f>INDEX(전체모델결과!$A$2:$I$910,MATCH(GLM1차!$A35&amp;"_"&amp;GLM1차!AB$3,전체모델결과!$A$2:$A$910,0),7)</f>
        <v>6832.5256133500998</v>
      </c>
      <c r="AC35" s="8">
        <f>INDEX(전체모델결과!$A$2:$I$910,MATCH(GLM1차!$A35&amp;"_"&amp;GLM1차!AC$3,전체모델결과!$A$2:$A$910,0),7)</f>
        <v>6818.8888851928996</v>
      </c>
      <c r="AD35" s="8">
        <f>INDEX(전체모델결과!$A$2:$I$910,MATCH(GLM1차!$A35&amp;"_"&amp;GLM1차!AD$3,전체모델결과!$A$2:$A$910,0),7)</f>
        <v>6805.2793739632698</v>
      </c>
      <c r="AE35" s="8">
        <f>INDEX(전체모델결과!$A$2:$I$910,MATCH(GLM1차!$A35&amp;"_"&amp;GLM1차!AE$3,전체모델결과!$A$2:$A$910,0),7)</f>
        <v>6791.6970253402096</v>
      </c>
      <c r="AG35" s="3">
        <f>(W35-실제값!W35)^2</f>
        <v>3725048.3667149292</v>
      </c>
      <c r="AH35" s="3">
        <f>(X35-실제값!X35)^2</f>
        <v>3462780.1168858376</v>
      </c>
      <c r="AI35" s="3">
        <f>(Y35-실제값!Y35)^2</f>
        <v>2875418.2596791824</v>
      </c>
      <c r="AJ35" s="3">
        <f>(Z35-실제값!Z35)^2</f>
        <v>3830944.1552245161</v>
      </c>
      <c r="AK35" s="3">
        <f>(AA35-실제값!AA35)^2</f>
        <v>8748392.9612986427</v>
      </c>
      <c r="AL35" s="3">
        <f>(AB35-실제값!AB35)^2</f>
        <v>14597436.702515917</v>
      </c>
      <c r="AM35" s="3">
        <f>(AC35-실제값!AC35)^2</f>
        <v>11342878.04016413</v>
      </c>
      <c r="AN35" s="3">
        <f>(AD35-실제값!AD35)^2</f>
        <v>6639975.6338717788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INDEX(전체모델결과!$A$2:$I$910,MATCH(GLM1차!$A36&amp;"_"&amp;GLM1차!W$3,전체모델결과!$A$2:$A$910,0),7)</f>
        <v>7496.9931530511903</v>
      </c>
      <c r="X36" s="8">
        <f>INDEX(전체모델결과!$A$2:$I$910,MATCH(GLM1차!$A36&amp;"_"&amp;GLM1차!X$3,전체모델결과!$A$2:$A$910,0),7)</f>
        <v>7491.48166558106</v>
      </c>
      <c r="Y36" s="8">
        <f>INDEX(전체모델결과!$A$2:$I$910,MATCH(GLM1차!$A36&amp;"_"&amp;GLM1차!Y$3,전체모델결과!$A$2:$A$910,0),7)</f>
        <v>7485.9742299345799</v>
      </c>
      <c r="Z36" s="8">
        <f>INDEX(전체모델결과!$A$2:$I$910,MATCH(GLM1차!$A36&amp;"_"&amp;GLM1차!Z$3,전체모델결과!$A$2:$A$910,0),7)</f>
        <v>7480.470843133</v>
      </c>
      <c r="AA36" s="8">
        <f>INDEX(전체모델결과!$A$2:$I$910,MATCH(GLM1차!$A36&amp;"_"&amp;GLM1차!AA$3,전체모델결과!$A$2:$A$910,0),7)</f>
        <v>7474.9715021997999</v>
      </c>
      <c r="AB36" s="8">
        <f>INDEX(전체모델결과!$A$2:$I$910,MATCH(GLM1차!$A36&amp;"_"&amp;GLM1차!AB$3,전체모델결과!$A$2:$A$910,0),7)</f>
        <v>7469.47620416059</v>
      </c>
      <c r="AC36" s="8">
        <f>INDEX(전체모델결과!$A$2:$I$910,MATCH(GLM1차!$A36&amp;"_"&amp;GLM1차!AC$3,전체모델결과!$A$2:$A$910,0),7)</f>
        <v>7463.9849460431997</v>
      </c>
      <c r="AD36" s="8">
        <f>INDEX(전체모델결과!$A$2:$I$910,MATCH(GLM1차!$A36&amp;"_"&amp;GLM1차!AD$3,전체모델결과!$A$2:$A$910,0),7)</f>
        <v>7458.4977248776704</v>
      </c>
      <c r="AE36" s="8">
        <f>INDEX(전체모델결과!$A$2:$I$910,MATCH(GLM1차!$A36&amp;"_"&amp;GLM1차!AE$3,전체모델결과!$A$2:$A$910,0),7)</f>
        <v>7453.01453769616</v>
      </c>
      <c r="AG36" s="3">
        <f>(W36-실제값!W36)^2</f>
        <v>2948715.3089554268</v>
      </c>
      <c r="AH36" s="3">
        <f>(X36-실제값!X36)^2</f>
        <v>3447392.1649607015</v>
      </c>
      <c r="AI36" s="3">
        <f>(Y36-실제값!Y36)^2</f>
        <v>3677601.57693979</v>
      </c>
      <c r="AJ36" s="3">
        <f>(Z36-실제값!Z36)^2</f>
        <v>2667659.8238199321</v>
      </c>
      <c r="AK36" s="3">
        <f>(AA36-실제값!AA36)^2</f>
        <v>12140299.359808398</v>
      </c>
      <c r="AL36" s="3">
        <f>(AB36-실제값!AB36)^2</f>
        <v>16806795.431706406</v>
      </c>
      <c r="AM36" s="3">
        <f>(AC36-실제값!AC36)^2</f>
        <v>11541043.988219097</v>
      </c>
      <c r="AN36" s="3">
        <f>(AD36-실제값!AD36)^2</f>
        <v>7541590.0363948746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INDEX(전체모델결과!$A$2:$I$910,MATCH(GLM1차!$A37&amp;"_"&amp;GLM1차!W$3,전체모델결과!$A$2:$A$910,0),7)</f>
        <v>7779.5172516534903</v>
      </c>
      <c r="X37" s="8">
        <f>INDEX(전체모델결과!$A$2:$I$910,MATCH(GLM1차!$A37&amp;"_"&amp;GLM1차!X$3,전체모델결과!$A$2:$A$910,0),7)</f>
        <v>7755.0538304923402</v>
      </c>
      <c r="Y37" s="8">
        <f>INDEX(전체모델결과!$A$2:$I$910,MATCH(GLM1차!$A37&amp;"_"&amp;GLM1차!Y$3,전체모델결과!$A$2:$A$910,0),7)</f>
        <v>7730.6673368519496</v>
      </c>
      <c r="Z37" s="8">
        <f>INDEX(전체모델결과!$A$2:$I$910,MATCH(GLM1차!$A37&amp;"_"&amp;GLM1차!Z$3,전체모델결과!$A$2:$A$910,0),7)</f>
        <v>7706.3575288265301</v>
      </c>
      <c r="AA37" s="8">
        <f>INDEX(전체모델결과!$A$2:$I$910,MATCH(GLM1차!$A37&amp;"_"&amp;GLM1차!AA$3,전체모델결과!$A$2:$A$910,0),7)</f>
        <v>7682.1241652709696</v>
      </c>
      <c r="AB37" s="8">
        <f>INDEX(전체모델결과!$A$2:$I$910,MATCH(GLM1차!$A37&amp;"_"&amp;GLM1차!AB$3,전체모델결과!$A$2:$A$910,0),7)</f>
        <v>7657.9670057984804</v>
      </c>
      <c r="AC37" s="8">
        <f>INDEX(전체모델결과!$A$2:$I$910,MATCH(GLM1차!$A37&amp;"_"&amp;GLM1차!AC$3,전체모델결과!$A$2:$A$910,0),7)</f>
        <v>7633.8858107781598</v>
      </c>
      <c r="AD37" s="8">
        <f>INDEX(전체모델결과!$A$2:$I$910,MATCH(GLM1차!$A37&amp;"_"&amp;GLM1차!AD$3,전체모델결과!$A$2:$A$910,0),7)</f>
        <v>7609.8803413326696</v>
      </c>
      <c r="AE37" s="8">
        <f>INDEX(전체모델결과!$A$2:$I$910,MATCH(GLM1차!$A37&amp;"_"&amp;GLM1차!AE$3,전체모델결과!$A$2:$A$910,0),7)</f>
        <v>7585.9503593358404</v>
      </c>
      <c r="AG37" s="3">
        <f>(W37-실제값!W37)^2</f>
        <v>2492359.1195658892</v>
      </c>
      <c r="AH37" s="3">
        <f>(X37-실제값!X37)^2</f>
        <v>5289432.949190652</v>
      </c>
      <c r="AI37" s="3">
        <f>(Y37-실제값!Y37)^2</f>
        <v>4408308.9850716535</v>
      </c>
      <c r="AJ37" s="3">
        <f>(Z37-실제값!Z37)^2</f>
        <v>6886401.7814512923</v>
      </c>
      <c r="AK37" s="3">
        <f>(AA37-실제값!AA37)^2</f>
        <v>14938861.947535563</v>
      </c>
      <c r="AL37" s="3">
        <f>(AB37-실제값!AB37)^2</f>
        <v>23068237.915842053</v>
      </c>
      <c r="AM37" s="3">
        <f>(AC37-실제값!AC37)^2</f>
        <v>18050039.992157254</v>
      </c>
      <c r="AN37" s="3">
        <f>(AD37-실제값!AD37)^2</f>
        <v>12258848.760096859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INDEX(전체모델결과!$A$2:$I$910,MATCH(GLM1차!$A38&amp;"_"&amp;GLM1차!W$3,전체모델결과!$A$2:$A$910,0),7)</f>
        <v>8322.1551536542793</v>
      </c>
      <c r="X38" s="8">
        <f>INDEX(전체모델결과!$A$2:$I$910,MATCH(GLM1차!$A38&amp;"_"&amp;GLM1차!X$3,전체모델결과!$A$2:$A$910,0),7)</f>
        <v>8293.2485636797501</v>
      </c>
      <c r="Y38" s="8">
        <f>INDEX(전체모델결과!$A$2:$I$910,MATCH(GLM1차!$A38&amp;"_"&amp;GLM1차!Y$3,전체모델결과!$A$2:$A$910,0),7)</f>
        <v>8264.4423793007099</v>
      </c>
      <c r="Z38" s="8">
        <f>INDEX(전체모델결과!$A$2:$I$910,MATCH(GLM1차!$A38&amp;"_"&amp;GLM1차!Z$3,전체모델결과!$A$2:$A$910,0),7)</f>
        <v>8235.7362517633392</v>
      </c>
      <c r="AA38" s="8">
        <f>INDEX(전체모델결과!$A$2:$I$910,MATCH(GLM1차!$A38&amp;"_"&amp;GLM1차!AA$3,전체모델결과!$A$2:$A$910,0),7)</f>
        <v>8207.1298335252195</v>
      </c>
      <c r="AB38" s="8">
        <f>INDEX(전체모델결과!$A$2:$I$910,MATCH(GLM1차!$A38&amp;"_"&amp;GLM1차!AB$3,전체모델결과!$A$2:$A$910,0),7)</f>
        <v>8178.6227782510396</v>
      </c>
      <c r="AC38" s="8">
        <f>INDEX(전체모델결과!$A$2:$I$910,MATCH(GLM1차!$A38&amp;"_"&amp;GLM1차!AC$3,전체모델결과!$A$2:$A$910,0),7)</f>
        <v>8150.2147408085602</v>
      </c>
      <c r="AD38" s="8">
        <f>INDEX(전체모델결과!$A$2:$I$910,MATCH(GLM1차!$A38&amp;"_"&amp;GLM1차!AD$3,전체모델결과!$A$2:$A$910,0),7)</f>
        <v>8121.9053772642501</v>
      </c>
      <c r="AE38" s="8">
        <f>INDEX(전체모델결과!$A$2:$I$910,MATCH(GLM1차!$A38&amp;"_"&amp;GLM1차!AE$3,전체모델결과!$A$2:$A$910,0),7)</f>
        <v>8093.6943448792799</v>
      </c>
      <c r="AG38" s="3">
        <f>(W38-실제값!W38)^2</f>
        <v>3248901.9617999853</v>
      </c>
      <c r="AH38" s="3">
        <f>(X38-실제값!X38)^2</f>
        <v>4838672.4421420656</v>
      </c>
      <c r="AI38" s="3">
        <f>(Y38-실제값!Y38)^2</f>
        <v>3186159.3733064225</v>
      </c>
      <c r="AJ38" s="3">
        <f>(Z38-실제값!Z38)^2</f>
        <v>3480818.1389828133</v>
      </c>
      <c r="AK38" s="3">
        <f>(AA38-실제값!AA38)^2</f>
        <v>11491329.039459253</v>
      </c>
      <c r="AL38" s="3">
        <f>(AB38-실제값!AB38)^2</f>
        <v>21732164.722918071</v>
      </c>
      <c r="AM38" s="3">
        <f>(AC38-실제값!AC38)^2</f>
        <v>18188630.183183301</v>
      </c>
      <c r="AN38" s="3">
        <f>(AD38-실제값!AD38)^2</f>
        <v>13959861.271244694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INDEX(전체모델결과!$A$2:$I$910,MATCH(GLM1차!$A39&amp;"_"&amp;GLM1차!W$3,전체모델결과!$A$2:$A$910,0),7)</f>
        <v>9009.0278569588609</v>
      </c>
      <c r="X39" s="8">
        <f>INDEX(전체모델결과!$A$2:$I$910,MATCH(GLM1차!$A39&amp;"_"&amp;GLM1차!X$3,전체모델결과!$A$2:$A$910,0),7)</f>
        <v>8976.3891354870702</v>
      </c>
      <c r="Y39" s="8">
        <f>INDEX(전체모델결과!$A$2:$I$910,MATCH(GLM1차!$A39&amp;"_"&amp;GLM1차!Y$3,전체모델결과!$A$2:$A$910,0),7)</f>
        <v>8943.8686605294006</v>
      </c>
      <c r="Z39" s="8">
        <f>INDEX(전체모델결과!$A$2:$I$910,MATCH(GLM1차!$A39&amp;"_"&amp;GLM1차!Z$3,전체모델결과!$A$2:$A$910,0),7)</f>
        <v>8911.4660036915993</v>
      </c>
      <c r="AA39" s="8">
        <f>INDEX(전체모델결과!$A$2:$I$910,MATCH(GLM1차!$A39&amp;"_"&amp;GLM1차!AA$3,전체모델결과!$A$2:$A$910,0),7)</f>
        <v>8879.1807381315793</v>
      </c>
      <c r="AB39" s="8">
        <f>INDEX(전체모델결과!$A$2:$I$910,MATCH(GLM1차!$A39&amp;"_"&amp;GLM1차!AB$3,전체모델결과!$A$2:$A$910,0),7)</f>
        <v>8847.0124385535491</v>
      </c>
      <c r="AC39" s="8">
        <f>INDEX(전체모델결과!$A$2:$I$910,MATCH(GLM1차!$A39&amp;"_"&amp;GLM1차!AC$3,전체모델결과!$A$2:$A$910,0),7)</f>
        <v>8814.9606812026104</v>
      </c>
      <c r="AD39" s="8">
        <f>INDEX(전체모델결과!$A$2:$I$910,MATCH(GLM1차!$A39&amp;"_"&amp;GLM1차!AD$3,전체모델결과!$A$2:$A$910,0),7)</f>
        <v>8783.0250438589792</v>
      </c>
      <c r="AE39" s="8">
        <f>INDEX(전체모델결과!$A$2:$I$910,MATCH(GLM1차!$A39&amp;"_"&amp;GLM1차!AE$3,전체모델결과!$A$2:$A$910,0),7)</f>
        <v>8751.2051058326506</v>
      </c>
      <c r="AG39" s="3">
        <f>(W39-실제값!W39)^2</f>
        <v>2918988.550864554</v>
      </c>
      <c r="AH39" s="3">
        <f>(X39-실제값!X39)^2</f>
        <v>4154228.1011153394</v>
      </c>
      <c r="AI39" s="3">
        <f>(Y39-실제값!Y39)^2</f>
        <v>4158676.2624625037</v>
      </c>
      <c r="AJ39" s="3">
        <f>(Z39-실제값!Z39)^2</f>
        <v>3440750.1605360894</v>
      </c>
      <c r="AK39" s="3">
        <f>(AA39-실제값!AA39)^2</f>
        <v>13126282.15717108</v>
      </c>
      <c r="AL39" s="3">
        <f>(AB39-실제값!AB39)^2</f>
        <v>21559492.626267392</v>
      </c>
      <c r="AM39" s="3">
        <f>(AC39-실제값!AC39)^2</f>
        <v>13392432.286945224</v>
      </c>
      <c r="AN39" s="3">
        <f>(AD39-실제값!AD39)^2</f>
        <v>13404823.00545809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INDEX(전체모델결과!$A$2:$I$910,MATCH(GLM1차!$A40&amp;"_"&amp;GLM1차!W$3,전체모델결과!$A$2:$A$910,0),7)</f>
        <v>9450.7458566352107</v>
      </c>
      <c r="X40" s="8">
        <f>INDEX(전체모델결과!$A$2:$I$910,MATCH(GLM1차!$A40&amp;"_"&amp;GLM1차!X$3,전체모델결과!$A$2:$A$910,0),7)</f>
        <v>9395.1100943582696</v>
      </c>
      <c r="Y40" s="8">
        <f>INDEX(전체모델결과!$A$2:$I$910,MATCH(GLM1차!$A40&amp;"_"&amp;GLM1차!Y$3,전체모델결과!$A$2:$A$910,0),7)</f>
        <v>9339.8018552304002</v>
      </c>
      <c r="Z40" s="8">
        <f>INDEX(전체모델결과!$A$2:$I$910,MATCH(GLM1차!$A40&amp;"_"&amp;GLM1차!Z$3,전체모델결과!$A$2:$A$910,0),7)</f>
        <v>9284.8192111498392</v>
      </c>
      <c r="AA40" s="8">
        <f>INDEX(전체모델결과!$A$2:$I$910,MATCH(GLM1차!$A40&amp;"_"&amp;GLM1차!AA$3,전체모델결과!$A$2:$A$910,0),7)</f>
        <v>9230.1602453653195</v>
      </c>
      <c r="AB40" s="8">
        <f>INDEX(전체모델결과!$A$2:$I$910,MATCH(GLM1차!$A40&amp;"_"&amp;GLM1차!AB$3,전체모델결과!$A$2:$A$910,0),7)</f>
        <v>9175.8230524094106</v>
      </c>
      <c r="AC40" s="8">
        <f>INDEX(전체모델결과!$A$2:$I$910,MATCH(GLM1차!$A40&amp;"_"&amp;GLM1차!AC$3,전체모델결과!$A$2:$A$910,0),7)</f>
        <v>9121.8057380319697</v>
      </c>
      <c r="AD40" s="8">
        <f>INDEX(전체모델결과!$A$2:$I$910,MATCH(GLM1차!$A40&amp;"_"&amp;GLM1차!AD$3,전체모델결과!$A$2:$A$910,0),7)</f>
        <v>9068.1064191341702</v>
      </c>
      <c r="AE40" s="8">
        <f>INDEX(전체모델결과!$A$2:$I$910,MATCH(GLM1차!$A40&amp;"_"&amp;GLM1차!AE$3,전체모델결과!$A$2:$A$910,0),7)</f>
        <v>9014.7232237028002</v>
      </c>
      <c r="AG40" s="3">
        <f>(W40-실제값!W40)^2</f>
        <v>4797515.846449418</v>
      </c>
      <c r="AH40" s="3">
        <f>(X40-실제값!X40)^2</f>
        <v>3851282.0375555377</v>
      </c>
      <c r="AI40" s="3">
        <f>(Y40-실제값!Y40)^2</f>
        <v>4967976.0462045139</v>
      </c>
      <c r="AJ40" s="3">
        <f>(Z40-실제값!Z40)^2</f>
        <v>4158581.6908803354</v>
      </c>
      <c r="AK40" s="3">
        <f>(AA40-실제값!AA40)^2</f>
        <v>14398847.862872319</v>
      </c>
      <c r="AL40" s="3">
        <f>(AB40-실제값!AB40)^2</f>
        <v>25702009.226259492</v>
      </c>
      <c r="AM40" s="3">
        <f>(AC40-실제값!AC40)^2</f>
        <v>20057500.388837803</v>
      </c>
      <c r="AN40" s="3">
        <f>(AD40-실제값!AD40)^2</f>
        <v>9515948.0817328431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INDEX(전체모델결과!$A$2:$I$910,MATCH(GLM1차!$A41&amp;"_"&amp;GLM1차!W$3,전체모델결과!$A$2:$A$910,0),7)</f>
        <v>9941.4249570475204</v>
      </c>
      <c r="X41" s="8">
        <f>INDEX(전체모델결과!$A$2:$I$910,MATCH(GLM1차!$A41&amp;"_"&amp;GLM1차!X$3,전체모델결과!$A$2:$A$910,0),7)</f>
        <v>9857.9637629586396</v>
      </c>
      <c r="Y41" s="8">
        <f>INDEX(전체모델결과!$A$2:$I$910,MATCH(GLM1차!$A41&amp;"_"&amp;GLM1차!Y$3,전체모델결과!$A$2:$A$910,0),7)</f>
        <v>9775.2032502056009</v>
      </c>
      <c r="Z41" s="8">
        <f>INDEX(전체모델결과!$A$2:$I$910,MATCH(GLM1차!$A41&amp;"_"&amp;GLM1차!Z$3,전체모델결과!$A$2:$A$910,0),7)</f>
        <v>9693.1375363619009</v>
      </c>
      <c r="AA41" s="8">
        <f>INDEX(전체모델결과!$A$2:$I$910,MATCH(GLM1차!$A41&amp;"_"&amp;GLM1차!AA$3,전체모델결과!$A$2:$A$910,0),7)</f>
        <v>9611.7607883858509</v>
      </c>
      <c r="AB41" s="8">
        <f>INDEX(전체모델결과!$A$2:$I$910,MATCH(GLM1차!$A41&amp;"_"&amp;GLM1차!AB$3,전체모델결과!$A$2:$A$910,0),7)</f>
        <v>9531.0672222058201</v>
      </c>
      <c r="AC41" s="8">
        <f>INDEX(전체모델결과!$A$2:$I$910,MATCH(GLM1차!$A41&amp;"_"&amp;GLM1차!AC$3,전체모델결과!$A$2:$A$910,0),7)</f>
        <v>9451.0511023091694</v>
      </c>
      <c r="AD41" s="8">
        <f>INDEX(전체모델결과!$A$2:$I$910,MATCH(GLM1차!$A41&amp;"_"&amp;GLM1차!AD$3,전체모델결과!$A$2:$A$910,0),7)</f>
        <v>9371.7067413345794</v>
      </c>
      <c r="AE41" s="8">
        <f>INDEX(전체모델결과!$A$2:$I$910,MATCH(GLM1차!$A41&amp;"_"&amp;GLM1차!AE$3,전체모델결과!$A$2:$A$910,0),7)</f>
        <v>9293.0284996678092</v>
      </c>
      <c r="AG41" s="3">
        <f>(W41-실제값!W41)^2</f>
        <v>4308254.1429133182</v>
      </c>
      <c r="AH41" s="3">
        <f>(X41-실제값!X41)^2</f>
        <v>7213592.7827717513</v>
      </c>
      <c r="AI41" s="3">
        <f>(Y41-실제값!Y41)^2</f>
        <v>4518414.3466094434</v>
      </c>
      <c r="AJ41" s="3">
        <f>(Z41-실제값!Z41)^2</f>
        <v>5853212.9003889076</v>
      </c>
      <c r="AK41" s="3">
        <f>(AA41-실제값!AA41)^2</f>
        <v>21792937.133291606</v>
      </c>
      <c r="AL41" s="3">
        <f>(AB41-실제값!AB41)^2</f>
        <v>27506542.85507625</v>
      </c>
      <c r="AM41" s="3">
        <f>(AC41-실제값!AC41)^2</f>
        <v>24288779.600586332</v>
      </c>
      <c r="AN41" s="3">
        <f>(AD41-실제값!AD41)^2</f>
        <v>18917594.240706153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INDEX(전체모델결과!$A$2:$I$910,MATCH(GLM1차!$A42&amp;"_"&amp;GLM1차!W$3,전체모델결과!$A$2:$A$910,0),7)</f>
        <v>10670.7884111811</v>
      </c>
      <c r="X42" s="8">
        <f>INDEX(전체모델결과!$A$2:$I$910,MATCH(GLM1차!$A42&amp;"_"&amp;GLM1차!X$3,전체모델결과!$A$2:$A$910,0),7)</f>
        <v>10563.446604115699</v>
      </c>
      <c r="Y42" s="8">
        <f>INDEX(전체모델결과!$A$2:$I$910,MATCH(GLM1차!$A42&amp;"_"&amp;GLM1차!Y$3,전체모델결과!$A$2:$A$910,0),7)</f>
        <v>10457.1845920101</v>
      </c>
      <c r="Z42" s="8">
        <f>INDEX(전체모델결과!$A$2:$I$910,MATCH(GLM1차!$A42&amp;"_"&amp;GLM1차!Z$3,전체모델결과!$A$2:$A$910,0),7)</f>
        <v>10351.991512766999</v>
      </c>
      <c r="AA42" s="8">
        <f>INDEX(전체모델결과!$A$2:$I$910,MATCH(GLM1차!$A42&amp;"_"&amp;GLM1차!AA$3,전체모델결과!$A$2:$A$910,0),7)</f>
        <v>10247.856613555399</v>
      </c>
      <c r="AB42" s="8">
        <f>INDEX(전체모델결과!$A$2:$I$910,MATCH(GLM1차!$A42&amp;"_"&amp;GLM1차!AB$3,전체모델결과!$A$2:$A$910,0),7)</f>
        <v>10144.7692497113</v>
      </c>
      <c r="AC42" s="8">
        <f>INDEX(전체모델결과!$A$2:$I$910,MATCH(GLM1차!$A42&amp;"_"&amp;GLM1차!AC$3,전체모델결과!$A$2:$A$910,0),7)</f>
        <v>10042.718883649801</v>
      </c>
      <c r="AD42" s="8">
        <f>INDEX(전체모델결과!$A$2:$I$910,MATCH(GLM1차!$A42&amp;"_"&amp;GLM1차!AD$3,전체모델결과!$A$2:$A$910,0),7)</f>
        <v>9941.6950837878194</v>
      </c>
      <c r="AE42" s="8">
        <f>INDEX(전체모델결과!$A$2:$I$910,MATCH(GLM1차!$A42&amp;"_"&amp;GLM1차!AE$3,전체모델결과!$A$2:$A$910,0),7)</f>
        <v>9841.6875234777199</v>
      </c>
      <c r="AG42" s="3">
        <f>(W42-실제값!W42)^2</f>
        <v>5397849.9276790703</v>
      </c>
      <c r="AH42" s="3">
        <f>(X42-실제값!X42)^2</f>
        <v>3277234.0253002821</v>
      </c>
      <c r="AI42" s="3">
        <f>(Y42-실제값!Y42)^2</f>
        <v>5372136.280808961</v>
      </c>
      <c r="AJ42" s="3">
        <f>(Z42-실제값!Z42)^2</f>
        <v>8863550.185476074</v>
      </c>
      <c r="AK42" s="3">
        <f>(AA42-실제값!AA42)^2</f>
        <v>17877057.688754804</v>
      </c>
      <c r="AL42" s="3">
        <f>(AB42-실제값!AB42)^2</f>
        <v>30712240.500135653</v>
      </c>
      <c r="AM42" s="3">
        <f>(AC42-실제값!AC42)^2</f>
        <v>27442377.982641883</v>
      </c>
      <c r="AN42" s="3">
        <f>(AD42-실제값!AD42)^2</f>
        <v>23021837.326123107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INDEX(전체모델결과!$A$2:$I$910,MATCH(GLM1차!$A43&amp;"_"&amp;GLM1차!W$3,전체모델결과!$A$2:$A$910,0),7)</f>
        <v>11576.559034984601</v>
      </c>
      <c r="X43" s="8">
        <f>INDEX(전체모델결과!$A$2:$I$910,MATCH(GLM1차!$A43&amp;"_"&amp;GLM1차!X$3,전체모델결과!$A$2:$A$910,0),7)</f>
        <v>11469.3936389561</v>
      </c>
      <c r="Y43" s="8">
        <f>INDEX(전체모델결과!$A$2:$I$910,MATCH(GLM1차!$A43&amp;"_"&amp;GLM1차!Y$3,전체모델결과!$A$2:$A$910,0),7)</f>
        <v>11363.2202840056</v>
      </c>
      <c r="Z43" s="8">
        <f>INDEX(전체모델결과!$A$2:$I$910,MATCH(GLM1차!$A43&amp;"_"&amp;GLM1차!Z$3,전체모델결과!$A$2:$A$910,0),7)</f>
        <v>11258.0297867071</v>
      </c>
      <c r="AA43" s="8">
        <f>INDEX(전체모델결과!$A$2:$I$910,MATCH(GLM1차!$A43&amp;"_"&amp;GLM1차!AA$3,전체모델결과!$A$2:$A$910,0),7)</f>
        <v>11153.8130486463</v>
      </c>
      <c r="AB43" s="8">
        <f>INDEX(전체모델결과!$A$2:$I$910,MATCH(GLM1차!$A43&amp;"_"&amp;GLM1차!AB$3,전체모델결과!$A$2:$A$910,0),7)</f>
        <v>11050.561055634</v>
      </c>
      <c r="AC43" s="8">
        <f>INDEX(전체모델결과!$A$2:$I$910,MATCH(GLM1차!$A43&amp;"_"&amp;GLM1차!AC$3,전체모델결과!$A$2:$A$910,0),7)</f>
        <v>10948.2648769261</v>
      </c>
      <c r="AD43" s="8">
        <f>INDEX(전체모델결과!$A$2:$I$910,MATCH(GLM1차!$A43&amp;"_"&amp;GLM1차!AD$3,전체모델결과!$A$2:$A$910,0),7)</f>
        <v>10846.915664451501</v>
      </c>
      <c r="AE43" s="8">
        <f>INDEX(전체모델결과!$A$2:$I$910,MATCH(GLM1차!$A43&amp;"_"&amp;GLM1차!AE$3,전체모델결과!$A$2:$A$910,0),7)</f>
        <v>10746.5046520465</v>
      </c>
      <c r="AG43" s="3">
        <f>(W43-실제값!W43)^2</f>
        <v>3386726.3725535828</v>
      </c>
      <c r="AH43" s="3">
        <f>(X43-실제값!X43)^2</f>
        <v>5364638.2009351552</v>
      </c>
      <c r="AI43" s="3">
        <f>(Y43-실제값!Y43)^2</f>
        <v>8093879.8879732285</v>
      </c>
      <c r="AJ43" s="3">
        <f>(Z43-실제값!Z43)^2</f>
        <v>10380174.475872617</v>
      </c>
      <c r="AK43" s="3">
        <f>(AA43-실제값!AA43)^2</f>
        <v>17476228.781177729</v>
      </c>
      <c r="AL43" s="3">
        <f>(AB43-실제값!AB43)^2</f>
        <v>30972155.432353579</v>
      </c>
      <c r="AM43" s="3">
        <f>(AC43-실제값!AC43)^2</f>
        <v>28991768.377228722</v>
      </c>
      <c r="AN43" s="3">
        <f>(AD43-실제값!AD43)^2</f>
        <v>16363957.377877068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INDEX(전체모델결과!$A$2:$I$910,MATCH(GLM1차!$A44&amp;"_"&amp;GLM1차!W$3,전체모델결과!$A$2:$A$910,0),7)</f>
        <v>12750.9346710642</v>
      </c>
      <c r="X44" s="8">
        <f>INDEX(전체모델결과!$A$2:$I$910,MATCH(GLM1차!$A44&amp;"_"&amp;GLM1차!X$3,전체모델결과!$A$2:$A$910,0),7)</f>
        <v>12647.2137477453</v>
      </c>
      <c r="Y44" s="8">
        <f>INDEX(전체모델결과!$A$2:$I$910,MATCH(GLM1차!$A44&amp;"_"&amp;GLM1차!Y$3,전체모델결과!$A$2:$A$910,0),7)</f>
        <v>12544.3365296302</v>
      </c>
      <c r="Z44" s="8">
        <f>INDEX(전체모델결과!$A$2:$I$910,MATCH(GLM1차!$A44&amp;"_"&amp;GLM1차!Z$3,전체모델결과!$A$2:$A$910,0),7)</f>
        <v>12442.2961537016</v>
      </c>
      <c r="AA44" s="8">
        <f>INDEX(전체모델결과!$A$2:$I$910,MATCH(GLM1차!$A44&amp;"_"&amp;GLM1차!AA$3,전체모델결과!$A$2:$A$910,0),7)</f>
        <v>12341.085812769001</v>
      </c>
      <c r="AB44" s="8">
        <f>INDEX(전체모델결과!$A$2:$I$910,MATCH(GLM1차!$A44&amp;"_"&amp;GLM1차!AB$3,전체모델결과!$A$2:$A$910,0),7)</f>
        <v>12240.6987550137</v>
      </c>
      <c r="AC44" s="8">
        <f>INDEX(전체모델결과!$A$2:$I$910,MATCH(GLM1차!$A44&amp;"_"&amp;GLM1차!AC$3,전체모델결과!$A$2:$A$910,0),7)</f>
        <v>12141.128283539199</v>
      </c>
      <c r="AD44" s="8">
        <f>INDEX(전체모델결과!$A$2:$I$910,MATCH(GLM1차!$A44&amp;"_"&amp;GLM1차!AD$3,전체모델결과!$A$2:$A$910,0),7)</f>
        <v>12042.3677559241</v>
      </c>
      <c r="AE44" s="8">
        <f>INDEX(전체모델결과!$A$2:$I$910,MATCH(GLM1차!$A44&amp;"_"&amp;GLM1차!AE$3,전체모델결과!$A$2:$A$910,0),7)</f>
        <v>11944.410583778599</v>
      </c>
      <c r="AG44" s="3">
        <f>(W44-실제값!W44)^2</f>
        <v>1391560.9813436994</v>
      </c>
      <c r="AH44" s="3">
        <f>(X44-실제값!X44)^2</f>
        <v>4257848.2226161389</v>
      </c>
      <c r="AI44" s="3">
        <f>(Y44-실제값!Y44)^2</f>
        <v>2931954.5858110841</v>
      </c>
      <c r="AJ44" s="3">
        <f>(Z44-실제값!Z44)^2</f>
        <v>5426479.5583414771</v>
      </c>
      <c r="AK44" s="3">
        <f>(AA44-실제값!AA44)^2</f>
        <v>17023700.016100693</v>
      </c>
      <c r="AL44" s="3">
        <f>(AB44-실제값!AB44)^2</f>
        <v>27646198.187148482</v>
      </c>
      <c r="AM44" s="3">
        <f>(AC44-실제값!AC44)^2</f>
        <v>27611900.714331068</v>
      </c>
      <c r="AN44" s="3">
        <f>(AD44-실제값!AD44)^2</f>
        <v>23666614.664439205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INDEX(전체모델결과!$A$2:$I$910,MATCH(GLM1차!$A45&amp;"_"&amp;GLM1차!W$3,전체모델결과!$A$2:$A$910,0),7)</f>
        <v>13767.2613595155</v>
      </c>
      <c r="X45" s="8">
        <f>INDEX(전체모델결과!$A$2:$I$910,MATCH(GLM1차!$A45&amp;"_"&amp;GLM1차!X$3,전체모델결과!$A$2:$A$910,0),7)</f>
        <v>13638.649769486199</v>
      </c>
      <c r="Y45" s="8">
        <f>INDEX(전체모델결과!$A$2:$I$910,MATCH(GLM1차!$A45&amp;"_"&amp;GLM1차!Y$3,전체모델결과!$A$2:$A$910,0),7)</f>
        <v>13511.239648700301</v>
      </c>
      <c r="Z45" s="8">
        <f>INDEX(전체모델결과!$A$2:$I$910,MATCH(GLM1차!$A45&amp;"_"&amp;GLM1차!Z$3,전체모델결과!$A$2:$A$910,0),7)</f>
        <v>13385.0197732212</v>
      </c>
      <c r="AA45" s="8">
        <f>INDEX(전체모델결과!$A$2:$I$910,MATCH(GLM1차!$A45&amp;"_"&amp;GLM1차!AA$3,전체모델결과!$A$2:$A$910,0),7)</f>
        <v>13259.979023964401</v>
      </c>
      <c r="AB45" s="8">
        <f>INDEX(전체모델결과!$A$2:$I$910,MATCH(GLM1차!$A45&amp;"_"&amp;GLM1차!AB$3,전체모델결과!$A$2:$A$910,0),7)</f>
        <v>13136.1063857182</v>
      </c>
      <c r="AC45" s="8">
        <f>INDEX(전체모델결과!$A$2:$I$910,MATCH(GLM1차!$A45&amp;"_"&amp;GLM1차!AC$3,전체모델결과!$A$2:$A$910,0),7)</f>
        <v>13013.3909461734</v>
      </c>
      <c r="AD45" s="8">
        <f>INDEX(전체모델결과!$A$2:$I$910,MATCH(GLM1차!$A45&amp;"_"&amp;GLM1차!AD$3,전체모델결과!$A$2:$A$910,0),7)</f>
        <v>12891.8218949617</v>
      </c>
      <c r="AE45" s="8">
        <f>INDEX(전체모델결과!$A$2:$I$910,MATCH(GLM1차!$A45&amp;"_"&amp;GLM1차!AE$3,전체모델결과!$A$2:$A$910,0),7)</f>
        <v>12771.388522703601</v>
      </c>
      <c r="AG45" s="3">
        <f>(W45-실제값!W45)^2</f>
        <v>622925.49514927657</v>
      </c>
      <c r="AH45" s="3">
        <f>(X45-실제값!X45)^2</f>
        <v>1880492.9178599401</v>
      </c>
      <c r="AI45" s="3">
        <f>(Y45-실제값!Y45)^2</f>
        <v>2674761.0250809696</v>
      </c>
      <c r="AJ45" s="3">
        <f>(Z45-실제값!Z45)^2</f>
        <v>3545543.8034635661</v>
      </c>
      <c r="AK45" s="3">
        <f>(AA45-실제값!AA45)^2</f>
        <v>22541261.668769434</v>
      </c>
      <c r="AL45" s="3">
        <f>(AB45-실제값!AB45)^2</f>
        <v>29957388.264902454</v>
      </c>
      <c r="AM45" s="3">
        <f>(AC45-실제값!AC45)^2</f>
        <v>26674160.436124966</v>
      </c>
      <c r="AN45" s="3">
        <f>(AD45-실제값!AD45)^2</f>
        <v>21110945.532271348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INDEX(전체모델결과!$A$2:$I$910,MATCH(GLM1차!$A46&amp;"_"&amp;GLM1차!W$3,전체모델결과!$A$2:$A$910,0),7)</f>
        <v>15333.8495987388</v>
      </c>
      <c r="X46" s="8">
        <f>INDEX(전체모델결과!$A$2:$I$910,MATCH(GLM1차!$A46&amp;"_"&amp;GLM1차!X$3,전체모델결과!$A$2:$A$910,0),7)</f>
        <v>15224.8662753312</v>
      </c>
      <c r="Y46" s="8">
        <f>INDEX(전체모델결과!$A$2:$I$910,MATCH(GLM1차!$A46&amp;"_"&amp;GLM1차!Y$3,전체모델결과!$A$2:$A$910,0),7)</f>
        <v>15116.657536590399</v>
      </c>
      <c r="Z46" s="8">
        <f>INDEX(전체모델결과!$A$2:$I$910,MATCH(GLM1차!$A46&amp;"_"&amp;GLM1차!Z$3,전체모델결과!$A$2:$A$910,0),7)</f>
        <v>15009.217877257301</v>
      </c>
      <c r="AA46" s="8">
        <f>INDEX(전체모델결과!$A$2:$I$910,MATCH(GLM1차!$A46&amp;"_"&amp;GLM1차!AA$3,전체모델결과!$A$2:$A$910,0),7)</f>
        <v>14902.541831201301</v>
      </c>
      <c r="AB46" s="8">
        <f>INDEX(전체모델결과!$A$2:$I$910,MATCH(GLM1차!$A46&amp;"_"&amp;GLM1차!AB$3,전체모델결과!$A$2:$A$910,0),7)</f>
        <v>14796.623971141</v>
      </c>
      <c r="AC46" s="8">
        <f>INDEX(전체모델결과!$A$2:$I$910,MATCH(GLM1차!$A46&amp;"_"&amp;GLM1차!AC$3,전체모델결과!$A$2:$A$910,0),7)</f>
        <v>14691.458908369001</v>
      </c>
      <c r="AD46" s="8">
        <f>INDEX(전체모델결과!$A$2:$I$910,MATCH(GLM1차!$A46&amp;"_"&amp;GLM1차!AD$3,전체모델결과!$A$2:$A$910,0),7)</f>
        <v>14587.041292477399</v>
      </c>
      <c r="AE46" s="8">
        <f>INDEX(전체모델결과!$A$2:$I$910,MATCH(GLM1차!$A46&amp;"_"&amp;GLM1차!AE$3,전체모델결과!$A$2:$A$910,0),7)</f>
        <v>14483.3658110857</v>
      </c>
      <c r="AG46" s="3">
        <f>(W46-실제값!W46)^2</f>
        <v>507600.17314592807</v>
      </c>
      <c r="AH46" s="3">
        <f>(X46-실제값!X46)^2</f>
        <v>2004403.6608046547</v>
      </c>
      <c r="AI46" s="3">
        <f>(Y46-실제값!Y46)^2</f>
        <v>368698.5668115532</v>
      </c>
      <c r="AJ46" s="3">
        <f>(Z46-실제값!Z46)^2</f>
        <v>785961.78660827351</v>
      </c>
      <c r="AK46" s="3">
        <f>(AA46-실제값!AA46)^2</f>
        <v>8171397.205459414</v>
      </c>
      <c r="AL46" s="3">
        <f>(AB46-실제값!AB46)^2</f>
        <v>31144294.722558204</v>
      </c>
      <c r="AM46" s="3">
        <f>(AC46-실제값!AC46)^2</f>
        <v>22842169.328260317</v>
      </c>
      <c r="AN46" s="3">
        <f>(AD46-실제값!AD46)^2</f>
        <v>15871278.102373846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INDEX(전체모델결과!$A$2:$I$910,MATCH(GLM1차!$A47&amp;"_"&amp;GLM1차!W$3,전체모델결과!$A$2:$A$910,0),7)</f>
        <v>16631.753715224</v>
      </c>
      <c r="X47" s="8">
        <f>INDEX(전체모델결과!$A$2:$I$910,MATCH(GLM1차!$A47&amp;"_"&amp;GLM1차!X$3,전체모델결과!$A$2:$A$910,0),7)</f>
        <v>16490.607601315802</v>
      </c>
      <c r="Y47" s="8">
        <f>INDEX(전체모델결과!$A$2:$I$910,MATCH(GLM1차!$A47&amp;"_"&amp;GLM1차!Y$3,전체모델결과!$A$2:$A$910,0),7)</f>
        <v>16350.659330149399</v>
      </c>
      <c r="Z47" s="8">
        <f>INDEX(전체모델결과!$A$2:$I$910,MATCH(GLM1차!$A47&amp;"_"&amp;GLM1차!Z$3,전체모델결과!$A$2:$A$910,0),7)</f>
        <v>16211.898736179301</v>
      </c>
      <c r="AA47" s="8">
        <f>INDEX(전체모델결과!$A$2:$I$910,MATCH(GLM1차!$A47&amp;"_"&amp;GLM1차!AA$3,전체모델결과!$A$2:$A$910,0),7)</f>
        <v>16074.3157401306</v>
      </c>
      <c r="AB47" s="8">
        <f>INDEX(전체모델결과!$A$2:$I$910,MATCH(GLM1차!$A47&amp;"_"&amp;GLM1차!AB$3,전체모델결과!$A$2:$A$910,0),7)</f>
        <v>15937.900348266199</v>
      </c>
      <c r="AC47" s="8">
        <f>INDEX(전체모델결과!$A$2:$I$910,MATCH(GLM1차!$A47&amp;"_"&amp;GLM1차!AC$3,전체모델결과!$A$2:$A$910,0),7)</f>
        <v>15802.642651661799</v>
      </c>
      <c r="AD47" s="8">
        <f>INDEX(전체모델결과!$A$2:$I$910,MATCH(GLM1차!$A47&amp;"_"&amp;GLM1차!AD$3,전체모델결과!$A$2:$A$910,0),7)</f>
        <v>15668.532825485099</v>
      </c>
      <c r="AE47" s="8">
        <f>INDEX(전체모델결과!$A$2:$I$910,MATCH(GLM1차!$A47&amp;"_"&amp;GLM1차!AE$3,전체모델결과!$A$2:$A$910,0),7)</f>
        <v>15535.561128283</v>
      </c>
      <c r="AG47" s="3">
        <f>(W47-실제값!W47)^2</f>
        <v>452511.5312801681</v>
      </c>
      <c r="AH47" s="3">
        <f>(X47-실제값!X47)^2</f>
        <v>1146521.4790113841</v>
      </c>
      <c r="AI47" s="3">
        <f>(Y47-실제값!Y47)^2</f>
        <v>960763.55571679608</v>
      </c>
      <c r="AJ47" s="3">
        <f>(Z47-실제값!Z47)^2</f>
        <v>823933.12268330262</v>
      </c>
      <c r="AK47" s="3">
        <f>(AA47-실제값!AA47)^2</f>
        <v>10901051.217262054</v>
      </c>
      <c r="AL47" s="3">
        <f>(AB47-실제값!AB47)^2</f>
        <v>21867024.472559392</v>
      </c>
      <c r="AM47" s="3">
        <f>(AC47-실제값!AC47)^2</f>
        <v>22252803.753137521</v>
      </c>
      <c r="AN47" s="3">
        <f>(AD47-실제값!AD47)^2</f>
        <v>16273845.851715811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INDEX(전체모델결과!$A$2:$I$910,MATCH(GLM1차!$A48&amp;"_"&amp;GLM1차!W$3,전체모델결과!$A$2:$A$910,0),7)</f>
        <v>18750.9611645449</v>
      </c>
      <c r="X48" s="8">
        <f>INDEX(전체모델결과!$A$2:$I$910,MATCH(GLM1차!$A48&amp;"_"&amp;GLM1차!X$3,전체모델결과!$A$2:$A$910,0),7)</f>
        <v>18657.0299879337</v>
      </c>
      <c r="Y48" s="8">
        <f>INDEX(전체모델결과!$A$2:$I$910,MATCH(GLM1차!$A48&amp;"_"&amp;GLM1차!Y$3,전체모델결과!$A$2:$A$910,0),7)</f>
        <v>18563.569350718401</v>
      </c>
      <c r="Z48" s="8">
        <f>INDEX(전체모델결과!$A$2:$I$910,MATCH(GLM1차!$A48&amp;"_"&amp;GLM1차!Z$3,전체모델결과!$A$2:$A$910,0),7)</f>
        <v>18470.576895776201</v>
      </c>
      <c r="AA48" s="8">
        <f>INDEX(전체모델결과!$A$2:$I$910,MATCH(GLM1차!$A48&amp;"_"&amp;GLM1차!AA$3,전체모델결과!$A$2:$A$910,0),7)</f>
        <v>18378.050277792001</v>
      </c>
      <c r="AB48" s="8">
        <f>INDEX(전체모델결과!$A$2:$I$910,MATCH(GLM1차!$A48&amp;"_"&amp;GLM1차!AB$3,전체모델결과!$A$2:$A$910,0),7)</f>
        <v>18285.987163199399</v>
      </c>
      <c r="AC48" s="8">
        <f>INDEX(전체모델결과!$A$2:$I$910,MATCH(GLM1차!$A48&amp;"_"&amp;GLM1차!AC$3,전체모델결과!$A$2:$A$910,0),7)</f>
        <v>18194.385230121701</v>
      </c>
      <c r="AD48" s="8">
        <f>INDEX(전체모델결과!$A$2:$I$910,MATCH(GLM1차!$A48&amp;"_"&amp;GLM1차!AD$3,전체모델결과!$A$2:$A$910,0),7)</f>
        <v>18103.2421683135</v>
      </c>
      <c r="AE48" s="8">
        <f>INDEX(전체모델결과!$A$2:$I$910,MATCH(GLM1차!$A48&amp;"_"&amp;GLM1차!AE$3,전체모델결과!$A$2:$A$910,0),7)</f>
        <v>18012.555679102301</v>
      </c>
      <c r="AG48" s="3">
        <f>(W48-실제값!W48)^2</f>
        <v>206136.72489001285</v>
      </c>
      <c r="AH48" s="3">
        <f>(X48-실제값!X48)^2</f>
        <v>385717.65161820251</v>
      </c>
      <c r="AI48" s="3">
        <f>(Y48-실제값!Y48)^2</f>
        <v>208346.57002621985</v>
      </c>
      <c r="AJ48" s="3">
        <f>(Z48-실제값!Z48)^2</f>
        <v>114357.74739618917</v>
      </c>
      <c r="AK48" s="3">
        <f>(AA48-실제값!AA48)^2</f>
        <v>3157609.0190142463</v>
      </c>
      <c r="AL48" s="3">
        <f>(AB48-실제값!AB48)^2</f>
        <v>13303403.969321063</v>
      </c>
      <c r="AM48" s="3">
        <f>(AC48-실제값!AC48)^2</f>
        <v>7793062.8981752321</v>
      </c>
      <c r="AN48" s="3">
        <f>(AD48-실제값!AD48)^2</f>
        <v>11027534.313576018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INDEX(전체모델결과!$A$2:$I$910,MATCH(GLM1차!$A49&amp;"_"&amp;GLM1차!W$3,전체모델결과!$A$2:$A$910,0),7)</f>
        <v>20517.246923350602</v>
      </c>
      <c r="X49" s="8">
        <f>INDEX(전체모델결과!$A$2:$I$910,MATCH(GLM1차!$A49&amp;"_"&amp;GLM1차!X$3,전체모델결과!$A$2:$A$910,0),7)</f>
        <v>20439.1448203787</v>
      </c>
      <c r="Y49" s="8">
        <f>INDEX(전체모델결과!$A$2:$I$910,MATCH(GLM1차!$A49&amp;"_"&amp;GLM1차!Y$3,전체모델결과!$A$2:$A$910,0),7)</f>
        <v>20361.340025252801</v>
      </c>
      <c r="Z49" s="8">
        <f>INDEX(전체모델결과!$A$2:$I$910,MATCH(GLM1차!$A49&amp;"_"&amp;GLM1차!Z$3,전체모델결과!$A$2:$A$910,0),7)</f>
        <v>20283.831406224199</v>
      </c>
      <c r="AA49" s="8">
        <f>INDEX(전체모델결과!$A$2:$I$910,MATCH(GLM1차!$A49&amp;"_"&amp;GLM1차!AA$3,전체모델결과!$A$2:$A$910,0),7)</f>
        <v>20206.617835852299</v>
      </c>
      <c r="AB49" s="8">
        <f>INDEX(전체모델결과!$A$2:$I$910,MATCH(GLM1차!$A49&amp;"_"&amp;GLM1차!AB$3,전체모델결과!$A$2:$A$910,0),7)</f>
        <v>20129.6981909883</v>
      </c>
      <c r="AC49" s="8">
        <f>INDEX(전체모델결과!$A$2:$I$910,MATCH(GLM1차!$A49&amp;"_"&amp;GLM1차!AC$3,전체모델결과!$A$2:$A$910,0),7)</f>
        <v>20053.0713527591</v>
      </c>
      <c r="AD49" s="8">
        <f>INDEX(전체모델결과!$A$2:$I$910,MATCH(GLM1차!$A49&amp;"_"&amp;GLM1차!AD$3,전체모델결과!$A$2:$A$910,0),7)</f>
        <v>19976.7362065503</v>
      </c>
      <c r="AE49" s="8">
        <f>INDEX(전체모델결과!$A$2:$I$910,MATCH(GLM1차!$A49&amp;"_"&amp;GLM1차!AE$3,전체모델결과!$A$2:$A$910,0),7)</f>
        <v>19900.691641990801</v>
      </c>
      <c r="AG49" s="3">
        <f>(W49-실제값!W49)^2</f>
        <v>79796.831549026829</v>
      </c>
      <c r="AH49" s="3">
        <f>(X49-실제값!X49)^2</f>
        <v>747949.04815436015</v>
      </c>
      <c r="AI49" s="3">
        <f>(Y49-실제값!Y49)^2</f>
        <v>117187.3999178622</v>
      </c>
      <c r="AJ49" s="3">
        <f>(Z49-실제값!Z49)^2</f>
        <v>294390.38192497002</v>
      </c>
      <c r="AK49" s="3">
        <f>(AA49-실제값!AA49)^2</f>
        <v>4337384.171916238</v>
      </c>
      <c r="AL49" s="3">
        <f>(AB49-실제값!AB49)^2</f>
        <v>5337328.2178750411</v>
      </c>
      <c r="AM49" s="3">
        <f>(AC49-실제값!AC49)^2</f>
        <v>5687715.9816598576</v>
      </c>
      <c r="AN49" s="3">
        <f>(AD49-실제값!AD49)^2</f>
        <v>3755531.0695491629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INDEX(전체모델결과!$A$2:$I$910,MATCH(GLM1차!$A50&amp;"_"&amp;GLM1차!W$3,전체모델결과!$A$2:$A$910,0),7)</f>
        <v>22645.8183722135</v>
      </c>
      <c r="X50" s="8">
        <f>INDEX(전체모델결과!$A$2:$I$910,MATCH(GLM1차!$A50&amp;"_"&amp;GLM1차!X$3,전체모델결과!$A$2:$A$910,0),7)</f>
        <v>22580.769498766102</v>
      </c>
      <c r="Y50" s="8">
        <f>INDEX(전체모델결과!$A$2:$I$910,MATCH(GLM1차!$A50&amp;"_"&amp;GLM1차!Y$3,전체모델결과!$A$2:$A$910,0),7)</f>
        <v>22515.907474646301</v>
      </c>
      <c r="Z50" s="8">
        <f>INDEX(전체모델결과!$A$2:$I$910,MATCH(GLM1차!$A50&amp;"_"&amp;GLM1차!Z$3,전체모델결과!$A$2:$A$910,0),7)</f>
        <v>22451.231763139702</v>
      </c>
      <c r="AA50" s="8">
        <f>INDEX(전체모델결과!$A$2:$I$910,MATCH(GLM1차!$A50&amp;"_"&amp;GLM1차!AA$3,전체모델결과!$A$2:$A$910,0),7)</f>
        <v>22386.7418290735</v>
      </c>
      <c r="AB50" s="8">
        <f>INDEX(전체모델결과!$A$2:$I$910,MATCH(GLM1차!$A50&amp;"_"&amp;GLM1차!AB$3,전체모델결과!$A$2:$A$910,0),7)</f>
        <v>22322.437138812202</v>
      </c>
      <c r="AC50" s="8">
        <f>INDEX(전체모델결과!$A$2:$I$910,MATCH(GLM1차!$A50&amp;"_"&amp;GLM1차!AC$3,전체모델결과!$A$2:$A$910,0),7)</f>
        <v>22258.317160252998</v>
      </c>
      <c r="AD50" s="8">
        <f>INDEX(전체모델결과!$A$2:$I$910,MATCH(GLM1차!$A50&amp;"_"&amp;GLM1차!AD$3,전체모델결과!$A$2:$A$910,0),7)</f>
        <v>22194.381362821801</v>
      </c>
      <c r="AE50" s="8">
        <f>INDEX(전체모델결과!$A$2:$I$910,MATCH(GLM1차!$A50&amp;"_"&amp;GLM1차!AE$3,전체모델결과!$A$2:$A$910,0),7)</f>
        <v>22130.6292174683</v>
      </c>
      <c r="AG50" s="3">
        <f>(W50-실제값!W50)^2</f>
        <v>3136.9593594727894</v>
      </c>
      <c r="AH50" s="3">
        <f>(X50-실제값!X50)^2</f>
        <v>119269.12732411014</v>
      </c>
      <c r="AI50" s="3">
        <f>(Y50-실제값!Y50)^2</f>
        <v>497860.38510629087</v>
      </c>
      <c r="AJ50" s="3">
        <f>(Z50-실제값!Z50)^2</f>
        <v>1602061.824075412</v>
      </c>
      <c r="AK50" s="3">
        <f>(AA50-실제값!AA50)^2</f>
        <v>1194346.6274434759</v>
      </c>
      <c r="AL50" s="3">
        <f>(AB50-실제값!AB50)^2</f>
        <v>7534288.4556635218</v>
      </c>
      <c r="AM50" s="3">
        <f>(AC50-실제값!AC50)^2</f>
        <v>1444492.8248792002</v>
      </c>
      <c r="AN50" s="3">
        <f>(AD50-실제값!AD50)^2</f>
        <v>1996285.8819787579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INDEX(전체모델결과!$A$2:$I$910,MATCH(GLM1차!$A51&amp;"_"&amp;GLM1차!W$3,전체모델결과!$A$2:$A$910,0),7)</f>
        <v>24633.4179205133</v>
      </c>
      <c r="X51" s="8">
        <f>INDEX(전체모델결과!$A$2:$I$910,MATCH(GLM1차!$A51&amp;"_"&amp;GLM1차!X$3,전체모델결과!$A$2:$A$910,0),7)</f>
        <v>24574.672653250698</v>
      </c>
      <c r="Y51" s="8">
        <f>INDEX(전체모델결과!$A$2:$I$910,MATCH(GLM1차!$A51&amp;"_"&amp;GLM1차!Y$3,전체모델결과!$A$2:$A$910,0),7)</f>
        <v>24516.067480490499</v>
      </c>
      <c r="Z51" s="8">
        <f>INDEX(전체모델결과!$A$2:$I$910,MATCH(GLM1차!$A51&amp;"_"&amp;GLM1차!Z$3,전체모델결과!$A$2:$A$910,0),7)</f>
        <v>24457.6020681382</v>
      </c>
      <c r="AA51" s="8">
        <f>INDEX(전체모델결과!$A$2:$I$910,MATCH(GLM1차!$A51&amp;"_"&amp;GLM1차!AA$3,전체모델결과!$A$2:$A$910,0),7)</f>
        <v>24399.2760828961</v>
      </c>
      <c r="AB51" s="8">
        <f>INDEX(전체모델결과!$A$2:$I$910,MATCH(GLM1차!$A51&amp;"_"&amp;GLM1차!AB$3,전체모델결과!$A$2:$A$910,0),7)</f>
        <v>24341.089192261199</v>
      </c>
      <c r="AC51" s="8">
        <f>INDEX(전체모델결과!$A$2:$I$910,MATCH(GLM1차!$A51&amp;"_"&amp;GLM1차!AC$3,전체모델결과!$A$2:$A$910,0),7)</f>
        <v>24283.041064523699</v>
      </c>
      <c r="AD51" s="8">
        <f>INDEX(전체모델결과!$A$2:$I$910,MATCH(GLM1차!$A51&amp;"_"&amp;GLM1차!AD$3,전체모델결과!$A$2:$A$910,0),7)</f>
        <v>24225.131368764502</v>
      </c>
      <c r="AE51" s="8">
        <f>INDEX(전체모델결과!$A$2:$I$910,MATCH(GLM1차!$A51&amp;"_"&amp;GLM1차!AE$3,전체모델결과!$A$2:$A$910,0),7)</f>
        <v>24167.3597748541</v>
      </c>
      <c r="AG51" s="3">
        <f>(W51-실제값!W51)^2</f>
        <v>551488.09111408086</v>
      </c>
      <c r="AH51" s="3">
        <f>(X51-실제값!X51)^2</f>
        <v>421.5661539586747</v>
      </c>
      <c r="AI51" s="3">
        <f>(Y51-실제값!Y51)^2</f>
        <v>1595529.9856096674</v>
      </c>
      <c r="AJ51" s="3">
        <f>(Z51-실제값!Z51)^2</f>
        <v>3262403.3474955549</v>
      </c>
      <c r="AK51" s="3">
        <f>(AA51-실제값!AA51)^2</f>
        <v>698959.38973881432</v>
      </c>
      <c r="AL51" s="3">
        <f>(AB51-실제값!AB51)^2</f>
        <v>3054796.6950435685</v>
      </c>
      <c r="AM51" s="3">
        <f>(AC51-실제값!AC51)^2</f>
        <v>1969058.9775478428</v>
      </c>
      <c r="AN51" s="3">
        <f>(AD51-실제값!AD51)^2</f>
        <v>5443.9223370049831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INDEX(전체모델결과!$A$2:$I$910,MATCH(GLM1차!$A52&amp;"_"&amp;GLM1차!W$3,전체모델결과!$A$2:$A$910,0),7)</f>
        <v>26496.2360584126</v>
      </c>
      <c r="X52" s="8">
        <f>INDEX(전체모델결과!$A$2:$I$910,MATCH(GLM1차!$A52&amp;"_"&amp;GLM1차!X$3,전체모델결과!$A$2:$A$910,0),7)</f>
        <v>26379.823730758901</v>
      </c>
      <c r="Y52" s="8">
        <f>INDEX(전체모델결과!$A$2:$I$910,MATCH(GLM1차!$A52&amp;"_"&amp;GLM1차!Y$3,전체모델결과!$A$2:$A$910,0),7)</f>
        <v>26263.9228655636</v>
      </c>
      <c r="Z52" s="8">
        <f>INDEX(전체모델결과!$A$2:$I$910,MATCH(GLM1차!$A52&amp;"_"&amp;GLM1차!Z$3,전체모델결과!$A$2:$A$910,0),7)</f>
        <v>26148.5312156947</v>
      </c>
      <c r="AA52" s="8">
        <f>INDEX(전체모델결과!$A$2:$I$910,MATCH(GLM1차!$A52&amp;"_"&amp;GLM1차!AA$3,전체모델결과!$A$2:$A$910,0),7)</f>
        <v>26033.646543893301</v>
      </c>
      <c r="AB52" s="8">
        <f>INDEX(전체모델결과!$A$2:$I$910,MATCH(GLM1차!$A52&amp;"_"&amp;GLM1차!AB$3,전체모델결과!$A$2:$A$910,0),7)</f>
        <v>25919.26662273</v>
      </c>
      <c r="AC52" s="8">
        <f>INDEX(전체모델결과!$A$2:$I$910,MATCH(GLM1차!$A52&amp;"_"&amp;GLM1차!AC$3,전체모델결과!$A$2:$A$910,0),7)</f>
        <v>25805.3892345616</v>
      </c>
      <c r="AD52" s="8">
        <f>INDEX(전체모델결과!$A$2:$I$910,MATCH(GLM1차!$A52&amp;"_"&amp;GLM1차!AD$3,전체모델결과!$A$2:$A$910,0),7)</f>
        <v>25692.012171488099</v>
      </c>
      <c r="AE52" s="8">
        <f>INDEX(전체모델결과!$A$2:$I$910,MATCH(GLM1차!$A52&amp;"_"&amp;GLM1차!AE$3,전체모델결과!$A$2:$A$910,0),7)</f>
        <v>25579.133235310401</v>
      </c>
      <c r="AG52" s="3">
        <f>(W52-실제값!W52)^2</f>
        <v>46645.233086637265</v>
      </c>
      <c r="AH52" s="3">
        <f>(X52-실제값!X52)^2</f>
        <v>101.62274466484863</v>
      </c>
      <c r="AI52" s="3">
        <f>(Y52-실제값!Y52)^2</f>
        <v>460120.52694702591</v>
      </c>
      <c r="AJ52" s="3">
        <f>(Z52-실제값!Z52)^2</f>
        <v>492027.67878795433</v>
      </c>
      <c r="AK52" s="3">
        <f>(AA52-실제값!AA52)^2</f>
        <v>353049.68152271793</v>
      </c>
      <c r="AL52" s="3">
        <f>(AB52-실제값!AB52)^2</f>
        <v>4378726.3421265595</v>
      </c>
      <c r="AM52" s="3">
        <f>(AC52-실제값!AC52)^2</f>
        <v>2104382.8186220094</v>
      </c>
      <c r="AN52" s="3">
        <f>(AD52-실제값!AD52)^2</f>
        <v>243226.85363159914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INDEX(전체모델결과!$A$2:$I$910,MATCH(GLM1차!$A53&amp;"_"&amp;GLM1차!W$3,전체모델결과!$A$2:$A$910,0),7)</f>
        <v>29288.864914385598</v>
      </c>
      <c r="X53" s="8">
        <f>INDEX(전체모델결과!$A$2:$I$910,MATCH(GLM1차!$A53&amp;"_"&amp;GLM1차!X$3,전체모델결과!$A$2:$A$910,0),7)</f>
        <v>29222.9556948547</v>
      </c>
      <c r="Y53" s="8">
        <f>INDEX(전체모델결과!$A$2:$I$910,MATCH(GLM1차!$A53&amp;"_"&amp;GLM1차!Y$3,전체모델결과!$A$2:$A$910,0),7)</f>
        <v>29157.194791935999</v>
      </c>
      <c r="Z53" s="8">
        <f>INDEX(전체모델결과!$A$2:$I$910,MATCH(GLM1차!$A53&amp;"_"&amp;GLM1차!Z$3,전체모델결과!$A$2:$A$910,0),7)</f>
        <v>29091.581871870101</v>
      </c>
      <c r="AA53" s="8">
        <f>INDEX(전체모델결과!$A$2:$I$910,MATCH(GLM1차!$A53&amp;"_"&amp;GLM1차!AA$3,전체모델결과!$A$2:$A$910,0),7)</f>
        <v>29026.116601648799</v>
      </c>
      <c r="AB53" s="8">
        <f>INDEX(전체모델결과!$A$2:$I$910,MATCH(GLM1차!$A53&amp;"_"&amp;GLM1차!AB$3,전체모델결과!$A$2:$A$910,0),7)</f>
        <v>28960.798649013199</v>
      </c>
      <c r="AC53" s="8">
        <f>INDEX(전체모델결과!$A$2:$I$910,MATCH(GLM1차!$A53&amp;"_"&amp;GLM1차!AC$3,전체모델결과!$A$2:$A$910,0),7)</f>
        <v>28895.627682452101</v>
      </c>
      <c r="AD53" s="8">
        <f>INDEX(전체모델결과!$A$2:$I$910,MATCH(GLM1차!$A53&amp;"_"&amp;GLM1차!AD$3,전체모델결과!$A$2:$A$910,0),7)</f>
        <v>28830.603371200199</v>
      </c>
      <c r="AE53" s="8">
        <f>INDEX(전체모델결과!$A$2:$I$910,MATCH(GLM1차!$A53&amp;"_"&amp;GLM1차!AE$3,전체모델결과!$A$2:$A$910,0),7)</f>
        <v>28765.725385236699</v>
      </c>
      <c r="AG53" s="3">
        <f>(W53-실제값!W53)^2</f>
        <v>17165.983942137827</v>
      </c>
      <c r="AH53" s="3">
        <f>(X53-실제값!X53)^2</f>
        <v>880904.26727478346</v>
      </c>
      <c r="AI53" s="3">
        <f>(Y53-실제값!Y53)^2</f>
        <v>1854338.3291101088</v>
      </c>
      <c r="AJ53" s="3">
        <f>(Z53-실제값!Z53)^2</f>
        <v>1517989.0949742708</v>
      </c>
      <c r="AK53" s="3">
        <f>(AA53-실제값!AA53)^2</f>
        <v>13161.340486283838</v>
      </c>
      <c r="AL53" s="3">
        <f>(AB53-실제값!AB53)^2</f>
        <v>669533.445203971</v>
      </c>
      <c r="AM53" s="3">
        <f>(AC53-실제값!AC53)^2</f>
        <v>482765.06585016241</v>
      </c>
      <c r="AN53" s="3">
        <f>(AD53-실제값!AD53)^2</f>
        <v>1937801.5293205252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INDEX(전체모델결과!$A$2:$I$910,MATCH(GLM1차!$A54&amp;"_"&amp;GLM1차!W$3,전체모델결과!$A$2:$A$910,0),7)</f>
        <v>32196.7392226704</v>
      </c>
      <c r="X54" s="8">
        <f>INDEX(전체모델결과!$A$2:$I$910,MATCH(GLM1차!$A54&amp;"_"&amp;GLM1차!X$3,전체모델결과!$A$2:$A$910,0),7)</f>
        <v>32161.1879445903</v>
      </c>
      <c r="Y54" s="8">
        <f>INDEX(전체모델결과!$A$2:$I$910,MATCH(GLM1차!$A54&amp;"_"&amp;GLM1차!Y$3,전체모델결과!$A$2:$A$910,0),7)</f>
        <v>32125.6759218324</v>
      </c>
      <c r="Z54" s="8">
        <f>INDEX(전체모델결과!$A$2:$I$910,MATCH(GLM1차!$A54&amp;"_"&amp;GLM1차!Z$3,전체모델결과!$A$2:$A$910,0),7)</f>
        <v>32090.2031110514</v>
      </c>
      <c r="AA54" s="8">
        <f>INDEX(전체모델결과!$A$2:$I$910,MATCH(GLM1차!$A54&amp;"_"&amp;GLM1차!AA$3,전체모델결과!$A$2:$A$910,0),7)</f>
        <v>32054.7694689501</v>
      </c>
      <c r="AB54" s="8">
        <f>INDEX(전체모델결과!$A$2:$I$910,MATCH(GLM1차!$A54&amp;"_"&amp;GLM1차!AB$3,전체모델결과!$A$2:$A$910,0),7)</f>
        <v>32019.3749522785</v>
      </c>
      <c r="AC54" s="8">
        <f>INDEX(전체모델결과!$A$2:$I$910,MATCH(GLM1차!$A54&amp;"_"&amp;GLM1차!AC$3,전체모델결과!$A$2:$A$910,0),7)</f>
        <v>31984.019517835099</v>
      </c>
      <c r="AD54" s="8">
        <f>INDEX(전체모델결과!$A$2:$I$910,MATCH(GLM1차!$A54&amp;"_"&amp;GLM1차!AD$3,전체모델결과!$A$2:$A$910,0),7)</f>
        <v>31948.7031224655</v>
      </c>
      <c r="AE54" s="8">
        <f>INDEX(전체모델결과!$A$2:$I$910,MATCH(GLM1차!$A54&amp;"_"&amp;GLM1차!AE$3,전체모델결과!$A$2:$A$910,0),7)</f>
        <v>31913.425723063399</v>
      </c>
      <c r="AG54" s="3">
        <f>(W54-실제값!W54)^2</f>
        <v>970324.05275804142</v>
      </c>
      <c r="AH54" s="3">
        <f>(X54-실제값!X54)^2</f>
        <v>583947.19954841374</v>
      </c>
      <c r="AI54" s="3">
        <f>(Y54-실제값!Y54)^2</f>
        <v>4393358.8594157463</v>
      </c>
      <c r="AJ54" s="3">
        <f>(Z54-실제값!Z54)^2</f>
        <v>3256804.2297422234</v>
      </c>
      <c r="AK54" s="3">
        <f>(AA54-실제값!AA54)^2</f>
        <v>246958.15774144224</v>
      </c>
      <c r="AL54" s="3">
        <f>(AB54-실제값!AB54)^2</f>
        <v>2553804.7006815821</v>
      </c>
      <c r="AM54" s="3">
        <f>(AC54-실제값!AC54)^2</f>
        <v>420750.44384481956</v>
      </c>
      <c r="AN54" s="3">
        <f>(AD54-실제값!AD54)^2</f>
        <v>4346909.3466624701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INDEX(전체모델결과!$A$2:$I$910,MATCH(GLM1차!$A55&amp;"_"&amp;GLM1차!W$3,전체모델결과!$A$2:$A$910,0),7)</f>
        <v>34723.723122349104</v>
      </c>
      <c r="X55" s="8">
        <f>INDEX(전체모델결과!$A$2:$I$910,MATCH(GLM1차!$A55&amp;"_"&amp;GLM1차!X$3,전체모델결과!$A$2:$A$910,0),7)</f>
        <v>34660.167629098702</v>
      </c>
      <c r="Y55" s="8">
        <f>INDEX(전체모델결과!$A$2:$I$910,MATCH(GLM1차!$A55&amp;"_"&amp;GLM1차!Y$3,전체모델결과!$A$2:$A$910,0),7)</f>
        <v>34596.728462680803</v>
      </c>
      <c r="Z55" s="8">
        <f>INDEX(전체모델결과!$A$2:$I$910,MATCH(GLM1차!$A55&amp;"_"&amp;GLM1차!Z$3,전체모델결과!$A$2:$A$910,0),7)</f>
        <v>34533.405410180101</v>
      </c>
      <c r="AA55" s="8">
        <f>INDEX(전체모델결과!$A$2:$I$910,MATCH(GLM1차!$A55&amp;"_"&amp;GLM1차!AA$3,전체모델결과!$A$2:$A$910,0),7)</f>
        <v>34470.198259071098</v>
      </c>
      <c r="AB55" s="8">
        <f>INDEX(전체모델결과!$A$2:$I$910,MATCH(GLM1차!$A55&amp;"_"&amp;GLM1차!AB$3,전체모델결과!$A$2:$A$910,0),7)</f>
        <v>34407.106797217297</v>
      </c>
      <c r="AC55" s="8">
        <f>INDEX(전체모델결과!$A$2:$I$910,MATCH(GLM1차!$A55&amp;"_"&amp;GLM1차!AC$3,전체모델결과!$A$2:$A$910,0),7)</f>
        <v>34344.130812870499</v>
      </c>
      <c r="AD55" s="8">
        <f>INDEX(전체모델결과!$A$2:$I$910,MATCH(GLM1차!$A55&amp;"_"&amp;GLM1차!AD$3,전체모델결과!$A$2:$A$910,0),7)</f>
        <v>34281.270094669897</v>
      </c>
      <c r="AE55" s="8">
        <f>INDEX(전체모델결과!$A$2:$I$910,MATCH(GLM1차!$A55&amp;"_"&amp;GLM1차!AE$3,전체모델결과!$A$2:$A$910,0),7)</f>
        <v>34218.524431641803</v>
      </c>
      <c r="AG55" s="3">
        <f>(W55-실제값!W55)^2</f>
        <v>276230.94260103325</v>
      </c>
      <c r="AH55" s="3">
        <f>(X55-실제값!X55)^2</f>
        <v>1179766.0180446813</v>
      </c>
      <c r="AI55" s="3">
        <f>(Y55-실제값!Y55)^2</f>
        <v>829157.16313523671</v>
      </c>
      <c r="AJ55" s="3">
        <f>(Z55-실제값!Z55)^2</f>
        <v>5445565.6752711041</v>
      </c>
      <c r="AK55" s="3">
        <f>(AA55-실제값!AA55)^2</f>
        <v>526132.918902884</v>
      </c>
      <c r="AL55" s="3">
        <f>(AB55-실제값!AB55)^2</f>
        <v>1847562.1518753595</v>
      </c>
      <c r="AM55" s="3">
        <f>(AC55-실제값!AC55)^2</f>
        <v>4105.9128032801882</v>
      </c>
      <c r="AN55" s="3">
        <f>(AD55-실제값!AD55)^2</f>
        <v>4025185.1519949664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INDEX(전체모델결과!$A$2:$I$910,MATCH(GLM1차!$A56&amp;"_"&amp;GLM1차!W$3,전체모델결과!$A$2:$A$910,0),7)</f>
        <v>37141.066158901798</v>
      </c>
      <c r="X56" s="8">
        <f>INDEX(전체모델결과!$A$2:$I$910,MATCH(GLM1차!$A56&amp;"_"&amp;GLM1차!X$3,전체모델결과!$A$2:$A$910,0),7)</f>
        <v>36999.197268223303</v>
      </c>
      <c r="Y56" s="8">
        <f>INDEX(전체모델결과!$A$2:$I$910,MATCH(GLM1차!$A56&amp;"_"&amp;GLM1차!Y$3,전체모델결과!$A$2:$A$910,0),7)</f>
        <v>36857.870278578499</v>
      </c>
      <c r="Z56" s="8">
        <f>INDEX(전체모델결과!$A$2:$I$910,MATCH(GLM1차!$A56&amp;"_"&amp;GLM1차!Z$3,전체모델결과!$A$2:$A$910,0),7)</f>
        <v>36717.083120050898</v>
      </c>
      <c r="AA56" s="8">
        <f>INDEX(전체모델결과!$A$2:$I$910,MATCH(GLM1차!$A56&amp;"_"&amp;GLM1차!AA$3,전체모델결과!$A$2:$A$910,0),7)</f>
        <v>36576.833730630999</v>
      </c>
      <c r="AB56" s="8">
        <f>INDEX(전체모델결과!$A$2:$I$910,MATCH(GLM1차!$A56&amp;"_"&amp;GLM1차!AB$3,전체모델결과!$A$2:$A$910,0),7)</f>
        <v>36437.1200561851</v>
      </c>
      <c r="AC56" s="8">
        <f>INDEX(전체모델결과!$A$2:$I$910,MATCH(GLM1차!$A56&amp;"_"&amp;GLM1차!AC$3,전체모델결과!$A$2:$A$910,0),7)</f>
        <v>36297.940050426099</v>
      </c>
      <c r="AD56" s="8">
        <f>INDEX(전체모델결과!$A$2:$I$910,MATCH(GLM1차!$A56&amp;"_"&amp;GLM1차!AD$3,전체모델결과!$A$2:$A$910,0),7)</f>
        <v>36159.291674883098</v>
      </c>
      <c r="AE56" s="8">
        <f>INDEX(전체모델결과!$A$2:$I$910,MATCH(GLM1차!$A56&amp;"_"&amp;GLM1차!AE$3,전체모델결과!$A$2:$A$910,0),7)</f>
        <v>36021.172898871402</v>
      </c>
      <c r="AG56" s="3">
        <f>(W56-실제값!W56)^2</f>
        <v>296600.34858599544</v>
      </c>
      <c r="AH56" s="3">
        <f>(X56-실제값!X56)^2</f>
        <v>227931.00340561842</v>
      </c>
      <c r="AI56" s="3">
        <f>(Y56-실제값!Y56)^2</f>
        <v>2286744.8724063099</v>
      </c>
      <c r="AJ56" s="3">
        <f>(Z56-실제값!Z56)^2</f>
        <v>3081619.8399584075</v>
      </c>
      <c r="AK56" s="3">
        <f>(AA56-실제값!AA56)^2</f>
        <v>1405787.614226074</v>
      </c>
      <c r="AL56" s="3">
        <f>(AB56-실제값!AB56)^2</f>
        <v>5447435.0362327723</v>
      </c>
      <c r="AM56" s="3">
        <f>(AC56-실제값!AC56)^2</f>
        <v>1642703.4108391521</v>
      </c>
      <c r="AN56" s="3">
        <f>(AD56-실제값!AD56)^2</f>
        <v>179350.02759412111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INDEX(전체모델결과!$A$2:$I$910,MATCH(GLM1차!$A57&amp;"_"&amp;GLM1차!W$3,전체모델결과!$A$2:$A$910,0),7)</f>
        <v>39070.271162361903</v>
      </c>
      <c r="X57" s="8">
        <f>INDEX(전체모델결과!$A$2:$I$910,MATCH(GLM1차!$A57&amp;"_"&amp;GLM1차!X$3,전체모델결과!$A$2:$A$910,0),7)</f>
        <v>38837.422714184002</v>
      </c>
      <c r="Y57" s="8">
        <f>INDEX(전체모델결과!$A$2:$I$910,MATCH(GLM1차!$A57&amp;"_"&amp;GLM1차!Y$3,전체모델결과!$A$2:$A$910,0),7)</f>
        <v>38605.961980966997</v>
      </c>
      <c r="Z57" s="8">
        <f>INDEX(전체모델결과!$A$2:$I$910,MATCH(GLM1차!$A57&amp;"_"&amp;GLM1차!Z$3,전체모델결과!$A$2:$A$910,0),7)</f>
        <v>38375.880692298</v>
      </c>
      <c r="AA57" s="8">
        <f>INDEX(전체모델결과!$A$2:$I$910,MATCH(GLM1차!$A57&amp;"_"&amp;GLM1차!AA$3,전체모델결과!$A$2:$A$910,0),7)</f>
        <v>38147.1706270535</v>
      </c>
      <c r="AB57" s="8">
        <f>INDEX(전체모델결과!$A$2:$I$910,MATCH(GLM1차!$A57&amp;"_"&amp;GLM1차!AB$3,전체모델결과!$A$2:$A$910,0),7)</f>
        <v>37919.823613105902</v>
      </c>
      <c r="AC57" s="8">
        <f>INDEX(전체모델결과!$A$2:$I$910,MATCH(GLM1차!$A57&amp;"_"&amp;GLM1차!AC$3,전체모델결과!$A$2:$A$910,0),7)</f>
        <v>37693.831527030998</v>
      </c>
      <c r="AD57" s="8">
        <f>INDEX(전체모델결과!$A$2:$I$910,MATCH(GLM1차!$A57&amp;"_"&amp;GLM1차!AD$3,전체모델결과!$A$2:$A$910,0),7)</f>
        <v>37469.186293818399</v>
      </c>
      <c r="AE57" s="8">
        <f>INDEX(전체모델결과!$A$2:$I$910,MATCH(GLM1차!$A57&amp;"_"&amp;GLM1차!AE$3,전체모델결과!$A$2:$A$910,0),7)</f>
        <v>37245.879886582399</v>
      </c>
      <c r="AG57" s="3">
        <f>(W57-실제값!W57)^2</f>
        <v>7646875.0309736105</v>
      </c>
      <c r="AH57" s="3">
        <f>(X57-실제값!X57)^2</f>
        <v>1390813.5020498508</v>
      </c>
      <c r="AI57" s="3">
        <f>(Y57-실제값!Y57)^2</f>
        <v>33289.373460724404</v>
      </c>
      <c r="AJ57" s="3">
        <f>(Z57-실제값!Z57)^2</f>
        <v>462863.85413119826</v>
      </c>
      <c r="AK57" s="3">
        <f>(AA57-실제값!AA57)^2</f>
        <v>5978483.135732078</v>
      </c>
      <c r="AL57" s="3">
        <f>(AB57-실제값!AB57)^2</f>
        <v>8592204.4773929361</v>
      </c>
      <c r="AM57" s="3">
        <f>(AC57-실제값!AC57)^2</f>
        <v>3998525.4330518059</v>
      </c>
      <c r="AN57" s="3">
        <f>(AD57-실제값!AD57)^2</f>
        <v>3114176.9516975326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INDEX(전체모델결과!$A$2:$I$910,MATCH(GLM1차!$A58&amp;"_"&amp;GLM1차!W$3,전체모델결과!$A$2:$A$910,0),7)</f>
        <v>42276.940568926802</v>
      </c>
      <c r="X58" s="8">
        <f>INDEX(전체모델결과!$A$2:$I$910,MATCH(GLM1차!$A58&amp;"_"&amp;GLM1차!X$3,전체모델결과!$A$2:$A$910,0),7)</f>
        <v>42036.985983666098</v>
      </c>
      <c r="Y58" s="8">
        <f>INDEX(전체모델결과!$A$2:$I$910,MATCH(GLM1차!$A58&amp;"_"&amp;GLM1차!Y$3,전체모델결과!$A$2:$A$910,0),7)</f>
        <v>41798.393327679798</v>
      </c>
      <c r="Z58" s="8">
        <f>INDEX(전체모델결과!$A$2:$I$910,MATCH(GLM1차!$A58&amp;"_"&amp;GLM1차!Z$3,전체모델결과!$A$2:$A$910,0),7)</f>
        <v>41561.154870957696</v>
      </c>
      <c r="AA58" s="8">
        <f>INDEX(전체모델결과!$A$2:$I$910,MATCH(GLM1차!$A58&amp;"_"&amp;GLM1차!AA$3,전체모델결과!$A$2:$A$910,0),7)</f>
        <v>41325.262927363699</v>
      </c>
      <c r="AB58" s="8">
        <f>INDEX(전체모델결과!$A$2:$I$910,MATCH(GLM1차!$A58&amp;"_"&amp;GLM1차!AB$3,전체모델결과!$A$2:$A$910,0),7)</f>
        <v>41090.709854386303</v>
      </c>
      <c r="AC58" s="8">
        <f>INDEX(전체모델결과!$A$2:$I$910,MATCH(GLM1차!$A58&amp;"_"&amp;GLM1차!AC$3,전체모델결과!$A$2:$A$910,0),7)</f>
        <v>40857.488052891502</v>
      </c>
      <c r="AD58" s="8">
        <f>INDEX(전체모델결과!$A$2:$I$910,MATCH(GLM1차!$A58&amp;"_"&amp;GLM1차!AD$3,전체모델결과!$A$2:$A$910,0),7)</f>
        <v>40625.589966876098</v>
      </c>
      <c r="AE58" s="8">
        <f>INDEX(전체모델결과!$A$2:$I$910,MATCH(GLM1차!$A58&amp;"_"&amp;GLM1차!AE$3,전체모델결과!$A$2:$A$910,0),7)</f>
        <v>40395.008083223103</v>
      </c>
      <c r="AG58" s="3">
        <f>(W58-실제값!W58)^2</f>
        <v>6177471.2183554024</v>
      </c>
      <c r="AH58" s="3">
        <f>(X58-실제값!X58)^2</f>
        <v>4388385.1310806172</v>
      </c>
      <c r="AI58" s="3">
        <f>(Y58-실제값!Y58)^2</f>
        <v>1866090.8777048502</v>
      </c>
      <c r="AJ58" s="3">
        <f>(Z58-실제값!Z58)^2</f>
        <v>24424.599591057096</v>
      </c>
      <c r="AK58" s="3">
        <f>(AA58-실제값!AA58)^2</f>
        <v>3808216.8582078931</v>
      </c>
      <c r="AL58" s="3">
        <f>(AB58-실제값!AB58)^2</f>
        <v>4879133.8169353241</v>
      </c>
      <c r="AM58" s="3">
        <f>(AC58-실제값!AC58)^2</f>
        <v>5483808.2899643602</v>
      </c>
      <c r="AN58" s="3">
        <f>(AD58-실제값!AD58)^2</f>
        <v>2177782.3785358057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INDEX(전체모델결과!$A$2:$I$910,MATCH(GLM1차!$A59&amp;"_"&amp;GLM1차!W$3,전체모델결과!$A$2:$A$910,0),7)</f>
        <v>45154.803104049097</v>
      </c>
      <c r="X59" s="8">
        <f>INDEX(전체모델결과!$A$2:$I$910,MATCH(GLM1차!$A59&amp;"_"&amp;GLM1차!X$3,전체모델결과!$A$2:$A$910,0),7)</f>
        <v>44826.125324011096</v>
      </c>
      <c r="Y59" s="8">
        <f>INDEX(전체모델결과!$A$2:$I$910,MATCH(GLM1차!$A59&amp;"_"&amp;GLM1차!Y$3,전체모델결과!$A$2:$A$910,0),7)</f>
        <v>44499.839960187201</v>
      </c>
      <c r="Z59" s="8">
        <f>INDEX(전체모델결과!$A$2:$I$910,MATCH(GLM1차!$A59&amp;"_"&amp;GLM1차!Z$3,전체모델결과!$A$2:$A$910,0),7)</f>
        <v>44175.929598393297</v>
      </c>
      <c r="AA59" s="8">
        <f>INDEX(전체모델결과!$A$2:$I$910,MATCH(GLM1차!$A59&amp;"_"&amp;GLM1차!AA$3,전체모델결과!$A$2:$A$910,0),7)</f>
        <v>43854.376951201899</v>
      </c>
      <c r="AB59" s="8">
        <f>INDEX(전체모델결과!$A$2:$I$910,MATCH(GLM1차!$A59&amp;"_"&amp;GLM1차!AB$3,전체모델결과!$A$2:$A$910,0),7)</f>
        <v>43535.164857018797</v>
      </c>
      <c r="AC59" s="8">
        <f>INDEX(전체모델결과!$A$2:$I$910,MATCH(GLM1차!$A59&amp;"_"&amp;GLM1차!AC$3,전체모델결과!$A$2:$A$910,0),7)</f>
        <v>43218.276279167498</v>
      </c>
      <c r="AD59" s="8">
        <f>INDEX(전체모델결과!$A$2:$I$910,MATCH(GLM1차!$A59&amp;"_"&amp;GLM1차!AD$3,전체모델결과!$A$2:$A$910,0),7)</f>
        <v>42903.694304980301</v>
      </c>
      <c r="AE59" s="8">
        <f>INDEX(전체모델결과!$A$2:$I$910,MATCH(GLM1차!$A59&amp;"_"&amp;GLM1차!AE$3,전체모델결과!$A$2:$A$910,0),7)</f>
        <v>42591.402144895001</v>
      </c>
      <c r="AG59" s="3">
        <f>(W59-실제값!W59)^2</f>
        <v>11992605.658231745</v>
      </c>
      <c r="AH59" s="3">
        <f>(X59-실제값!X59)^2</f>
        <v>11706640.290232085</v>
      </c>
      <c r="AI59" s="3">
        <f>(Y59-실제값!Y59)^2</f>
        <v>6474795.6417433815</v>
      </c>
      <c r="AJ59" s="3">
        <f>(Z59-실제값!Z59)^2</f>
        <v>2566921.6590976869</v>
      </c>
      <c r="AK59" s="3">
        <f>(AA59-실제값!AA59)^2</f>
        <v>11326743.056021752</v>
      </c>
      <c r="AL59" s="3">
        <f>(AB59-실제값!AB59)^2</f>
        <v>14350789.559135718</v>
      </c>
      <c r="AM59" s="3">
        <f>(AC59-실제값!AC59)^2</f>
        <v>13591282.803916892</v>
      </c>
      <c r="AN59" s="3">
        <f>(AD59-실제값!AD59)^2</f>
        <v>6763322.6071625482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INDEX(전체모델결과!$A$2:$I$910,MATCH(GLM1차!$A60&amp;"_"&amp;GLM1차!W$3,전체모델결과!$A$2:$A$910,0),7)</f>
        <v>48121.0472942989</v>
      </c>
      <c r="X60" s="8">
        <f>INDEX(전체모델결과!$A$2:$I$910,MATCH(GLM1차!$A60&amp;"_"&amp;GLM1차!X$3,전체모델결과!$A$2:$A$910,0),7)</f>
        <v>47674.738830916998</v>
      </c>
      <c r="Y60" s="8">
        <f>INDEX(전체모델결과!$A$2:$I$910,MATCH(GLM1차!$A60&amp;"_"&amp;GLM1차!Y$3,전체모델결과!$A$2:$A$910,0),7)</f>
        <v>47232.569746365902</v>
      </c>
      <c r="Z60" s="8">
        <f>INDEX(전체모델결과!$A$2:$I$910,MATCH(GLM1차!$A60&amp;"_"&amp;GLM1차!Z$3,전체모델결과!$A$2:$A$910,0),7)</f>
        <v>46794.501649132799</v>
      </c>
      <c r="AA60" s="8">
        <f>INDEX(전체모델결과!$A$2:$I$910,MATCH(GLM1차!$A60&amp;"_"&amp;GLM1차!AA$3,전체모델결과!$A$2:$A$910,0),7)</f>
        <v>46360.496503774601</v>
      </c>
      <c r="AB60" s="8">
        <f>INDEX(전체모델결과!$A$2:$I$910,MATCH(GLM1차!$A60&amp;"_"&amp;GLM1차!AB$3,전체모델결과!$A$2:$A$910,0),7)</f>
        <v>45930.516627616198</v>
      </c>
      <c r="AC60" s="8">
        <f>INDEX(전체모델결과!$A$2:$I$910,MATCH(GLM1차!$A60&amp;"_"&amp;GLM1차!AC$3,전체모델결과!$A$2:$A$910,0),7)</f>
        <v>45504.5246874773</v>
      </c>
      <c r="AD60" s="8">
        <f>INDEX(전체모델결과!$A$2:$I$910,MATCH(GLM1차!$A60&amp;"_"&amp;GLM1차!AD$3,전체모델결과!$A$2:$A$910,0),7)</f>
        <v>45082.483696432799</v>
      </c>
      <c r="AE60" s="8">
        <f>INDEX(전체모델결과!$A$2:$I$910,MATCH(GLM1차!$A60&amp;"_"&amp;GLM1차!AE$3,전체모델결과!$A$2:$A$910,0),7)</f>
        <v>44664.357010599502</v>
      </c>
      <c r="AG60" s="3">
        <f>(W60-실제값!W60)^2</f>
        <v>18318282.349243063</v>
      </c>
      <c r="AH60" s="3">
        <f>(X60-실제값!X60)^2</f>
        <v>16663824.137773549</v>
      </c>
      <c r="AI60" s="3">
        <f>(Y60-실제값!Y60)^2</f>
        <v>19871213.923925593</v>
      </c>
      <c r="AJ60" s="3">
        <f>(Z60-실제값!Z60)^2</f>
        <v>9778873.7466123346</v>
      </c>
      <c r="AK60" s="3">
        <f>(AA60-실제값!AA60)^2</f>
        <v>27278287.232437205</v>
      </c>
      <c r="AL60" s="3">
        <f>(AB60-실제값!AB60)^2</f>
        <v>41526701.349976458</v>
      </c>
      <c r="AM60" s="3">
        <f>(AC60-실제값!AC60)^2</f>
        <v>21139490.560702182</v>
      </c>
      <c r="AN60" s="3">
        <f>(AD60-실제값!AD60)^2</f>
        <v>10369324.59125654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INDEX(전체모델결과!$A$2:$I$910,MATCH(GLM1차!$A61&amp;"_"&amp;GLM1차!W$3,전체모델결과!$A$2:$A$910,0),7)</f>
        <v>51703.400484353799</v>
      </c>
      <c r="X61" s="8">
        <f>INDEX(전체모델결과!$A$2:$I$910,MATCH(GLM1차!$A61&amp;"_"&amp;GLM1차!X$3,전체모델결과!$A$2:$A$910,0),7)</f>
        <v>51177.710591931202</v>
      </c>
      <c r="Y61" s="8">
        <f>INDEX(전체모델결과!$A$2:$I$910,MATCH(GLM1차!$A61&amp;"_"&amp;GLM1차!Y$3,전체모델결과!$A$2:$A$910,0),7)</f>
        <v>50657.365606428102</v>
      </c>
      <c r="Z61" s="8">
        <f>INDEX(전체모델결과!$A$2:$I$910,MATCH(GLM1차!$A61&amp;"_"&amp;GLM1차!Z$3,전체모델결과!$A$2:$A$910,0),7)</f>
        <v>50142.311183961101</v>
      </c>
      <c r="AA61" s="8">
        <f>INDEX(전체모델결과!$A$2:$I$910,MATCH(GLM1차!$A61&amp;"_"&amp;GLM1차!AA$3,전체모델결과!$A$2:$A$910,0),7)</f>
        <v>49632.493533184301</v>
      </c>
      <c r="AB61" s="8">
        <f>INDEX(전체모델결과!$A$2:$I$910,MATCH(GLM1차!$A61&amp;"_"&amp;GLM1차!AB$3,전체모델결과!$A$2:$A$910,0),7)</f>
        <v>49127.8594096702</v>
      </c>
      <c r="AC61" s="8">
        <f>INDEX(전체모델결과!$A$2:$I$910,MATCH(GLM1차!$A61&amp;"_"&amp;GLM1차!AC$3,전체모델결과!$A$2:$A$910,0),7)</f>
        <v>48628.356110350003</v>
      </c>
      <c r="AD61" s="8">
        <f>INDEX(전체모델결과!$A$2:$I$910,MATCH(GLM1차!$A61&amp;"_"&amp;GLM1차!AD$3,전체모델결과!$A$2:$A$910,0),7)</f>
        <v>48133.931468008101</v>
      </c>
      <c r="AE61" s="8">
        <f>INDEX(전체모델결과!$A$2:$I$910,MATCH(GLM1차!$A61&amp;"_"&amp;GLM1차!AE$3,전체모델결과!$A$2:$A$910,0),7)</f>
        <v>47644.533845835504</v>
      </c>
      <c r="AG61" s="3">
        <f>(W61-실제값!W61)^2</f>
        <v>23461214.881345961</v>
      </c>
      <c r="AH61" s="3">
        <f>(X61-실제값!X61)^2</f>
        <v>33643500.564139269</v>
      </c>
      <c r="AI61" s="3">
        <f>(Y61-실제값!Y61)^2</f>
        <v>22414884.152085979</v>
      </c>
      <c r="AJ61" s="3">
        <f>(Z61-실제값!Z61)^2</f>
        <v>20908317.002870671</v>
      </c>
      <c r="AK61" s="3">
        <f>(AA61-실제값!AA61)^2</f>
        <v>61440740.227667704</v>
      </c>
      <c r="AL61" s="3">
        <f>(AB61-실제값!AB61)^2</f>
        <v>56959717.506816626</v>
      </c>
      <c r="AM61" s="3">
        <f>(AC61-실제값!AC61)^2</f>
        <v>48653508.892272562</v>
      </c>
      <c r="AN61" s="3">
        <f>(AD61-실제값!AD61)^2</f>
        <v>29293309.859752044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INDEX(전체모델결과!$A$2:$I$910,MATCH(GLM1차!$A62&amp;"_"&amp;GLM1차!W$3,전체모델결과!$A$2:$A$910,0),7)</f>
        <v>54691.0119560311</v>
      </c>
      <c r="X62" s="8">
        <f>INDEX(전체모델결과!$A$2:$I$910,MATCH(GLM1차!$A62&amp;"_"&amp;GLM1차!X$3,전체모델결과!$A$2:$A$910,0),7)</f>
        <v>53981.755632578897</v>
      </c>
      <c r="Y62" s="8">
        <f>INDEX(전체모델결과!$A$2:$I$910,MATCH(GLM1차!$A62&amp;"_"&amp;GLM1차!Y$3,전체모델결과!$A$2:$A$910,0),7)</f>
        <v>53281.697247039301</v>
      </c>
      <c r="Z62" s="8">
        <f>INDEX(전체모델결과!$A$2:$I$910,MATCH(GLM1차!$A62&amp;"_"&amp;GLM1차!Z$3,전체모델결과!$A$2:$A$910,0),7)</f>
        <v>52590.717516638397</v>
      </c>
      <c r="AA62" s="8">
        <f>INDEX(전체모델결과!$A$2:$I$910,MATCH(GLM1차!$A62&amp;"_"&amp;GLM1차!AA$3,전체모델결과!$A$2:$A$910,0),7)</f>
        <v>51908.698705511801</v>
      </c>
      <c r="AB62" s="8">
        <f>INDEX(전체모델결과!$A$2:$I$910,MATCH(GLM1차!$A62&amp;"_"&amp;GLM1차!AB$3,전체모델결과!$A$2:$A$910,0),7)</f>
        <v>51235.524604643702</v>
      </c>
      <c r="AC62" s="8">
        <f>INDEX(전체모델결과!$A$2:$I$910,MATCH(GLM1차!$A62&amp;"_"&amp;GLM1차!AC$3,전체모델결과!$A$2:$A$910,0),7)</f>
        <v>50571.080512066903</v>
      </c>
      <c r="AD62" s="8">
        <f>INDEX(전체모델결과!$A$2:$I$910,MATCH(GLM1차!$A62&amp;"_"&amp;GLM1차!AD$3,전체모델결과!$A$2:$A$910,0),7)</f>
        <v>49915.253213317497</v>
      </c>
      <c r="AE62" s="8">
        <f>INDEX(전체모델결과!$A$2:$I$910,MATCH(GLM1차!$A62&amp;"_"&amp;GLM1차!AE$3,전체모델결과!$A$2:$A$910,0),7)</f>
        <v>49267.930962145401</v>
      </c>
      <c r="AG62" s="3">
        <f>(W62-실제값!W62)^2</f>
        <v>30758478.808623254</v>
      </c>
      <c r="AH62" s="3">
        <f>(X62-실제값!X62)^2</f>
        <v>47500700.647269018</v>
      </c>
      <c r="AI62" s="3">
        <f>(Y62-실제값!Y62)^2</f>
        <v>42060174.190010481</v>
      </c>
      <c r="AJ62" s="3">
        <f>(Z62-실제값!Z62)^2</f>
        <v>42973261.104096711</v>
      </c>
      <c r="AK62" s="3">
        <f>(AA62-실제값!AA62)^2</f>
        <v>61275527.331113786</v>
      </c>
      <c r="AL62" s="3">
        <f>(AB62-실제값!AB62)^2</f>
        <v>84491292.076556727</v>
      </c>
      <c r="AM62" s="3">
        <f>(AC62-실제값!AC62)^2</f>
        <v>101791816.40452646</v>
      </c>
      <c r="AN62" s="3">
        <f>(AD62-실제값!AD62)^2</f>
        <v>49985385.405277453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INDEX(전체모델결과!$A$2:$I$910,MATCH(GLM1차!$A63&amp;"_"&amp;GLM1차!W$3,전체모델결과!$A$2:$A$910,0),7)</f>
        <v>59056.214832876503</v>
      </c>
      <c r="X63" s="8">
        <f>INDEX(전체모델결과!$A$2:$I$910,MATCH(GLM1차!$A63&amp;"_"&amp;GLM1차!X$3,전체모델결과!$A$2:$A$910,0),7)</f>
        <v>58290.975744158299</v>
      </c>
      <c r="Y63" s="8">
        <f>INDEX(전체모델결과!$A$2:$I$910,MATCH(GLM1차!$A63&amp;"_"&amp;GLM1차!Y$3,전체모델결과!$A$2:$A$910,0),7)</f>
        <v>57535.652476570402</v>
      </c>
      <c r="Z63" s="8">
        <f>INDEX(전체모델결과!$A$2:$I$910,MATCH(GLM1차!$A63&amp;"_"&amp;GLM1차!Z$3,전체모델결과!$A$2:$A$910,0),7)</f>
        <v>56790.1165428069</v>
      </c>
      <c r="AA63" s="8">
        <f>INDEX(전체모델결과!$A$2:$I$910,MATCH(GLM1차!$A63&amp;"_"&amp;GLM1차!AA$3,전체모델결과!$A$2:$A$910,0),7)</f>
        <v>56054.241120475803</v>
      </c>
      <c r="AB63" s="8">
        <f>INDEX(전체모델결과!$A$2:$I$910,MATCH(GLM1차!$A63&amp;"_"&amp;GLM1차!AB$3,전체모델결과!$A$2:$A$910,0),7)</f>
        <v>55327.9010305259</v>
      </c>
      <c r="AC63" s="8">
        <f>INDEX(전체모델결과!$A$2:$I$910,MATCH(GLM1차!$A63&amp;"_"&amp;GLM1차!AC$3,전체모델결과!$A$2:$A$910,0),7)</f>
        <v>54610.972715951502</v>
      </c>
      <c r="AD63" s="8">
        <f>INDEX(전체모델결과!$A$2:$I$910,MATCH(GLM1차!$A63&amp;"_"&amp;GLM1차!AD$3,전체모델결과!$A$2:$A$910,0),7)</f>
        <v>53903.334220774799</v>
      </c>
      <c r="AE63" s="8">
        <f>INDEX(전체모델결과!$A$2:$I$910,MATCH(GLM1차!$A63&amp;"_"&amp;GLM1차!AE$3,전체모델결과!$A$2:$A$910,0),7)</f>
        <v>53204.8651693008</v>
      </c>
      <c r="AG63" s="3">
        <f>(W63-실제값!W63)^2</f>
        <v>42884366.196766712</v>
      </c>
      <c r="AH63" s="3">
        <f>(X63-실제값!X63)^2</f>
        <v>45281324.695414618</v>
      </c>
      <c r="AI63" s="3">
        <f>(Y63-실제값!Y63)^2</f>
        <v>49015262.861902885</v>
      </c>
      <c r="AJ63" s="3">
        <f>(Z63-실제값!Z63)^2</f>
        <v>43117964.341896243</v>
      </c>
      <c r="AK63" s="3">
        <f>(AA63-실제값!AA63)^2</f>
        <v>101277546.27773489</v>
      </c>
      <c r="AL63" s="3">
        <f>(AB63-실제값!AB63)^2</f>
        <v>143072445.77343616</v>
      </c>
      <c r="AM63" s="3">
        <f>(AC63-실제값!AC63)^2</f>
        <v>131558373.11598082</v>
      </c>
      <c r="AN63" s="3">
        <f>(AD63-실제값!AD63)^2</f>
        <v>82452407.169970363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INDEX(전체모델결과!$A$2:$I$910,MATCH(GLM1차!$A64&amp;"_"&amp;GLM1차!W$3,전체모델결과!$A$2:$A$910,0),7)</f>
        <v>64022.245509631997</v>
      </c>
      <c r="X64" s="8">
        <f>INDEX(전체모델결과!$A$2:$I$910,MATCH(GLM1차!$A64&amp;"_"&amp;GLM1차!X$3,전체모델결과!$A$2:$A$910,0),7)</f>
        <v>63154.810142130802</v>
      </c>
      <c r="Y64" s="8">
        <f>INDEX(전체모델결과!$A$2:$I$910,MATCH(GLM1차!$A64&amp;"_"&amp;GLM1차!Y$3,전체모델결과!$A$2:$A$910,0),7)</f>
        <v>62299.127628825801</v>
      </c>
      <c r="Z64" s="8">
        <f>INDEX(전체모델결과!$A$2:$I$910,MATCH(GLM1차!$A64&amp;"_"&amp;GLM1차!Z$3,전체모델결과!$A$2:$A$910,0),7)</f>
        <v>61455.038730669497</v>
      </c>
      <c r="AA64" s="8">
        <f>INDEX(전체모델결과!$A$2:$I$910,MATCH(GLM1차!$A64&amp;"_"&amp;GLM1차!AA$3,전체모델결과!$A$2:$A$910,0),7)</f>
        <v>60622.386366139101</v>
      </c>
      <c r="AB64" s="8">
        <f>INDEX(전체모델결과!$A$2:$I$910,MATCH(GLM1차!$A64&amp;"_"&amp;GLM1차!AB$3,전체모델결과!$A$2:$A$910,0),7)</f>
        <v>59801.015582004402</v>
      </c>
      <c r="AC64" s="8">
        <f>INDEX(전체모델결과!$A$2:$I$910,MATCH(GLM1차!$A64&amp;"_"&amp;GLM1차!AC$3,전체모델결과!$A$2:$A$910,0),7)</f>
        <v>58990.773524491597</v>
      </c>
      <c r="AD64" s="8">
        <f>INDEX(전체모델결과!$A$2:$I$910,MATCH(GLM1차!$A64&amp;"_"&amp;GLM1차!AD$3,전체모델결과!$A$2:$A$910,0),7)</f>
        <v>58191.509410837498</v>
      </c>
      <c r="AE64" s="8">
        <f>INDEX(전체모델결과!$A$2:$I$910,MATCH(GLM1차!$A64&amp;"_"&amp;GLM1차!AE$3,전체모델결과!$A$2:$A$910,0),7)</f>
        <v>57403.074501230301</v>
      </c>
      <c r="AG64" s="3">
        <f>(W64-실제값!W64)^2</f>
        <v>33267730.529578317</v>
      </c>
      <c r="AH64" s="3">
        <f>(X64-실제값!X64)^2</f>
        <v>60757548.674305789</v>
      </c>
      <c r="AI64" s="3">
        <f>(Y64-실제값!Y64)^2</f>
        <v>44339324.722336896</v>
      </c>
      <c r="AJ64" s="3">
        <f>(Z64-실제값!Z64)^2</f>
        <v>72707238.403881595</v>
      </c>
      <c r="AK64" s="3">
        <f>(AA64-실제값!AA64)^2</f>
        <v>162586497.7185905</v>
      </c>
      <c r="AL64" s="3">
        <f>(AB64-실제값!AB64)^2</f>
        <v>132039553.72394678</v>
      </c>
      <c r="AM64" s="3">
        <f>(AC64-실제값!AC64)^2</f>
        <v>145359287.96362919</v>
      </c>
      <c r="AN64" s="3">
        <f>(AD64-실제값!AD64)^2</f>
        <v>125242648.48571201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INDEX(전체모델결과!$A$2:$I$910,MATCH(GLM1차!$A65&amp;"_"&amp;GLM1차!W$3,전체모델결과!$A$2:$A$910,0),7)</f>
        <v>67769.446044485507</v>
      </c>
      <c r="X65" s="8">
        <f>INDEX(전체모델결과!$A$2:$I$910,MATCH(GLM1차!$A65&amp;"_"&amp;GLM1차!X$3,전체모델결과!$A$2:$A$910,0),7)</f>
        <v>66638.243622944399</v>
      </c>
      <c r="Y65" s="8">
        <f>INDEX(전체모델결과!$A$2:$I$910,MATCH(GLM1차!$A65&amp;"_"&amp;GLM1차!Y$3,전체모델결과!$A$2:$A$910,0),7)</f>
        <v>65525.923145895897</v>
      </c>
      <c r="Z65" s="8">
        <f>INDEX(전체모델결과!$A$2:$I$910,MATCH(GLM1차!$A65&amp;"_"&amp;GLM1차!Z$3,전체모델결과!$A$2:$A$910,0),7)</f>
        <v>64432.169437363802</v>
      </c>
      <c r="AA65" s="8">
        <f>INDEX(전체모델결과!$A$2:$I$910,MATCH(GLM1차!$A65&amp;"_"&amp;GLM1차!AA$3,전체모델결과!$A$2:$A$910,0),7)</f>
        <v>63356.672582264102</v>
      </c>
      <c r="AB65" s="8">
        <f>INDEX(전체모델결과!$A$2:$I$910,MATCH(GLM1차!$A65&amp;"_"&amp;GLM1차!AB$3,전체모델결과!$A$2:$A$910,0),7)</f>
        <v>62299.1278385931</v>
      </c>
      <c r="AC65" s="8">
        <f>INDEX(전체모델결과!$A$2:$I$910,MATCH(GLM1차!$A65&amp;"_"&amp;GLM1차!AC$3,전체모델결과!$A$2:$A$910,0),7)</f>
        <v>61259.235551077203</v>
      </c>
      <c r="AD65" s="8">
        <f>INDEX(전체모델결과!$A$2:$I$910,MATCH(GLM1차!$A65&amp;"_"&amp;GLM1차!AD$3,전체모델결과!$A$2:$A$910,0),7)</f>
        <v>60236.701066264599</v>
      </c>
      <c r="AE65" s="8">
        <f>INDEX(전체모델결과!$A$2:$I$910,MATCH(GLM1차!$A65&amp;"_"&amp;GLM1차!AE$3,전체모델결과!$A$2:$A$910,0),7)</f>
        <v>59231.234649037702</v>
      </c>
      <c r="AG65" s="3">
        <f>(W65-실제값!W65)^2</f>
        <v>29334782.680825114</v>
      </c>
      <c r="AH65" s="3">
        <f>(X65-실제값!X65)^2</f>
        <v>70240888.894318372</v>
      </c>
      <c r="AI65" s="3">
        <f>(Y65-실제값!Y65)^2</f>
        <v>96951937.914604694</v>
      </c>
      <c r="AJ65" s="3">
        <f>(Z65-실제값!Z65)^2</f>
        <v>108487014.50299166</v>
      </c>
      <c r="AK65" s="3">
        <f>(AA65-실제값!AA65)^2</f>
        <v>193880962.59364</v>
      </c>
      <c r="AL65" s="3">
        <f>(AB65-실제값!AB65)^2</f>
        <v>269789948.0355863</v>
      </c>
      <c r="AM65" s="3">
        <f>(AC65-실제값!AC65)^2</f>
        <v>280220555.77217638</v>
      </c>
      <c r="AN65" s="3">
        <f>(AD65-실제값!AD65)^2</f>
        <v>227148496.61468136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INDEX(전체모델결과!$A$2:$I$910,MATCH(GLM1차!$A66&amp;"_"&amp;GLM1차!W$3,전체모델결과!$A$2:$A$910,0),7)</f>
        <v>73704.372065702206</v>
      </c>
      <c r="X66" s="8">
        <f>INDEX(전체모델결과!$A$2:$I$910,MATCH(GLM1차!$A66&amp;"_"&amp;GLM1차!X$3,전체모델결과!$A$2:$A$910,0),7)</f>
        <v>72433.217829428206</v>
      </c>
      <c r="Y66" s="8">
        <f>INDEX(전체모델결과!$A$2:$I$910,MATCH(GLM1차!$A66&amp;"_"&amp;GLM1차!Y$3,전체모델결과!$A$2:$A$910,0),7)</f>
        <v>71183.986757914696</v>
      </c>
      <c r="Z66" s="8">
        <f>INDEX(전체모델결과!$A$2:$I$910,MATCH(GLM1차!$A66&amp;"_"&amp;GLM1차!Z$3,전체모델결과!$A$2:$A$910,0),7)</f>
        <v>69956.300749796501</v>
      </c>
      <c r="AA66" s="8">
        <f>INDEX(전체모델결과!$A$2:$I$910,MATCH(GLM1차!$A66&amp;"_"&amp;GLM1차!AA$3,전체모델결과!$A$2:$A$910,0),7)</f>
        <v>68749.7882246925</v>
      </c>
      <c r="AB66" s="8">
        <f>INDEX(전체모델결과!$A$2:$I$910,MATCH(GLM1차!$A66&amp;"_"&amp;GLM1차!AB$3,전체모델결과!$A$2:$A$910,0),7)</f>
        <v>67564.084010743696</v>
      </c>
      <c r="AC66" s="8">
        <f>INDEX(전체모델결과!$A$2:$I$910,MATCH(GLM1차!$A66&amp;"_"&amp;GLM1차!AC$3,전체모델결과!$A$2:$A$910,0),7)</f>
        <v>66398.829234084493</v>
      </c>
      <c r="AD66" s="8">
        <f>INDEX(전체모델결과!$A$2:$I$910,MATCH(GLM1차!$A66&amp;"_"&amp;GLM1차!AD$3,전체모델결과!$A$2:$A$910,0),7)</f>
        <v>65253.6712102249</v>
      </c>
      <c r="AE66" s="8">
        <f>INDEX(전체모델결과!$A$2:$I$910,MATCH(GLM1차!$A66&amp;"_"&amp;GLM1차!AE$3,전체모델결과!$A$2:$A$910,0),7)</f>
        <v>64128.263337305703</v>
      </c>
      <c r="AG66" s="3">
        <f>(W66-실제값!W66)^2</f>
        <v>53190067.221363127</v>
      </c>
      <c r="AH66" s="3">
        <f>(X66-실제값!X66)^2</f>
        <v>48770064.01510419</v>
      </c>
      <c r="AI66" s="3">
        <f>(Y66-실제값!Y66)^2</f>
        <v>68563644.351249903</v>
      </c>
      <c r="AJ66" s="3">
        <f>(Z66-실제값!Z66)^2</f>
        <v>124703531.75881536</v>
      </c>
      <c r="AK66" s="3">
        <f>(AA66-실제값!AA66)^2</f>
        <v>185620327.01491129</v>
      </c>
      <c r="AL66" s="3">
        <f>(AB66-실제값!AB66)^2</f>
        <v>283983083.28485423</v>
      </c>
      <c r="AM66" s="3">
        <f>(AC66-실제값!AC66)^2</f>
        <v>328247765.15080619</v>
      </c>
      <c r="AN66" s="3">
        <f>(AD66-실제값!AD66)^2</f>
        <v>320692256.63323659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INDEX(전체모델결과!$A$2:$I$910,MATCH(GLM1차!$A67&amp;"_"&amp;GLM1차!W$3,전체모델결과!$A$2:$A$910,0),7)</f>
        <v>80806.242667163795</v>
      </c>
      <c r="X67" s="8">
        <f>INDEX(전체모델결과!$A$2:$I$910,MATCH(GLM1차!$A67&amp;"_"&amp;GLM1차!X$3,전체모델결과!$A$2:$A$910,0),7)</f>
        <v>79474.195781936505</v>
      </c>
      <c r="Y67" s="8">
        <f>INDEX(전체모델결과!$A$2:$I$910,MATCH(GLM1차!$A67&amp;"_"&amp;GLM1차!Y$3,전체모델결과!$A$2:$A$910,0),7)</f>
        <v>78164.106963882296</v>
      </c>
      <c r="Z67" s="8">
        <f>INDEX(전체모델결과!$A$2:$I$910,MATCH(GLM1차!$A67&amp;"_"&amp;GLM1차!Z$3,전체모델결과!$A$2:$A$910,0),7)</f>
        <v>76875.614246226003</v>
      </c>
      <c r="AA67" s="8">
        <f>INDEX(전체모델결과!$A$2:$I$910,MATCH(GLM1차!$A67&amp;"_"&amp;GLM1차!AA$3,전체모델결과!$A$2:$A$910,0),7)</f>
        <v>75608.361629019098</v>
      </c>
      <c r="AB67" s="8">
        <f>INDEX(전체모델결과!$A$2:$I$910,MATCH(GLM1차!$A67&amp;"_"&amp;GLM1차!AB$3,전체모델결과!$A$2:$A$910,0),7)</f>
        <v>74361.998980777804</v>
      </c>
      <c r="AC67" s="8">
        <f>INDEX(전체모델결과!$A$2:$I$910,MATCH(GLM1차!$A67&amp;"_"&amp;GLM1차!AC$3,전체모델결과!$A$2:$A$910,0),7)</f>
        <v>73136.181941745104</v>
      </c>
      <c r="AD67" s="8">
        <f>INDEX(전체모델결과!$A$2:$I$910,MATCH(GLM1차!$A67&amp;"_"&amp;GLM1차!AD$3,전체모델결과!$A$2:$A$910,0),7)</f>
        <v>71930.571828747401</v>
      </c>
      <c r="AE67" s="8">
        <f>INDEX(전체모델결과!$A$2:$I$910,MATCH(GLM1차!$A67&amp;"_"&amp;GLM1차!AE$3,전체모델결과!$A$2:$A$910,0),7)</f>
        <v>70744.8355416173</v>
      </c>
      <c r="AG67" s="3">
        <f>(W67-실제값!W67)^2</f>
        <v>29931448.303826865</v>
      </c>
      <c r="AH67" s="3">
        <f>(X67-실제값!X67)^2</f>
        <v>51838374.60677474</v>
      </c>
      <c r="AI67" s="3">
        <f>(Y67-실제값!Y67)^2</f>
        <v>59045089.911710694</v>
      </c>
      <c r="AJ67" s="3">
        <f>(Z67-실제값!Z67)^2</f>
        <v>72701380.182094485</v>
      </c>
      <c r="AK67" s="3">
        <f>(AA67-실제값!AA67)^2</f>
        <v>206423514.01061314</v>
      </c>
      <c r="AL67" s="3">
        <f>(AB67-실제값!AB67)^2</f>
        <v>246079943.31966367</v>
      </c>
      <c r="AM67" s="3">
        <f>(AC67-실제값!AC67)^2</f>
        <v>327824264.81027901</v>
      </c>
      <c r="AN67" s="3">
        <f>(AD67-실제값!AD67)^2</f>
        <v>345342382.34628713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INDEX(전체모델결과!$A$2:$I$910,MATCH(GLM1차!$A68&amp;"_"&amp;GLM1차!W$3,전체모델결과!$A$2:$A$910,0),7)</f>
        <v>88789.035836925206</v>
      </c>
      <c r="X68" s="8">
        <f>INDEX(전체모델결과!$A$2:$I$910,MATCH(GLM1차!$A68&amp;"_"&amp;GLM1차!X$3,전체모델결과!$A$2:$A$910,0),7)</f>
        <v>87410.244695604706</v>
      </c>
      <c r="Y68" s="8">
        <f>INDEX(전체모델결과!$A$2:$I$910,MATCH(GLM1차!$A68&amp;"_"&amp;GLM1차!Y$3,전체모델결과!$A$2:$A$910,0),7)</f>
        <v>86052.864587678603</v>
      </c>
      <c r="Z68" s="8">
        <f>INDEX(전체모델결과!$A$2:$I$910,MATCH(GLM1차!$A68&amp;"_"&amp;GLM1차!Z$3,전체모델결과!$A$2:$A$910,0),7)</f>
        <v>84716.563024536707</v>
      </c>
      <c r="AA68" s="8">
        <f>INDEX(전체모델결과!$A$2:$I$910,MATCH(GLM1차!$A68&amp;"_"&amp;GLM1차!AA$3,전체모델결과!$A$2:$A$910,0),7)</f>
        <v>83401.012680732107</v>
      </c>
      <c r="AB68" s="8">
        <f>INDEX(전체모델결과!$A$2:$I$910,MATCH(GLM1차!$A68&amp;"_"&amp;GLM1차!AB$3,전체모델결과!$A$2:$A$910,0),7)</f>
        <v>82105.891313803906</v>
      </c>
      <c r="AC68" s="8">
        <f>INDEX(전체모델결과!$A$2:$I$910,MATCH(GLM1차!$A68&amp;"_"&amp;GLM1차!AC$3,전체모델결과!$A$2:$A$910,0),7)</f>
        <v>80830.881685344706</v>
      </c>
      <c r="AD68" s="8">
        <f>INDEX(전체모델결과!$A$2:$I$910,MATCH(GLM1차!$A68&amp;"_"&amp;GLM1차!AD$3,전체모델결과!$A$2:$A$910,0),7)</f>
        <v>79575.671483292594</v>
      </c>
      <c r="AE68" s="8">
        <f>INDEX(전체모델결과!$A$2:$I$910,MATCH(GLM1차!$A68&amp;"_"&amp;GLM1차!AE$3,전체모델결과!$A$2:$A$910,0),7)</f>
        <v>78339.953245431505</v>
      </c>
      <c r="AG68" s="3">
        <f>(W68-실제값!W68)^2</f>
        <v>17167905.41789031</v>
      </c>
      <c r="AH68" s="3">
        <f>(X68-실제값!X68)^2</f>
        <v>35037791.366871685</v>
      </c>
      <c r="AI68" s="3">
        <f>(Y68-실제값!Y68)^2</f>
        <v>28648814.206568278</v>
      </c>
      <c r="AJ68" s="3">
        <f>(Z68-실제값!Z68)^2</f>
        <v>49936749.617431372</v>
      </c>
      <c r="AK68" s="3">
        <f>(AA68-실제값!AA68)^2</f>
        <v>115479905.72303808</v>
      </c>
      <c r="AL68" s="3">
        <f>(AB68-실제값!AB68)^2</f>
        <v>267900048.81378296</v>
      </c>
      <c r="AM68" s="3">
        <f>(AC68-실제값!AC68)^2</f>
        <v>261875248.13524511</v>
      </c>
      <c r="AN68" s="3">
        <f>(AD68-실제값!AD68)^2</f>
        <v>227433216.70273799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INDEX(전체모델결과!$A$2:$I$910,MATCH(GLM1차!$A69&amp;"_"&amp;GLM1차!W$3,전체모델결과!$A$2:$A$910,0),7)</f>
        <v>96186.288475501206</v>
      </c>
      <c r="X69" s="8">
        <f>INDEX(전체모델결과!$A$2:$I$910,MATCH(GLM1차!$A69&amp;"_"&amp;GLM1차!X$3,전체모델결과!$A$2:$A$910,0),7)</f>
        <v>94656.921811330001</v>
      </c>
      <c r="Y69" s="8">
        <f>INDEX(전체모델결과!$A$2:$I$910,MATCH(GLM1차!$A69&amp;"_"&amp;GLM1차!Y$3,전체모델결과!$A$2:$A$910,0),7)</f>
        <v>93151.872151490199</v>
      </c>
      <c r="Z69" s="8">
        <f>INDEX(전체모델결과!$A$2:$I$910,MATCH(GLM1차!$A69&amp;"_"&amp;GLM1차!Z$3,전체모델결과!$A$2:$A$910,0),7)</f>
        <v>91670.752854430495</v>
      </c>
      <c r="AA69" s="8">
        <f>INDEX(전체모델결과!$A$2:$I$910,MATCH(GLM1차!$A69&amp;"_"&amp;GLM1차!AA$3,전체모델결과!$A$2:$A$910,0),7)</f>
        <v>90213.183426218806</v>
      </c>
      <c r="AB69" s="8">
        <f>INDEX(전체모델결과!$A$2:$I$910,MATCH(GLM1차!$A69&amp;"_"&amp;GLM1차!AB$3,전체모델결과!$A$2:$A$910,0),7)</f>
        <v>88778.789422795293</v>
      </c>
      <c r="AC69" s="8">
        <f>INDEX(전체모델결과!$A$2:$I$910,MATCH(GLM1차!$A69&amp;"_"&amp;GLM1차!AC$3,전체모델결과!$A$2:$A$910,0),7)</f>
        <v>87367.202353778994</v>
      </c>
      <c r="AD69" s="8">
        <f>INDEX(전체모델결과!$A$2:$I$910,MATCH(GLM1차!$A69&amp;"_"&amp;GLM1차!AD$3,전체모델결과!$A$2:$A$910,0),7)</f>
        <v>85978.059587803597</v>
      </c>
      <c r="AE69" s="8">
        <f>INDEX(전체모델결과!$A$2:$I$910,MATCH(GLM1차!$A69&amp;"_"&amp;GLM1차!AE$3,전체모델결과!$A$2:$A$910,0),7)</f>
        <v>84611.004259359295</v>
      </c>
      <c r="AG69" s="3">
        <f>(W69-실제값!W69)^2</f>
        <v>4750182.964543337</v>
      </c>
      <c r="AH69" s="3">
        <f>(X69-실제값!X69)^2</f>
        <v>31873498.651063804</v>
      </c>
      <c r="AI69" s="3">
        <f>(Y69-실제값!Y69)^2</f>
        <v>36750370.615161881</v>
      </c>
      <c r="AJ69" s="3">
        <f>(Z69-실제값!Z69)^2</f>
        <v>29122394.659379203</v>
      </c>
      <c r="AK69" s="3">
        <f>(AA69-실제값!AA69)^2</f>
        <v>135537953.37455776</v>
      </c>
      <c r="AL69" s="3">
        <f>(AB69-실제값!AB69)^2</f>
        <v>198263699.97599298</v>
      </c>
      <c r="AM69" s="3">
        <f>(AC69-실제값!AC69)^2</f>
        <v>316139740.98019987</v>
      </c>
      <c r="AN69" s="3">
        <f>(AD69-실제값!AD69)^2</f>
        <v>290633001.24047798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INDEX(전체모델결과!$A$2:$I$910,MATCH(GLM1차!$A70&amp;"_"&amp;GLM1차!W$3,전체모델결과!$A$2:$A$910,0),7)</f>
        <v>105171.569565294</v>
      </c>
      <c r="X70" s="8">
        <f>INDEX(전체모델결과!$A$2:$I$910,MATCH(GLM1차!$A70&amp;"_"&amp;GLM1차!X$3,전체모델결과!$A$2:$A$910,0),7)</f>
        <v>103584.94602908099</v>
      </c>
      <c r="Y70" s="8">
        <f>INDEX(전체모델결과!$A$2:$I$910,MATCH(GLM1차!$A70&amp;"_"&amp;GLM1차!Y$3,전체모델결과!$A$2:$A$910,0),7)</f>
        <v>102022.258374552</v>
      </c>
      <c r="Z70" s="8">
        <f>INDEX(전체모델결과!$A$2:$I$910,MATCH(GLM1차!$A70&amp;"_"&amp;GLM1차!Z$3,전체모델결과!$A$2:$A$910,0),7)</f>
        <v>100483.145503805</v>
      </c>
      <c r="AA70" s="8">
        <f>INDEX(전체모델결과!$A$2:$I$910,MATCH(GLM1차!$A70&amp;"_"&amp;GLM1차!AA$3,전체모델결과!$A$2:$A$910,0),7)</f>
        <v>98967.251766476402</v>
      </c>
      <c r="AB70" s="8">
        <f>INDEX(전체모델결과!$A$2:$I$910,MATCH(GLM1차!$A70&amp;"_"&amp;GLM1차!AB$3,전체모델결과!$A$2:$A$910,0),7)</f>
        <v>97474.226877563604</v>
      </c>
      <c r="AC70" s="8">
        <f>INDEX(전체모델결과!$A$2:$I$910,MATCH(GLM1차!$A70&amp;"_"&amp;GLM1차!AC$3,전체모델결과!$A$2:$A$910,0),7)</f>
        <v>96003.7258364804</v>
      </c>
      <c r="AD70" s="8">
        <f>INDEX(전체모델결과!$A$2:$I$910,MATCH(GLM1차!$A70&amp;"_"&amp;GLM1차!AD$3,전체모델결과!$A$2:$A$910,0),7)</f>
        <v>94555.408847337298</v>
      </c>
      <c r="AE70" s="8">
        <f>INDEX(전체모델결과!$A$2:$I$910,MATCH(GLM1차!$A70&amp;"_"&amp;GLM1차!AE$3,전체모델결과!$A$2:$A$910,0),7)</f>
        <v>93128.941240421002</v>
      </c>
      <c r="AG70" s="3">
        <f>(W70-실제값!W70)^2</f>
        <v>24104.664926534671</v>
      </c>
      <c r="AH70" s="3">
        <f>(X70-실제값!X70)^2</f>
        <v>3687093.7677030554</v>
      </c>
      <c r="AI70" s="3">
        <f>(Y70-실제값!Y70)^2</f>
        <v>16214367.325028859</v>
      </c>
      <c r="AJ70" s="3">
        <f>(Z70-실제값!Z70)^2</f>
        <v>21059353.483088061</v>
      </c>
      <c r="AK70" s="3">
        <f>(AA70-실제값!AA70)^2</f>
        <v>87412998.884874687</v>
      </c>
      <c r="AL70" s="3">
        <f>(AB70-실제값!AB70)^2</f>
        <v>133899146.11924291</v>
      </c>
      <c r="AM70" s="3">
        <f>(AC70-실제값!AC70)^2</f>
        <v>264822850.0410994</v>
      </c>
      <c r="AN70" s="3">
        <f>(AD70-실제값!AD70)^2</f>
        <v>278829010.75736022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INDEX(전체모델결과!$A$2:$I$910,MATCH(GLM1차!$A71&amp;"_"&amp;GLM1차!W$3,전체모델결과!$A$2:$A$910,0),7)</f>
        <v>115895.49353282301</v>
      </c>
      <c r="X71" s="8">
        <f>INDEX(전체모델결과!$A$2:$I$910,MATCH(GLM1차!$A71&amp;"_"&amp;GLM1차!X$3,전체모델결과!$A$2:$A$910,0),7)</f>
        <v>114268.624495162</v>
      </c>
      <c r="Y71" s="8">
        <f>INDEX(전체모델결과!$A$2:$I$910,MATCH(GLM1차!$A71&amp;"_"&amp;GLM1차!Y$3,전체모델결과!$A$2:$A$910,0),7)</f>
        <v>112664.592435755</v>
      </c>
      <c r="Z71" s="8">
        <f>INDEX(전체모델결과!$A$2:$I$910,MATCH(GLM1차!$A71&amp;"_"&amp;GLM1차!Z$3,전체모델결과!$A$2:$A$910,0),7)</f>
        <v>111083.076783271</v>
      </c>
      <c r="AA71" s="8">
        <f>INDEX(전체모델결과!$A$2:$I$910,MATCH(GLM1차!$A71&amp;"_"&amp;GLM1차!AA$3,전체모델결과!$A$2:$A$910,0),7)</f>
        <v>109523.761466358</v>
      </c>
      <c r="AB71" s="8">
        <f>INDEX(전체모델결과!$A$2:$I$910,MATCH(GLM1차!$A71&amp;"_"&amp;GLM1차!AB$3,전체모델결과!$A$2:$A$910,0),7)</f>
        <v>107986.334850478</v>
      </c>
      <c r="AC71" s="8">
        <f>INDEX(전체모델결과!$A$2:$I$910,MATCH(GLM1차!$A71&amp;"_"&amp;GLM1차!AC$3,전체모델결과!$A$2:$A$910,0),7)</f>
        <v>106470.489675627</v>
      </c>
      <c r="AD71" s="8">
        <f>INDEX(전체모델결과!$A$2:$I$910,MATCH(GLM1차!$A71&amp;"_"&amp;GLM1차!AD$3,전체모델결과!$A$2:$A$910,0),7)</f>
        <v>104975.922994922</v>
      </c>
      <c r="AE71" s="8">
        <f>INDEX(전체모델결과!$A$2:$I$910,MATCH(GLM1차!$A71&amp;"_"&amp;GLM1차!AE$3,전체모델결과!$A$2:$A$910,0),7)</f>
        <v>103502.33611406499</v>
      </c>
      <c r="AG71" s="3">
        <f>(W71-실제값!W71)^2</f>
        <v>16642.938173781724</v>
      </c>
      <c r="AH71" s="3">
        <f>(X71-실제값!X71)^2</f>
        <v>600755.93794290442</v>
      </c>
      <c r="AI71" s="3">
        <f>(Y71-실제값!Y71)^2</f>
        <v>2047728.4032835278</v>
      </c>
      <c r="AJ71" s="3">
        <f>(Z71-실제값!Z71)^2</f>
        <v>2291582.5381346382</v>
      </c>
      <c r="AK71" s="3">
        <f>(AA71-실제값!AA71)^2</f>
        <v>55901195.089031808</v>
      </c>
      <c r="AL71" s="3">
        <f>(AB71-실제값!AB71)^2</f>
        <v>81046671.249951378</v>
      </c>
      <c r="AM71" s="3">
        <f>(AC71-실제값!AC71)^2</f>
        <v>120988407.90202191</v>
      </c>
      <c r="AN71" s="3">
        <f>(AD71-실제값!AD71)^2</f>
        <v>184917993.23398539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INDEX(전체모델결과!$A$2:$I$910,MATCH(GLM1차!$A72&amp;"_"&amp;GLM1차!W$3,전체모델결과!$A$2:$A$910,0),7)</f>
        <v>126389.568559632</v>
      </c>
      <c r="X72" s="8">
        <f>INDEX(전체모델결과!$A$2:$I$910,MATCH(GLM1차!$A72&amp;"_"&amp;GLM1차!X$3,전체모델결과!$A$2:$A$910,0),7)</f>
        <v>124573.975347229</v>
      </c>
      <c r="Y72" s="8">
        <f>INDEX(전체모델결과!$A$2:$I$910,MATCH(GLM1차!$A72&amp;"_"&amp;GLM1차!Y$3,전체모델결과!$A$2:$A$910,0),7)</f>
        <v>122784.463232739</v>
      </c>
      <c r="Z72" s="8">
        <f>INDEX(전체모델결과!$A$2:$I$910,MATCH(GLM1차!$A72&amp;"_"&amp;GLM1차!Z$3,전체모델결과!$A$2:$A$910,0),7)</f>
        <v>121020.65755973601</v>
      </c>
      <c r="AA72" s="8">
        <f>INDEX(전체모델결과!$A$2:$I$910,MATCH(GLM1차!$A72&amp;"_"&amp;GLM1차!AA$3,전체모델결과!$A$2:$A$910,0),7)</f>
        <v>119282.18905375</v>
      </c>
      <c r="AB72" s="8">
        <f>INDEX(전체모델결과!$A$2:$I$910,MATCH(GLM1차!$A72&amp;"_"&amp;GLM1차!AB$3,전체모델결과!$A$2:$A$910,0),7)</f>
        <v>117568.69374496301</v>
      </c>
      <c r="AC72" s="8">
        <f>INDEX(전체모델결과!$A$2:$I$910,MATCH(GLM1차!$A72&amp;"_"&amp;GLM1차!AC$3,전체모델결과!$A$2:$A$910,0),7)</f>
        <v>115879.81289200101</v>
      </c>
      <c r="AD72" s="8">
        <f>INDEX(전체모델결과!$A$2:$I$910,MATCH(GLM1차!$A72&amp;"_"&amp;GLM1차!AD$3,전체모델결과!$A$2:$A$910,0),7)</f>
        <v>114215.192906831</v>
      </c>
      <c r="AE72" s="8">
        <f>INDEX(전체모델결과!$A$2:$I$910,MATCH(GLM1차!$A72&amp;"_"&amp;GLM1차!AE$3,전체모델결과!$A$2:$A$910,0),7)</f>
        <v>112574.48528073401</v>
      </c>
      <c r="AG72" s="3">
        <f>(W72-실제값!W72)^2</f>
        <v>15012541.218252728</v>
      </c>
      <c r="AH72" s="3">
        <f>(X72-실제값!X72)^2</f>
        <v>3014085.8118730243</v>
      </c>
      <c r="AI72" s="3">
        <f>(Y72-실제값!Y72)^2</f>
        <v>217241.14669953409</v>
      </c>
      <c r="AJ72" s="3">
        <f>(Z72-실제값!Z72)^2</f>
        <v>551346.96219789388</v>
      </c>
      <c r="AK72" s="3">
        <f>(AA72-실제값!AA72)^2</f>
        <v>30261306.371293407</v>
      </c>
      <c r="AL72" s="3">
        <f>(AB72-실제값!AB72)^2</f>
        <v>53287501.252599604</v>
      </c>
      <c r="AM72" s="3">
        <f>(AC72-실제값!AC72)^2</f>
        <v>121613900.93929698</v>
      </c>
      <c r="AN72" s="3">
        <f>(AD72-실제값!AD72)^2</f>
        <v>167637588.16015676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INDEX(전체모델결과!$A$2:$I$910,MATCH(GLM1차!$A73&amp;"_"&amp;GLM1차!W$3,전체모델결과!$A$2:$A$910,0),7)</f>
        <v>137064.42115576801</v>
      </c>
      <c r="X73" s="8">
        <f>INDEX(전체모델결과!$A$2:$I$910,MATCH(GLM1차!$A73&amp;"_"&amp;GLM1차!X$3,전체모델결과!$A$2:$A$910,0),7)</f>
        <v>135034.99372011999</v>
      </c>
      <c r="Y73" s="8">
        <f>INDEX(전체모델결과!$A$2:$I$910,MATCH(GLM1차!$A73&amp;"_"&amp;GLM1차!Y$3,전체모델결과!$A$2:$A$910,0),7)</f>
        <v>133035.61475133101</v>
      </c>
      <c r="Z73" s="8">
        <f>INDEX(전체모델결과!$A$2:$I$910,MATCH(GLM1차!$A73&amp;"_"&amp;GLM1차!Z$3,전체모델결과!$A$2:$A$910,0),7)</f>
        <v>131065.83934048501</v>
      </c>
      <c r="AA73" s="8">
        <f>INDEX(전체모델결과!$A$2:$I$910,MATCH(GLM1차!$A73&amp;"_"&amp;GLM1차!AA$3,전체모델결과!$A$2:$A$910,0),7)</f>
        <v>129125.229166153</v>
      </c>
      <c r="AB73" s="8">
        <f>INDEX(전체모델결과!$A$2:$I$910,MATCH(GLM1차!$A73&amp;"_"&amp;GLM1차!AB$3,전체모델결과!$A$2:$A$910,0),7)</f>
        <v>127213.352396861</v>
      </c>
      <c r="AC73" s="8">
        <f>INDEX(전체모델결과!$A$2:$I$910,MATCH(GLM1차!$A73&amp;"_"&amp;GLM1차!AC$3,전체모델결과!$A$2:$A$910,0),7)</f>
        <v>125329.78359499499</v>
      </c>
      <c r="AD73" s="8">
        <f>INDEX(전체모델결과!$A$2:$I$910,MATCH(GLM1차!$A73&amp;"_"&amp;GLM1차!AD$3,전체모델결과!$A$2:$A$910,0),7)</f>
        <v>123474.103622127</v>
      </c>
      <c r="AE73" s="8">
        <f>INDEX(전체모델결과!$A$2:$I$910,MATCH(GLM1차!$A73&amp;"_"&amp;GLM1차!AE$3,전체모델결과!$A$2:$A$910,0),7)</f>
        <v>121645.899545754</v>
      </c>
      <c r="AG73" s="3">
        <f>(W73-실제값!W73)^2</f>
        <v>250590702.94961226</v>
      </c>
      <c r="AH73" s="3">
        <f>(X73-실제값!X73)^2</f>
        <v>2246.279254791988</v>
      </c>
      <c r="AI73" s="3">
        <f>(Y73-실제값!Y73)^2</f>
        <v>342396.58884094714</v>
      </c>
      <c r="AJ73" s="3">
        <f>(Z73-실제값!Z73)^2</f>
        <v>886385.80082579551</v>
      </c>
      <c r="AK73" s="3">
        <f>(AA73-실제값!AA73)^2</f>
        <v>16109013.716646748</v>
      </c>
      <c r="AL73" s="3">
        <f>(AB73-실제값!AB73)^2</f>
        <v>68620076.653217435</v>
      </c>
      <c r="AM73" s="3">
        <f>(AC73-실제값!AC73)^2</f>
        <v>165782888.13335532</v>
      </c>
      <c r="AN73" s="3">
        <f>(AD73-실제값!AD73)^2</f>
        <v>235175171.87442335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INDEX(전체모델결과!$A$2:$I$910,MATCH(GLM1차!$A74&amp;"_"&amp;GLM1차!W$3,전체모델결과!$A$2:$A$910,0),7)</f>
        <v>151555.428732336</v>
      </c>
      <c r="X74" s="8">
        <f>INDEX(전체모델결과!$A$2:$I$910,MATCH(GLM1차!$A74&amp;"_"&amp;GLM1차!X$3,전체모델결과!$A$2:$A$910,0),7)</f>
        <v>149415.585540322</v>
      </c>
      <c r="Y74" s="8">
        <f>INDEX(전체모델결과!$A$2:$I$910,MATCH(GLM1차!$A74&amp;"_"&amp;GLM1차!Y$3,전체모델결과!$A$2:$A$910,0),7)</f>
        <v>147305.955247473</v>
      </c>
      <c r="Z74" s="8">
        <f>INDEX(전체모델결과!$A$2:$I$910,MATCH(GLM1차!$A74&amp;"_"&amp;GLM1차!Z$3,전체모델결과!$A$2:$A$910,0),7)</f>
        <v>145226.11127147</v>
      </c>
      <c r="AA74" s="8">
        <f>INDEX(전체모델결과!$A$2:$I$910,MATCH(GLM1차!$A74&amp;"_"&amp;GLM1차!AA$3,전체모델결과!$A$2:$A$910,0),7)</f>
        <v>143175.633052997</v>
      </c>
      <c r="AB74" s="8">
        <f>INDEX(전체모델결과!$A$2:$I$910,MATCH(GLM1차!$A74&amp;"_"&amp;GLM1차!AB$3,전체모델결과!$A$2:$A$910,0),7)</f>
        <v>141154.10597070499</v>
      </c>
      <c r="AC74" s="8">
        <f>INDEX(전체모델결과!$A$2:$I$910,MATCH(GLM1차!$A74&amp;"_"&amp;GLM1차!AC$3,전체모델결과!$A$2:$A$910,0),7)</f>
        <v>139161.12125737101</v>
      </c>
      <c r="AD74" s="8">
        <f>INDEX(전체모델결과!$A$2:$I$910,MATCH(GLM1차!$A74&amp;"_"&amp;GLM1차!AD$3,전체모델결과!$A$2:$A$910,0),7)</f>
        <v>137196.275917244</v>
      </c>
      <c r="AE74" s="8">
        <f>INDEX(전체모델결과!$A$2:$I$910,MATCH(GLM1차!$A74&amp;"_"&amp;GLM1차!AE$3,전체모델결과!$A$2:$A$910,0),7)</f>
        <v>135259.172644554</v>
      </c>
      <c r="AG74" s="3">
        <f>(W74-실제값!W74)^2</f>
        <v>5198359.1004974404</v>
      </c>
      <c r="AH74" s="3">
        <f>(X74-실제값!X74)^2</f>
        <v>329516424.66190463</v>
      </c>
      <c r="AI74" s="3">
        <f>(Y74-실제값!Y74)^2</f>
        <v>6692749.0411502486</v>
      </c>
      <c r="AJ74" s="3">
        <f>(Z74-실제값!Z74)^2</f>
        <v>479789.89524351817</v>
      </c>
      <c r="AK74" s="3">
        <f>(AA74-실제값!AA74)^2</f>
        <v>11117345.900940824</v>
      </c>
      <c r="AL74" s="3">
        <f>(AB74-실제값!AB74)^2</f>
        <v>38983808.065819427</v>
      </c>
      <c r="AM74" s="3">
        <f>(AC74-실제값!AC74)^2</f>
        <v>150223906.42374653</v>
      </c>
      <c r="AN74" s="3">
        <f>(AD74-실제값!AD74)^2</f>
        <v>120262554.20140076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INDEX(전체모델결과!$A$2:$I$910,MATCH(GLM1차!$A75&amp;"_"&amp;GLM1차!W$3,전체모델결과!$A$2:$A$910,0),7)</f>
        <v>164117.93006663001</v>
      </c>
      <c r="X75" s="8">
        <f>INDEX(전체모델결과!$A$2:$I$910,MATCH(GLM1차!$A75&amp;"_"&amp;GLM1차!X$3,전체모델결과!$A$2:$A$910,0),7)</f>
        <v>161614.13386804701</v>
      </c>
      <c r="Y75" s="8">
        <f>INDEX(전체모델결과!$A$2:$I$910,MATCH(GLM1차!$A75&amp;"_"&amp;GLM1차!Y$3,전체모델결과!$A$2:$A$910,0),7)</f>
        <v>159148.53578347599</v>
      </c>
      <c r="Z75" s="8">
        <f>INDEX(전체모델결과!$A$2:$I$910,MATCH(GLM1차!$A75&amp;"_"&amp;GLM1차!Z$3,전체모델결과!$A$2:$A$910,0),7)</f>
        <v>156720.55305944901</v>
      </c>
      <c r="AA75" s="8">
        <f>INDEX(전체모델결과!$A$2:$I$910,MATCH(GLM1차!$A75&amp;"_"&amp;GLM1차!AA$3,전체모델결과!$A$2:$A$910,0),7)</f>
        <v>154329.61183303499</v>
      </c>
      <c r="AB75" s="8">
        <f>INDEX(전체모델결과!$A$2:$I$910,MATCH(GLM1차!$A75&amp;"_"&amp;GLM1차!AB$3,전체모델결과!$A$2:$A$910,0),7)</f>
        <v>151975.14699619799</v>
      </c>
      <c r="AC75" s="8">
        <f>INDEX(전체모델결과!$A$2:$I$910,MATCH(GLM1차!$A75&amp;"_"&amp;GLM1차!AC$3,전체모델결과!$A$2:$A$910,0),7)</f>
        <v>149656.60206223701</v>
      </c>
      <c r="AD75" s="8">
        <f>INDEX(전체모델결과!$A$2:$I$910,MATCH(GLM1차!$A75&amp;"_"&amp;GLM1차!AD$3,전체모델결과!$A$2:$A$910,0),7)</f>
        <v>147373.42903425501</v>
      </c>
      <c r="AE75" s="8">
        <f>INDEX(전체모델결과!$A$2:$I$910,MATCH(GLM1차!$A75&amp;"_"&amp;GLM1차!AE$3,전체모델결과!$A$2:$A$910,0),7)</f>
        <v>145125.088275641</v>
      </c>
      <c r="AG75" s="3">
        <f>(W75-실제값!W75)^2</f>
        <v>876474.57995212369</v>
      </c>
      <c r="AH75" s="3">
        <f>(X75-실제값!X75)^2</f>
        <v>33723477.616217643</v>
      </c>
      <c r="AI75" s="3">
        <f>(Y75-실제값!Y75)^2</f>
        <v>492629806.1137979</v>
      </c>
      <c r="AJ75" s="3">
        <f>(Z75-실제값!Z75)^2</f>
        <v>267460.69744673523</v>
      </c>
      <c r="AK75" s="3">
        <f>(AA75-실제값!AA75)^2</f>
        <v>65321599.655259326</v>
      </c>
      <c r="AL75" s="3">
        <f>(AB75-실제값!AB75)^2</f>
        <v>77480841.963410378</v>
      </c>
      <c r="AM75" s="3">
        <f>(AC75-실제값!AC75)^2</f>
        <v>153879967.65516081</v>
      </c>
      <c r="AN75" s="3">
        <f>(AD75-실제값!AD75)^2</f>
        <v>263561656.12723818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INDEX(전체모델결과!$A$2:$I$910,MATCH(GLM1차!$A76&amp;"_"&amp;GLM1차!W$3,전체모델결과!$A$2:$A$910,0),7)</f>
        <v>181834.547951096</v>
      </c>
      <c r="X76" s="8">
        <f>INDEX(전체모델결과!$A$2:$I$910,MATCH(GLM1차!$A76&amp;"_"&amp;GLM1차!X$3,전체모델결과!$A$2:$A$910,0),7)</f>
        <v>179154.624083217</v>
      </c>
      <c r="Y76" s="8">
        <f>INDEX(전체모델결과!$A$2:$I$910,MATCH(GLM1차!$A76&amp;"_"&amp;GLM1차!Y$3,전체모델결과!$A$2:$A$910,0),7)</f>
        <v>176514.19761568599</v>
      </c>
      <c r="Z76" s="8">
        <f>INDEX(전체모델결과!$A$2:$I$910,MATCH(GLM1차!$A76&amp;"_"&amp;GLM1차!Z$3,전체모델결과!$A$2:$A$910,0),7)</f>
        <v>173912.686425761</v>
      </c>
      <c r="AA76" s="8">
        <f>INDEX(전체모델결과!$A$2:$I$910,MATCH(GLM1차!$A76&amp;"_"&amp;GLM1차!AA$3,전체모델결과!$A$2:$A$910,0),7)</f>
        <v>171349.51697017101</v>
      </c>
      <c r="AB76" s="8">
        <f>INDEX(전체모델결과!$A$2:$I$910,MATCH(GLM1차!$A76&amp;"_"&amp;GLM1차!AB$3,전체모델결과!$A$2:$A$910,0),7)</f>
        <v>168824.12415867101</v>
      </c>
      <c r="AC76" s="8">
        <f>INDEX(전체모델결과!$A$2:$I$910,MATCH(GLM1차!$A76&amp;"_"&amp;GLM1차!AC$3,전체모델결과!$A$2:$A$910,0),7)</f>
        <v>166335.951229464</v>
      </c>
      <c r="AD76" s="8">
        <f>INDEX(전체모델결과!$A$2:$I$910,MATCH(GLM1차!$A76&amp;"_"&amp;GLM1차!AD$3,전체모델결과!$A$2:$A$910,0),7)</f>
        <v>163884.449626446</v>
      </c>
      <c r="AE76" s="8">
        <f>INDEX(전체모델결과!$A$2:$I$910,MATCH(GLM1차!$A76&amp;"_"&amp;GLM1차!AE$3,전체모델결과!$A$2:$A$910,0),7)</f>
        <v>161469.07887827401</v>
      </c>
      <c r="AG76" s="3">
        <f>(W76-실제값!W76)^2</f>
        <v>661093.52606377623</v>
      </c>
      <c r="AH76" s="3">
        <f>(X76-실제값!X76)^2</f>
        <v>21458597.014148936</v>
      </c>
      <c r="AI76" s="3">
        <f>(Y76-실제값!Y76)^2</f>
        <v>56386337.614416003</v>
      </c>
      <c r="AJ76" s="3">
        <f>(Z76-실제값!Z76)^2</f>
        <v>522911578.84179831</v>
      </c>
      <c r="AK76" s="3">
        <f>(AA76-실제값!AA76)^2</f>
        <v>11819258.50277875</v>
      </c>
      <c r="AL76" s="3">
        <f>(AB76-실제값!AB76)^2</f>
        <v>56208349.131807901</v>
      </c>
      <c r="AM76" s="3">
        <f>(AC76-실제값!AC76)^2</f>
        <v>138715119.89179546</v>
      </c>
      <c r="AN76" s="3">
        <f>(AD76-실제값!AD76)^2</f>
        <v>234192669.06818593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INDEX(전체모델결과!$A$2:$I$910,MATCH(GLM1차!$A77&amp;"_"&amp;GLM1차!W$3,전체모델결과!$A$2:$A$910,0),7)</f>
        <v>197478.804915535</v>
      </c>
      <c r="X77" s="8">
        <f>INDEX(전체모델결과!$A$2:$I$910,MATCH(GLM1차!$A77&amp;"_"&amp;GLM1차!X$3,전체모델결과!$A$2:$A$910,0),7)</f>
        <v>194549.085710037</v>
      </c>
      <c r="Y77" s="8">
        <f>INDEX(전체모델결과!$A$2:$I$910,MATCH(GLM1차!$A77&amp;"_"&amp;GLM1차!Y$3,전체모델결과!$A$2:$A$910,0),7)</f>
        <v>191662.83068605899</v>
      </c>
      <c r="Z77" s="8">
        <f>INDEX(전체모델결과!$A$2:$I$910,MATCH(GLM1차!$A77&amp;"_"&amp;GLM1차!Z$3,전체모델결과!$A$2:$A$910,0),7)</f>
        <v>188819.39502580601</v>
      </c>
      <c r="AA77" s="8">
        <f>INDEX(전체모델결과!$A$2:$I$910,MATCH(GLM1차!$A77&amp;"_"&amp;GLM1차!AA$3,전체모델결과!$A$2:$A$910,0),7)</f>
        <v>186018.14347775199</v>
      </c>
      <c r="AB77" s="8">
        <f>INDEX(전체모델결과!$A$2:$I$910,MATCH(GLM1차!$A77&amp;"_"&amp;GLM1차!AB$3,전체모델결과!$A$2:$A$910,0),7)</f>
        <v>183258.45021471599</v>
      </c>
      <c r="AC77" s="8">
        <f>INDEX(전체모델결과!$A$2:$I$910,MATCH(GLM1차!$A77&amp;"_"&amp;GLM1차!AC$3,전체모델결과!$A$2:$A$910,0),7)</f>
        <v>180539.69869404801</v>
      </c>
      <c r="AD77" s="8">
        <f>INDEX(전체모델결과!$A$2:$I$910,MATCH(GLM1차!$A77&amp;"_"&amp;GLM1차!AD$3,전체모델결과!$A$2:$A$910,0),7)</f>
        <v>177861.28151988701</v>
      </c>
      <c r="AE77" s="8">
        <f>INDEX(전체모델결과!$A$2:$I$910,MATCH(GLM1차!$A77&amp;"_"&amp;GLM1차!AE$3,전체모델결과!$A$2:$A$910,0),7)</f>
        <v>175222.60030745901</v>
      </c>
      <c r="AG77" s="3">
        <f>(W77-실제값!W77)^2</f>
        <v>240504896.86132488</v>
      </c>
      <c r="AH77" s="3">
        <f>(X77-실제값!X77)^2</f>
        <v>18065909.947153471</v>
      </c>
      <c r="AI77" s="3">
        <f>(Y77-실제값!Y77)^2</f>
        <v>35602891.164136745</v>
      </c>
      <c r="AJ77" s="3">
        <f>(Z77-실제값!Z77)^2</f>
        <v>135459231.81237748</v>
      </c>
      <c r="AK77" s="3">
        <f>(AA77-실제값!AA77)^2</f>
        <v>753977767.17839372</v>
      </c>
      <c r="AL77" s="3">
        <f>(AB77-실제값!AB77)^2</f>
        <v>17556479.141787041</v>
      </c>
      <c r="AM77" s="3">
        <f>(AC77-실제값!AC77)^2</f>
        <v>252948789.85885745</v>
      </c>
      <c r="AN77" s="3">
        <f>(AD77-실제값!AD77)^2</f>
        <v>316525866.04301625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INDEX(전체모델결과!$A$2:$I$910,MATCH(GLM1차!$A78&amp;"_"&amp;GLM1차!W$3,전체모델결과!$A$2:$A$910,0),7)</f>
        <v>218804.52993763701</v>
      </c>
      <c r="X78" s="8">
        <f>INDEX(전체모델결과!$A$2:$I$910,MATCH(GLM1차!$A78&amp;"_"&amp;GLM1차!X$3,전체모델결과!$A$2:$A$910,0),7)</f>
        <v>215786.09973111001</v>
      </c>
      <c r="Y78" s="8">
        <f>INDEX(전체모델결과!$A$2:$I$910,MATCH(GLM1차!$A78&amp;"_"&amp;GLM1차!Y$3,전체모델결과!$A$2:$A$910,0),7)</f>
        <v>212809.30906885699</v>
      </c>
      <c r="Z78" s="8">
        <f>INDEX(전체모델결과!$A$2:$I$910,MATCH(GLM1차!$A78&amp;"_"&amp;GLM1차!Z$3,전체모델결과!$A$2:$A$910,0),7)</f>
        <v>209873.58352923099</v>
      </c>
      <c r="AA78" s="8">
        <f>INDEX(전체모델결과!$A$2:$I$910,MATCH(GLM1차!$A78&amp;"_"&amp;GLM1차!AA$3,전체모델결과!$A$2:$A$910,0),7)</f>
        <v>206978.356614791</v>
      </c>
      <c r="AB78" s="8">
        <f>INDEX(전체모델결과!$A$2:$I$910,MATCH(GLM1차!$A78&amp;"_"&amp;GLM1차!AB$3,전체모델결과!$A$2:$A$910,0),7)</f>
        <v>204123.069642983</v>
      </c>
      <c r="AC78" s="8">
        <f>INDEX(전체모델결과!$A$2:$I$910,MATCH(GLM1차!$A78&amp;"_"&amp;GLM1차!AC$3,전체모델결과!$A$2:$A$910,0),7)</f>
        <v>201307.17163833501</v>
      </c>
      <c r="AD78" s="8">
        <f>INDEX(전체모델결과!$A$2:$I$910,MATCH(GLM1차!$A78&amp;"_"&amp;GLM1차!AD$3,전체모델결과!$A$2:$A$910,0),7)</f>
        <v>198530.11922613499</v>
      </c>
      <c r="AE78" s="8">
        <f>INDEX(전체모델결과!$A$2:$I$910,MATCH(GLM1차!$A78&amp;"_"&amp;GLM1차!AE$3,전체모델결과!$A$2:$A$910,0),7)</f>
        <v>195791.37652757901</v>
      </c>
      <c r="AG78" s="3">
        <f>(W78-실제값!W78)^2</f>
        <v>141748255.25837266</v>
      </c>
      <c r="AH78" s="3">
        <f>(X78-실제값!X78)^2</f>
        <v>313502685.46352178</v>
      </c>
      <c r="AI78" s="3">
        <f>(Y78-실제값!Y78)^2</f>
        <v>24699422.320488606</v>
      </c>
      <c r="AJ78" s="3">
        <f>(Z78-실제값!Z78)^2</f>
        <v>3840887.1452808199</v>
      </c>
      <c r="AK78" s="3">
        <f>(AA78-실제값!AA78)^2</f>
        <v>141132525.9512198</v>
      </c>
      <c r="AL78" s="3">
        <f>(AB78-실제값!AB78)^2</f>
        <v>955177834.95375586</v>
      </c>
      <c r="AM78" s="3">
        <f>(AC78-실제값!AC78)^2</f>
        <v>131006697.30115204</v>
      </c>
      <c r="AN78" s="3">
        <f>(AD78-실제값!AD78)^2</f>
        <v>320505857.35932451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INDEX(전체모델결과!$A$2:$I$910,MATCH(GLM1차!$A79&amp;"_"&amp;GLM1차!W$3,전체모델결과!$A$2:$A$910,0),7)</f>
        <v>241858.550586375</v>
      </c>
      <c r="X79" s="8">
        <f>INDEX(전체모델결과!$A$2:$I$910,MATCH(GLM1차!$A79&amp;"_"&amp;GLM1차!X$3,전체모델결과!$A$2:$A$910,0),7)</f>
        <v>238574.51087419401</v>
      </c>
      <c r="Y79" s="8">
        <f>INDEX(전체모델결과!$A$2:$I$910,MATCH(GLM1차!$A79&amp;"_"&amp;GLM1차!Y$3,전체모델결과!$A$2:$A$910,0),7)</f>
        <v>235335.062998048</v>
      </c>
      <c r="Z79" s="8">
        <f>INDEX(전체모델결과!$A$2:$I$910,MATCH(GLM1차!$A79&amp;"_"&amp;GLM1차!Z$3,전체모델결과!$A$2:$A$910,0),7)</f>
        <v>232139.60147443999</v>
      </c>
      <c r="AA79" s="8">
        <f>INDEX(전체모델결과!$A$2:$I$910,MATCH(GLM1차!$A79&amp;"_"&amp;GLM1차!AA$3,전체모델결과!$A$2:$A$910,0),7)</f>
        <v>228987.529041345</v>
      </c>
      <c r="AB79" s="8">
        <f>INDEX(전체모델결과!$A$2:$I$910,MATCH(GLM1차!$A79&amp;"_"&amp;GLM1차!AB$3,전체모델결과!$A$2:$A$910,0),7)</f>
        <v>225878.25654656399</v>
      </c>
      <c r="AC79" s="8">
        <f>INDEX(전체모델결과!$A$2:$I$910,MATCH(GLM1차!$A79&amp;"_"&amp;GLM1차!AC$3,전체모델결과!$A$2:$A$910,0),7)</f>
        <v>222811.20283761399</v>
      </c>
      <c r="AD79" s="8">
        <f>INDEX(전체모델결과!$A$2:$I$910,MATCH(GLM1차!$A79&amp;"_"&amp;GLM1차!AD$3,전체모델결과!$A$2:$A$910,0),7)</f>
        <v>219785.794653105</v>
      </c>
      <c r="AE79" s="8">
        <f>INDEX(전체모델결과!$A$2:$I$910,MATCH(GLM1차!$A79&amp;"_"&amp;GLM1차!AE$3,전체모델결과!$A$2:$A$910,0),7)</f>
        <v>216801.46651558799</v>
      </c>
      <c r="AG79" s="3">
        <f>(W79-실제값!W79)^2</f>
        <v>75767471.424156904</v>
      </c>
      <c r="AH79" s="3">
        <f>(X79-실제값!X79)^2</f>
        <v>239547671.49561939</v>
      </c>
      <c r="AI79" s="3">
        <f>(Y79-실제값!Y79)^2</f>
        <v>428859040.94785577</v>
      </c>
      <c r="AJ79" s="3">
        <f>(Z79-실제값!Z79)^2</f>
        <v>1532300.6888331776</v>
      </c>
      <c r="AK79" s="3">
        <f>(AA79-실제값!AA79)^2</f>
        <v>90337682.094078645</v>
      </c>
      <c r="AL79" s="3">
        <f>(AB79-실제값!AB79)^2</f>
        <v>174640001.64456064</v>
      </c>
      <c r="AM79" s="3">
        <f>(AC79-실제값!AC79)^2</f>
        <v>1705844661.0331063</v>
      </c>
      <c r="AN79" s="3">
        <f>(AD79-실제값!AD79)^2</f>
        <v>162299336.51575756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INDEX(전체모델결과!$A$2:$I$910,MATCH(GLM1차!$A80&amp;"_"&amp;GLM1차!W$3,전체모델결과!$A$2:$A$910,0),7)</f>
        <v>265666.13910226902</v>
      </c>
      <c r="X80" s="8">
        <f>INDEX(전체모델결과!$A$2:$I$910,MATCH(GLM1차!$A80&amp;"_"&amp;GLM1차!X$3,전체모델결과!$A$2:$A$910,0),7)</f>
        <v>262029.90003958601</v>
      </c>
      <c r="Y80" s="8">
        <f>INDEX(전체모델결과!$A$2:$I$910,MATCH(GLM1차!$A80&amp;"_"&amp;GLM1차!Y$3,전체모델결과!$A$2:$A$910,0),7)</f>
        <v>258443.431092757</v>
      </c>
      <c r="Z80" s="8">
        <f>INDEX(전체모델결과!$A$2:$I$910,MATCH(GLM1차!$A80&amp;"_"&amp;GLM1차!Z$3,전체모델결과!$A$2:$A$910,0),7)</f>
        <v>254906.05104572201</v>
      </c>
      <c r="AA80" s="8">
        <f>INDEX(전체모델결과!$A$2:$I$910,MATCH(GLM1차!$A80&amp;"_"&amp;GLM1차!AA$3,전체모델결과!$A$2:$A$910,0),7)</f>
        <v>251417.08800640301</v>
      </c>
      <c r="AB80" s="8">
        <f>INDEX(전체모델결과!$A$2:$I$910,MATCH(GLM1차!$A80&amp;"_"&amp;GLM1차!AB$3,전체모델결과!$A$2:$A$910,0),7)</f>
        <v>247975.879279074</v>
      </c>
      <c r="AC80" s="8">
        <f>INDEX(전체모델결과!$A$2:$I$910,MATCH(GLM1차!$A80&amp;"_"&amp;GLM1차!AC$3,전체모델결과!$A$2:$A$910,0),7)</f>
        <v>244581.771238491</v>
      </c>
      <c r="AD80" s="8">
        <f>INDEX(전체모델결과!$A$2:$I$910,MATCH(GLM1차!$A80&amp;"_"&amp;GLM1차!AD$3,전체모델결과!$A$2:$A$910,0),7)</f>
        <v>241234.11920574601</v>
      </c>
      <c r="AE80" s="8">
        <f>INDEX(전체모델결과!$A$2:$I$910,MATCH(GLM1차!$A80&amp;"_"&amp;GLM1차!AE$3,전체모델결과!$A$2:$A$910,0),7)</f>
        <v>237932.28732580901</v>
      </c>
      <c r="AG80" s="3">
        <f>(W80-실제값!W80)^2</f>
        <v>7636801.1542794807</v>
      </c>
      <c r="AH80" s="3">
        <f>(X80-실제값!X80)^2</f>
        <v>146130660.97802299</v>
      </c>
      <c r="AI80" s="3">
        <f>(Y80-실제값!Y80)^2</f>
        <v>341393444.60818207</v>
      </c>
      <c r="AJ80" s="3">
        <f>(Z80-실제값!Z80)^2</f>
        <v>375595412.91406876</v>
      </c>
      <c r="AK80" s="3">
        <f>(AA80-실제값!AA80)^2</f>
        <v>76017581.48232685</v>
      </c>
      <c r="AL80" s="3">
        <f>(AB80-실제값!AB80)^2</f>
        <v>301389742.43621737</v>
      </c>
      <c r="AM80" s="3">
        <f>(AC80-실제값!AC80)^2</f>
        <v>967936752.73261333</v>
      </c>
      <c r="AN80" s="3">
        <f>(AD80-실제값!AD80)^2</f>
        <v>2834240848.3078141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INDEX(전체모델결과!$A$2:$I$910,MATCH(GLM1차!$A81&amp;"_"&amp;GLM1차!W$3,전체모델결과!$A$2:$A$910,0),7)</f>
        <v>294986.47522334399</v>
      </c>
      <c r="X81" s="8">
        <f>INDEX(전체모델결과!$A$2:$I$910,MATCH(GLM1차!$A81&amp;"_"&amp;GLM1차!X$3,전체모델결과!$A$2:$A$910,0),7)</f>
        <v>291017.03106085799</v>
      </c>
      <c r="Y81" s="8">
        <f>INDEX(전체모델결과!$A$2:$I$910,MATCH(GLM1차!$A81&amp;"_"&amp;GLM1차!Y$3,전체모델결과!$A$2:$A$910,0),7)</f>
        <v>287101.00116743997</v>
      </c>
      <c r="Z81" s="8">
        <f>INDEX(전체모델결과!$A$2:$I$910,MATCH(GLM1차!$A81&amp;"_"&amp;GLM1차!Z$3,전체모델결과!$A$2:$A$910,0),7)</f>
        <v>283237.666781465</v>
      </c>
      <c r="AA81" s="8">
        <f>INDEX(전체모델결과!$A$2:$I$910,MATCH(GLM1차!$A81&amp;"_"&amp;GLM1차!AA$3,전체모델결과!$A$2:$A$910,0),7)</f>
        <v>279426.31881322101</v>
      </c>
      <c r="AB81" s="8">
        <f>INDEX(전체모델결과!$A$2:$I$910,MATCH(GLM1차!$A81&amp;"_"&amp;GLM1차!AB$3,전체모델결과!$A$2:$A$910,0),7)</f>
        <v>275666.25771476398</v>
      </c>
      <c r="AC81" s="8">
        <f>INDEX(전체모델결과!$A$2:$I$910,MATCH(GLM1차!$A81&amp;"_"&amp;GLM1차!AC$3,전체모델결과!$A$2:$A$910,0),7)</f>
        <v>271956.79335152003</v>
      </c>
      <c r="AD81" s="8">
        <f>INDEX(전체모델결과!$A$2:$I$910,MATCH(GLM1차!$A81&amp;"_"&amp;GLM1차!AD$3,전체모델결과!$A$2:$A$910,0),7)</f>
        <v>268297.24487560999</v>
      </c>
      <c r="AE81" s="8">
        <f>INDEX(전체모델결과!$A$2:$I$910,MATCH(GLM1차!$A81&amp;"_"&amp;GLM1차!AE$3,전체모델결과!$A$2:$A$910,0),7)</f>
        <v>264686.94060089299</v>
      </c>
      <c r="AG81" s="3">
        <f>(W81-실제값!W81)^2</f>
        <v>43429867.69849962</v>
      </c>
      <c r="AH81" s="3">
        <f>(X81-실제값!X81)^2</f>
        <v>84896988.089496315</v>
      </c>
      <c r="AI81" s="3">
        <f>(Y81-실제값!Y81)^2</f>
        <v>158702103.16309652</v>
      </c>
      <c r="AJ81" s="3">
        <f>(Z81-실제값!Z81)^2</f>
        <v>222350617.65137532</v>
      </c>
      <c r="AK81" s="3">
        <f>(AA81-실제값!AA81)^2</f>
        <v>766124160.70292687</v>
      </c>
      <c r="AL81" s="3">
        <f>(AB81-실제값!AB81)^2</f>
        <v>242697430.67308933</v>
      </c>
      <c r="AM81" s="3">
        <f>(AC81-실제값!AC81)^2</f>
        <v>803813571.8054775</v>
      </c>
      <c r="AN81" s="3">
        <f>(AD81-실제값!AD81)^2</f>
        <v>1388615804.784019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INDEX(전체모델결과!$A$2:$I$910,MATCH(GLM1차!$A82&amp;"_"&amp;GLM1차!W$3,전체모델결과!$A$2:$A$910,0),7)</f>
        <v>326162.23875678697</v>
      </c>
      <c r="X82" s="8">
        <f>INDEX(전체모델결과!$A$2:$I$910,MATCH(GLM1차!$A82&amp;"_"&amp;GLM1차!X$3,전체모델결과!$A$2:$A$910,0),7)</f>
        <v>321847.397969994</v>
      </c>
      <c r="Y82" s="8">
        <f>INDEX(전체모델결과!$A$2:$I$910,MATCH(GLM1차!$A82&amp;"_"&amp;GLM1차!Y$3,전체모델결과!$A$2:$A$910,0),7)</f>
        <v>317589.63874814898</v>
      </c>
      <c r="Z82" s="8">
        <f>INDEX(전체모델결과!$A$2:$I$910,MATCH(GLM1차!$A82&amp;"_"&amp;GLM1차!Z$3,전체모델결과!$A$2:$A$910,0),7)</f>
        <v>313388.205952138</v>
      </c>
      <c r="AA82" s="8">
        <f>INDEX(전체모델결과!$A$2:$I$910,MATCH(GLM1차!$A82&amp;"_"&amp;GLM1차!AA$3,전체모델결과!$A$2:$A$910,0),7)</f>
        <v>309242.35443267197</v>
      </c>
      <c r="AB82" s="8">
        <f>INDEX(전체모델결과!$A$2:$I$910,MATCH(GLM1차!$A82&amp;"_"&amp;GLM1차!AB$3,전체모델결과!$A$2:$A$910,0),7)</f>
        <v>305151.34889813798</v>
      </c>
      <c r="AC82" s="8">
        <f>INDEX(전체모델결과!$A$2:$I$910,MATCH(GLM1차!$A82&amp;"_"&amp;GLM1차!AC$3,전체모델결과!$A$2:$A$910,0),7)</f>
        <v>301114.46378418501</v>
      </c>
      <c r="AD82" s="8">
        <f>INDEX(전체모델결과!$A$2:$I$910,MATCH(GLM1차!$A82&amp;"_"&amp;GLM1차!AD$3,전체모델결과!$A$2:$A$910,0),7)</f>
        <v>297130.98312504601</v>
      </c>
      <c r="AE82" s="8">
        <f>INDEX(전체모델결과!$A$2:$I$910,MATCH(GLM1차!$A82&amp;"_"&amp;GLM1차!AE$3,전체모델결과!$A$2:$A$910,0),7)</f>
        <v>293200.20042655099</v>
      </c>
      <c r="AG82" s="3">
        <f>(W82-실제값!W82)^2</f>
        <v>98630483.748542562</v>
      </c>
      <c r="AH82" s="3">
        <f>(X82-실제값!X82)^2</f>
        <v>178322065.66181165</v>
      </c>
      <c r="AI82" s="3">
        <f>(Y82-실제값!Y82)^2</f>
        <v>122072066.34013972</v>
      </c>
      <c r="AJ82" s="3">
        <f>(Z82-실제값!Z82)^2</f>
        <v>113990909.4337866</v>
      </c>
      <c r="AK82" s="3">
        <f>(AA82-실제값!AA82)^2</f>
        <v>500159262.33627456</v>
      </c>
      <c r="AL82" s="3">
        <f>(AB82-실제값!AB82)^2</f>
        <v>1283596801.0414901</v>
      </c>
      <c r="AM82" s="3">
        <f>(AC82-실제값!AC82)^2</f>
        <v>865230147.35463572</v>
      </c>
      <c r="AN82" s="3">
        <f>(AD82-실제값!AD82)^2</f>
        <v>1111267045.9431057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INDEX(전체모델결과!$A$2:$I$910,MATCH(GLM1차!$A83&amp;"_"&amp;GLM1차!W$3,전체모델결과!$A$2:$A$910,0),7)</f>
        <v>363358.05985419499</v>
      </c>
      <c r="X83" s="8">
        <f>INDEX(전체모델결과!$A$2:$I$910,MATCH(GLM1차!$A83&amp;"_"&amp;GLM1차!X$3,전체모델결과!$A$2:$A$910,0),7)</f>
        <v>358724.83329656499</v>
      </c>
      <c r="Y83" s="8">
        <f>INDEX(전체모델결과!$A$2:$I$910,MATCH(GLM1차!$A83&amp;"_"&amp;GLM1차!Y$3,전체모델결과!$A$2:$A$910,0),7)</f>
        <v>354150.68562201603</v>
      </c>
      <c r="Z83" s="8">
        <f>INDEX(전체모델결과!$A$2:$I$910,MATCH(GLM1차!$A83&amp;"_"&amp;GLM1차!Z$3,전체모델결과!$A$2:$A$910,0),7)</f>
        <v>349634.86350791302</v>
      </c>
      <c r="AA83" s="8">
        <f>INDEX(전체모델결과!$A$2:$I$910,MATCH(GLM1차!$A83&amp;"_"&amp;GLM1차!AA$3,전체모델결과!$A$2:$A$910,0),7)</f>
        <v>345176.62323734403</v>
      </c>
      <c r="AB83" s="8">
        <f>INDEX(전체모델결과!$A$2:$I$910,MATCH(GLM1차!$A83&amp;"_"&amp;GLM1차!AB$3,전체모델결과!$A$2:$A$910,0),7)</f>
        <v>340775.23057662201</v>
      </c>
      <c r="AC83" s="8">
        <f>INDEX(전체모델결과!$A$2:$I$910,MATCH(GLM1차!$A83&amp;"_"&amp;GLM1차!AC$3,전체모델결과!$A$2:$A$910,0),7)</f>
        <v>336429.96065437602</v>
      </c>
      <c r="AD83" s="8">
        <f>INDEX(전체모델결과!$A$2:$I$910,MATCH(GLM1차!$A83&amp;"_"&amp;GLM1차!AD$3,전체모델결과!$A$2:$A$910,0),7)</f>
        <v>332140.09784216399</v>
      </c>
      <c r="AE83" s="8">
        <f>INDEX(전체모델결과!$A$2:$I$910,MATCH(GLM1차!$A83&amp;"_"&amp;GLM1차!AE$3,전체모델결과!$A$2:$A$910,0),7)</f>
        <v>327904.93563661497</v>
      </c>
      <c r="AG83" s="3">
        <f>(W83-실제값!W83)^2</f>
        <v>43088365.817063749</v>
      </c>
      <c r="AH83" s="3">
        <f>(X83-실제값!X83)^2</f>
        <v>267878620.71125212</v>
      </c>
      <c r="AI83" s="3">
        <f>(Y83-실제값!Y83)^2</f>
        <v>116860806.4575737</v>
      </c>
      <c r="AJ83" s="3">
        <f>(Z83-실제값!Z83)^2</f>
        <v>109825075.30562772</v>
      </c>
      <c r="AK83" s="3">
        <f>(AA83-실제값!AA83)^2</f>
        <v>290713247.24050272</v>
      </c>
      <c r="AL83" s="3">
        <f>(AB83-실제값!AB83)^2</f>
        <v>805875874.98599446</v>
      </c>
      <c r="AM83" s="3">
        <f>(AC83-실제값!AC83)^2</f>
        <v>2394426176.8323779</v>
      </c>
      <c r="AN83" s="3">
        <f>(AD83-실제값!AD83)^2</f>
        <v>1156492121.5903955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INDEX(전체모델결과!$A$2:$I$910,MATCH(GLM1차!$A84&amp;"_"&amp;GLM1차!W$3,전체모델결과!$A$2:$A$910,0),7)</f>
        <v>417147.774831519</v>
      </c>
      <c r="X84" s="8">
        <f>INDEX(전체모델결과!$A$2:$I$910,MATCH(GLM1차!$A84&amp;"_"&amp;GLM1차!X$3,전체모델결과!$A$2:$A$910,0),7)</f>
        <v>411542.127080095</v>
      </c>
      <c r="Y84" s="8">
        <f>INDEX(전체모델결과!$A$2:$I$910,MATCH(GLM1차!$A84&amp;"_"&amp;GLM1차!Y$3,전체모델결과!$A$2:$A$910,0),7)</f>
        <v>406011.80823753402</v>
      </c>
      <c r="Z84" s="8">
        <f>INDEX(전체모델결과!$A$2:$I$910,MATCH(GLM1차!$A84&amp;"_"&amp;GLM1차!Z$3,전체모델결과!$A$2:$A$910,0),7)</f>
        <v>400555.80603107798</v>
      </c>
      <c r="AA84" s="8">
        <f>INDEX(전체모델결과!$A$2:$I$910,MATCH(GLM1차!$A84&amp;"_"&amp;GLM1차!AA$3,전체모델결과!$A$2:$A$910,0),7)</f>
        <v>395173.12179093098</v>
      </c>
      <c r="AB84" s="8">
        <f>INDEX(전체모델결과!$A$2:$I$910,MATCH(GLM1차!$A84&amp;"_"&amp;GLM1차!AB$3,전체모델결과!$A$2:$A$910,0),7)</f>
        <v>389862.77026745601</v>
      </c>
      <c r="AC84" s="8">
        <f>INDEX(전체모델결과!$A$2:$I$910,MATCH(GLM1차!$A84&amp;"_"&amp;GLM1차!AC$3,전체모델결과!$A$2:$A$910,0),7)</f>
        <v>384623.77945084102</v>
      </c>
      <c r="AD84" s="8">
        <f>INDEX(전체모델결과!$A$2:$I$910,MATCH(GLM1차!$A84&amp;"_"&amp;GLM1차!AD$3,전체모델결과!$A$2:$A$910,0),7)</f>
        <v>379455.19039317803</v>
      </c>
      <c r="AE84" s="8">
        <f>INDEX(전체모델결과!$A$2:$I$910,MATCH(GLM1차!$A84&amp;"_"&amp;GLM1차!AE$3,전체모델결과!$A$2:$A$910,0),7)</f>
        <v>374356.05703293602</v>
      </c>
      <c r="AG84" s="3">
        <f>(W84-실제값!W84)^2</f>
        <v>14704104.457023872</v>
      </c>
      <c r="AH84" s="3">
        <f>(X84-실제값!X84)^2</f>
        <v>10250289.190007903</v>
      </c>
      <c r="AI84" s="3">
        <f>(Y84-실제값!Y84)^2</f>
        <v>26761325.417897869</v>
      </c>
      <c r="AJ84" s="3">
        <f>(Z84-실제값!Z84)^2</f>
        <v>50898.296764600069</v>
      </c>
      <c r="AK84" s="3">
        <f>(AA84-실제값!AA84)^2</f>
        <v>104245692.59490123</v>
      </c>
      <c r="AL84" s="3">
        <f>(AB84-실제값!AB84)^2</f>
        <v>369286309.86465704</v>
      </c>
      <c r="AM84" s="3">
        <f>(AC84-실제값!AC84)^2</f>
        <v>1817768534.7334814</v>
      </c>
      <c r="AN84" s="3">
        <f>(AD84-실제값!AD84)^2</f>
        <v>3419956085.6041861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INDEX(전체모델결과!$A$2:$I$910,MATCH(GLM1차!$A85&amp;"_"&amp;GLM1차!W$3,전체모델결과!$A$2:$A$910,0),7)</f>
        <v>466714.20610413997</v>
      </c>
      <c r="X85" s="8">
        <f>INDEX(전체모델결과!$A$2:$I$910,MATCH(GLM1차!$A85&amp;"_"&amp;GLM1차!X$3,전체모델결과!$A$2:$A$910,0),7)</f>
        <v>460726.69289086701</v>
      </c>
      <c r="Y85" s="8">
        <f>INDEX(전체모델결과!$A$2:$I$910,MATCH(GLM1차!$A85&amp;"_"&amp;GLM1차!Y$3,전체모델결과!$A$2:$A$910,0),7)</f>
        <v>454815.99395496101</v>
      </c>
      <c r="Z85" s="8">
        <f>INDEX(전체모델결과!$A$2:$I$910,MATCH(GLM1차!$A85&amp;"_"&amp;GLM1차!Z$3,전체모델결과!$A$2:$A$910,0),7)</f>
        <v>448981.12384002499</v>
      </c>
      <c r="AA85" s="8">
        <f>INDEX(전체모델결과!$A$2:$I$910,MATCH(GLM1차!$A85&amp;"_"&amp;GLM1차!AA$3,전체모델결과!$A$2:$A$910,0),7)</f>
        <v>443221.10973215703</v>
      </c>
      <c r="AB85" s="8">
        <f>INDEX(전체모델결과!$A$2:$I$910,MATCH(GLM1차!$A85&amp;"_"&amp;GLM1차!AB$3,전체모델결과!$A$2:$A$910,0),7)</f>
        <v>437534.99129776098</v>
      </c>
      <c r="AC85" s="8">
        <f>INDEX(전체모델결과!$A$2:$I$910,MATCH(GLM1차!$A85&amp;"_"&amp;GLM1차!AC$3,전체모델결과!$A$2:$A$910,0),7)</f>
        <v>431921.82052343898</v>
      </c>
      <c r="AD85" s="8">
        <f>INDEX(전체모델결과!$A$2:$I$910,MATCH(GLM1차!$A85&amp;"_"&amp;GLM1차!AD$3,전체모델결과!$A$2:$A$910,0),7)</f>
        <v>426380.66155792802</v>
      </c>
      <c r="AE85" s="8">
        <f>INDEX(전체모델결과!$A$2:$I$910,MATCH(GLM1차!$A85&amp;"_"&amp;GLM1차!AE$3,전체모델결과!$A$2:$A$910,0),7)</f>
        <v>420910.59055607702</v>
      </c>
      <c r="AG85" s="3">
        <f>(W85-실제값!W85)^2</f>
        <v>1898545.3423175898</v>
      </c>
      <c r="AH85" s="3">
        <f>(X85-실제값!X85)^2</f>
        <v>23946838.972341996</v>
      </c>
      <c r="AI85" s="3">
        <f>(Y85-실제값!Y85)^2</f>
        <v>651806.34069718386</v>
      </c>
      <c r="AJ85" s="3">
        <f>(Z85-실제값!Z85)^2</f>
        <v>3108919.6640782463</v>
      </c>
      <c r="AK85" s="3">
        <f>(AA85-실제값!AA85)^2</f>
        <v>20562372.609141324</v>
      </c>
      <c r="AL85" s="3">
        <f>(AB85-실제값!AB85)^2</f>
        <v>180311070.97144163</v>
      </c>
      <c r="AM85" s="3">
        <f>(AC85-실제값!AC85)^2</f>
        <v>1312597609.4086559</v>
      </c>
      <c r="AN85" s="3">
        <f>(AD85-실제값!AD85)^2</f>
        <v>3017350418.6002321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INDEX(전체모델결과!$A$2:$I$910,MATCH(GLM1차!$A86&amp;"_"&amp;GLM1차!W$3,전체모델결과!$A$2:$A$910,0),7)</f>
        <v>527104.65299855301</v>
      </c>
      <c r="X86" s="8">
        <f>INDEX(전체모델결과!$A$2:$I$910,MATCH(GLM1차!$A86&amp;"_"&amp;GLM1차!X$3,전체모델결과!$A$2:$A$910,0),7)</f>
        <v>520629.53641959099</v>
      </c>
      <c r="Y86" s="8">
        <f>INDEX(전체모델결과!$A$2:$I$910,MATCH(GLM1차!$A86&amp;"_"&amp;GLM1차!Y$3,전체모델결과!$A$2:$A$910,0),7)</f>
        <v>514233.96217529301</v>
      </c>
      <c r="Z86" s="8">
        <f>INDEX(전체모델결과!$A$2:$I$910,MATCH(GLM1차!$A86&amp;"_"&amp;GLM1차!Z$3,전체모델결과!$A$2:$A$910,0),7)</f>
        <v>507916.95314301702</v>
      </c>
      <c r="AA86" s="8">
        <f>INDEX(전체모델결과!$A$2:$I$910,MATCH(GLM1차!$A86&amp;"_"&amp;GLM1차!AA$3,전체모델결과!$A$2:$A$910,0),7)</f>
        <v>501677.54420340102</v>
      </c>
      <c r="AB86" s="8">
        <f>INDEX(전체모델결과!$A$2:$I$910,MATCH(GLM1차!$A86&amp;"_"&amp;GLM1차!AB$3,전체모델결과!$A$2:$A$910,0),7)</f>
        <v>495514.782092907</v>
      </c>
      <c r="AC86" s="8">
        <f>INDEX(전체모델결과!$A$2:$I$910,MATCH(GLM1차!$A86&amp;"_"&amp;GLM1차!AC$3,전체모델결과!$A$2:$A$910,0),7)</f>
        <v>489427.72525818099</v>
      </c>
      <c r="AD86" s="8">
        <f>INDEX(전체모델결과!$A$2:$I$910,MATCH(GLM1차!$A86&amp;"_"&amp;GLM1차!AD$3,전체모델결과!$A$2:$A$910,0),7)</f>
        <v>483415.44371220103</v>
      </c>
      <c r="AE86" s="8">
        <f>INDEX(전체모델결과!$A$2:$I$910,MATCH(GLM1차!$A86&amp;"_"&amp;GLM1차!AE$3,전체모델결과!$A$2:$A$910,0),7)</f>
        <v>477477.01889219502</v>
      </c>
      <c r="AG86" s="3">
        <f>(W86-실제값!W86)^2</f>
        <v>91062556.156657383</v>
      </c>
      <c r="AH86" s="3">
        <f>(X86-실제값!X86)^2</f>
        <v>28049192.092306718</v>
      </c>
      <c r="AI86" s="3">
        <f>(Y86-실제값!Y86)^2</f>
        <v>36211858.255332127</v>
      </c>
      <c r="AJ86" s="3">
        <f>(Z86-실제값!Z86)^2</f>
        <v>33720050.630807593</v>
      </c>
      <c r="AK86" s="3">
        <f>(AA86-실제값!AA86)^2</f>
        <v>83169940.10232681</v>
      </c>
      <c r="AL86" s="3">
        <f>(AB86-실제값!AB86)^2</f>
        <v>30692847.498632107</v>
      </c>
      <c r="AM86" s="3">
        <f>(AC86-실제값!AC86)^2</f>
        <v>793530352.0851028</v>
      </c>
      <c r="AN86" s="3">
        <f>(AD86-실제값!AD86)^2</f>
        <v>2452687080.1039004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INDEX(전체모델결과!$A$2:$I$910,MATCH(GLM1차!$A87&amp;"_"&amp;GLM1차!W$3,전체모델결과!$A$2:$A$910,0),7)</f>
        <v>590585.58126240806</v>
      </c>
      <c r="X87" s="8">
        <f>INDEX(전체모델결과!$A$2:$I$910,MATCH(GLM1차!$A87&amp;"_"&amp;GLM1차!X$3,전체모델결과!$A$2:$A$910,0),7)</f>
        <v>583510.04738401703</v>
      </c>
      <c r="Y87" s="8">
        <f>INDEX(전체모델결과!$A$2:$I$910,MATCH(GLM1차!$A87&amp;"_"&amp;GLM1차!Y$3,전체모델결과!$A$2:$A$910,0),7)</f>
        <v>576519.28221867001</v>
      </c>
      <c r="Z87" s="8">
        <f>INDEX(전체모델결과!$A$2:$I$910,MATCH(GLM1차!$A87&amp;"_"&amp;GLM1차!Z$3,전체모델결과!$A$2:$A$910,0),7)</f>
        <v>569612.27019144804</v>
      </c>
      <c r="AA87" s="8">
        <f>INDEX(전체모델결과!$A$2:$I$910,MATCH(GLM1차!$A87&amp;"_"&amp;GLM1차!AA$3,전체모델결과!$A$2:$A$910,0),7)</f>
        <v>562788.00789457501</v>
      </c>
      <c r="AB87" s="8">
        <f>INDEX(전체모델결과!$A$2:$I$910,MATCH(GLM1차!$A87&amp;"_"&amp;GLM1차!AB$3,전체모델결과!$A$2:$A$910,0),7)</f>
        <v>556045.503941637</v>
      </c>
      <c r="AC87" s="8">
        <f>INDEX(전체모델결과!$A$2:$I$910,MATCH(GLM1차!$A87&amp;"_"&amp;GLM1차!AC$3,전체모델결과!$A$2:$A$910,0),7)</f>
        <v>549383.77882356895</v>
      </c>
      <c r="AD87" s="8">
        <f>INDEX(전체모델결과!$A$2:$I$910,MATCH(GLM1차!$A87&amp;"_"&amp;GLM1차!AD$3,전체모델결과!$A$2:$A$910,0),7)</f>
        <v>542801.86476634606</v>
      </c>
      <c r="AE87" s="8">
        <f>INDEX(전체모델결과!$A$2:$I$910,MATCH(GLM1차!$A87&amp;"_"&amp;GLM1차!AE$3,전체모델결과!$A$2:$A$910,0),7)</f>
        <v>536298.80559040501</v>
      </c>
      <c r="AG87" s="3">
        <f>(W87-실제값!W87)^2</f>
        <v>69237473.248792335</v>
      </c>
      <c r="AH87" s="3">
        <f>(X87-실제값!X87)^2</f>
        <v>367846251.90066117</v>
      </c>
      <c r="AI87" s="3">
        <f>(Y87-실제값!Y87)^2</f>
        <v>24663449.312607486</v>
      </c>
      <c r="AJ87" s="3">
        <f>(Z87-실제값!Z87)^2</f>
        <v>49090017.133116558</v>
      </c>
      <c r="AK87" s="3">
        <f>(AA87-실제값!AA87)^2</f>
        <v>104434014.1328375</v>
      </c>
      <c r="AL87" s="3">
        <f>(AB87-실제값!AB87)^2</f>
        <v>86811067.882620484</v>
      </c>
      <c r="AM87" s="3">
        <f>(AC87-실제값!AC87)^2</f>
        <v>872592536.50769567</v>
      </c>
      <c r="AN87" s="3">
        <f>(AD87-실제값!AD87)^2</f>
        <v>1968569621.9152892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INDEX(전체모델결과!$A$2:$I$910,MATCH(GLM1차!$A88&amp;"_"&amp;GLM1차!W$3,전체모델결과!$A$2:$A$910,0),7)</f>
        <v>667331.69156484702</v>
      </c>
      <c r="X88" s="8">
        <f>INDEX(전체모델결과!$A$2:$I$910,MATCH(GLM1차!$A88&amp;"_"&amp;GLM1차!X$3,전체모델결과!$A$2:$A$910,0),7)</f>
        <v>659772.46986516099</v>
      </c>
      <c r="Y88" s="8">
        <f>INDEX(전체모델결과!$A$2:$I$910,MATCH(GLM1차!$A88&amp;"_"&amp;GLM1차!Y$3,전체모델결과!$A$2:$A$910,0),7)</f>
        <v>652298.87549807096</v>
      </c>
      <c r="Z88" s="8">
        <f>INDEX(전체모델결과!$A$2:$I$910,MATCH(GLM1차!$A88&amp;"_"&amp;GLM1차!Z$3,전체모델결과!$A$2:$A$910,0),7)</f>
        <v>644909.93851714802</v>
      </c>
      <c r="AA88" s="8">
        <f>INDEX(전체모델결과!$A$2:$I$910,MATCH(GLM1차!$A88&amp;"_"&amp;GLM1차!AA$3,전체모델결과!$A$2:$A$910,0),7)</f>
        <v>637604.69996306498</v>
      </c>
      <c r="AB88" s="8">
        <f>INDEX(전체모델결과!$A$2:$I$910,MATCH(GLM1차!$A88&amp;"_"&amp;GLM1차!AB$3,전체모델결과!$A$2:$A$910,0),7)</f>
        <v>630382.21173913497</v>
      </c>
      <c r="AC88" s="8">
        <f>INDEX(전체모델결과!$A$2:$I$910,MATCH(GLM1차!$A88&amp;"_"&amp;GLM1차!AC$3,전체모델결과!$A$2:$A$910,0),7)</f>
        <v>623241.53648827097</v>
      </c>
      <c r="AD88" s="8">
        <f>INDEX(전체모델결과!$A$2:$I$910,MATCH(GLM1차!$A88&amp;"_"&amp;GLM1차!AD$3,전체모델결과!$A$2:$A$910,0),7)</f>
        <v>616181.74747132801</v>
      </c>
      <c r="AE88" s="8">
        <f>INDEX(전체모델결과!$A$2:$I$910,MATCH(GLM1차!$A88&amp;"_"&amp;GLM1차!AE$3,전체모델결과!$A$2:$A$910,0),7)</f>
        <v>609201.92844682897</v>
      </c>
      <c r="AG88" s="3">
        <f>(W88-실제값!W88)^2</f>
        <v>10002365.541421419</v>
      </c>
      <c r="AH88" s="3">
        <f>(X88-실제값!X88)^2</f>
        <v>35973861.085712224</v>
      </c>
      <c r="AI88" s="3">
        <f>(Y88-실제값!Y88)^2</f>
        <v>196374108.26130429</v>
      </c>
      <c r="AJ88" s="3">
        <f>(Z88-실제값!Z88)^2</f>
        <v>86777974.571034327</v>
      </c>
      <c r="AK88" s="3">
        <f>(AA88-실제값!AA88)^2</f>
        <v>386517937.71196759</v>
      </c>
      <c r="AL88" s="3">
        <f>(AB88-실제값!AB88)^2</f>
        <v>74496169.689274594</v>
      </c>
      <c r="AM88" s="3">
        <f>(AC88-실제값!AC88)^2</f>
        <v>1308210458.1891983</v>
      </c>
      <c r="AN88" s="3">
        <f>(AD88-실제값!AD88)^2</f>
        <v>2092966455.3628631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INDEX(전체모델결과!$A$2:$I$910,MATCH(GLM1차!$A89&amp;"_"&amp;GLM1차!W$3,전체모델결과!$A$2:$A$910,0),7)</f>
        <v>758218.37793793704</v>
      </c>
      <c r="X89" s="8">
        <f>INDEX(전체모델결과!$A$2:$I$910,MATCH(GLM1차!$A89&amp;"_"&amp;GLM1차!X$3,전체모델결과!$A$2:$A$910,0),7)</f>
        <v>750345.72595358698</v>
      </c>
      <c r="Y89" s="8">
        <f>INDEX(전체모델결과!$A$2:$I$910,MATCH(GLM1차!$A89&amp;"_"&amp;GLM1차!Y$3,전체모델결과!$A$2:$A$910,0),7)</f>
        <v>742554.81644748698</v>
      </c>
      <c r="Z89" s="8">
        <f>INDEX(전체모델결과!$A$2:$I$910,MATCH(GLM1차!$A89&amp;"_"&amp;GLM1차!Z$3,전체모델결과!$A$2:$A$910,0),7)</f>
        <v>734844.80067987298</v>
      </c>
      <c r="AA89" s="8">
        <f>INDEX(전체모델결과!$A$2:$I$910,MATCH(GLM1차!$A89&amp;"_"&amp;GLM1차!AA$3,전체모델결과!$A$2:$A$910,0),7)</f>
        <v>727214.83872353705</v>
      </c>
      <c r="AB89" s="8">
        <f>INDEX(전체모델결과!$A$2:$I$910,MATCH(GLM1차!$A89&amp;"_"&amp;GLM1차!AB$3,전체모델결과!$A$2:$A$910,0),7)</f>
        <v>719664.099372303</v>
      </c>
      <c r="AC89" s="8">
        <f>INDEX(전체모델결과!$A$2:$I$910,MATCH(GLM1차!$A89&amp;"_"&amp;GLM1차!AC$3,전체모델결과!$A$2:$A$910,0),7)</f>
        <v>712191.76005048701</v>
      </c>
      <c r="AD89" s="8">
        <f>INDEX(전체모델결과!$A$2:$I$910,MATCH(GLM1차!$A89&amp;"_"&amp;GLM1차!AD$3,전체모델결과!$A$2:$A$910,0),7)</f>
        <v>704797.00672328705</v>
      </c>
      <c r="AE89" s="8">
        <f>INDEX(전체모델결과!$A$2:$I$910,MATCH(GLM1차!$A89&amp;"_"&amp;GLM1차!AE$3,전체모델결과!$A$2:$A$910,0),7)</f>
        <v>697479.03380810504</v>
      </c>
      <c r="AG89" s="3">
        <f>(W89-실제값!W89)^2</f>
        <v>257899757.84373048</v>
      </c>
      <c r="AH89" s="3">
        <f>(X89-실제값!X89)^2</f>
        <v>16775.557119596437</v>
      </c>
      <c r="AI89" s="3">
        <f>(Y89-실제값!Y89)^2</f>
        <v>43318581.109820411</v>
      </c>
      <c r="AJ89" s="3">
        <f>(Z89-실제값!Z89)^2</f>
        <v>11015538.587400138</v>
      </c>
      <c r="AK89" s="3">
        <f>(AA89-실제값!AA89)^2</f>
        <v>147786246.25891936</v>
      </c>
      <c r="AL89" s="3">
        <f>(AB89-실제값!AB89)^2</f>
        <v>429004698.98160648</v>
      </c>
      <c r="AM89" s="3">
        <f>(AC89-실제값!AC89)^2</f>
        <v>497105418.65011102</v>
      </c>
      <c r="AN89" s="3">
        <f>(AD89-실제값!AD89)^2</f>
        <v>2776287249.1854529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INDEX(전체모델결과!$A$2:$I$910,MATCH(GLM1차!$A90&amp;"_"&amp;GLM1차!W$3,전체모델결과!$A$2:$A$910,0),7)</f>
        <v>851170.98814490298</v>
      </c>
      <c r="X90" s="8">
        <f>INDEX(전체모델결과!$A$2:$I$910,MATCH(GLM1차!$A90&amp;"_"&amp;GLM1차!X$3,전체모델결과!$A$2:$A$910,0),7)</f>
        <v>842429.24335182796</v>
      </c>
      <c r="Y90" s="8">
        <f>INDEX(전체모델결과!$A$2:$I$910,MATCH(GLM1차!$A90&amp;"_"&amp;GLM1차!Y$3,전체모델결과!$A$2:$A$910,0),7)</f>
        <v>833777.27852434397</v>
      </c>
      <c r="Z90" s="8">
        <f>INDEX(전체모델결과!$A$2:$I$910,MATCH(GLM1차!$A90&amp;"_"&amp;GLM1차!Z$3,전체모델결과!$A$2:$A$910,0),7)</f>
        <v>825214.171599127</v>
      </c>
      <c r="AA90" s="8">
        <f>INDEX(전체모델결과!$A$2:$I$910,MATCH(GLM1차!$A90&amp;"_"&amp;GLM1차!AA$3,전체모델결과!$A$2:$A$910,0),7)</f>
        <v>816739.00998269301</v>
      </c>
      <c r="AB90" s="8">
        <f>INDEX(전체모델결과!$A$2:$I$910,MATCH(GLM1차!$A90&amp;"_"&amp;GLM1차!AB$3,전체모델결과!$A$2:$A$910,0),7)</f>
        <v>808350.890454115</v>
      </c>
      <c r="AC90" s="8">
        <f>INDEX(전체모델결과!$A$2:$I$910,MATCH(GLM1차!$A90&amp;"_"&amp;GLM1차!AC$3,전체모델결과!$A$2:$A$910,0),7)</f>
        <v>800048.91906878201</v>
      </c>
      <c r="AD90" s="8">
        <f>INDEX(전체모델결과!$A$2:$I$910,MATCH(GLM1차!$A90&amp;"_"&amp;GLM1차!AD$3,전체모델결과!$A$2:$A$910,0),7)</f>
        <v>791832.21106312296</v>
      </c>
      <c r="AE90" s="8">
        <f>INDEX(전체모델결과!$A$2:$I$910,MATCH(GLM1차!$A90&amp;"_"&amp;GLM1차!AE$3,전체모델결과!$A$2:$A$910,0),7)</f>
        <v>783699.89076031395</v>
      </c>
      <c r="AG90" s="3">
        <f>(W90-실제값!W90)^2</f>
        <v>33561114.922865197</v>
      </c>
      <c r="AH90" s="3">
        <f>(X90-실제값!X90)^2</f>
        <v>119276700.74108773</v>
      </c>
      <c r="AI90" s="3">
        <f>(Y90-실제값!Y90)^2</f>
        <v>17389606.184686158</v>
      </c>
      <c r="AJ90" s="3">
        <f>(Z90-실제값!Z90)^2</f>
        <v>162501325.10810733</v>
      </c>
      <c r="AK90" s="3">
        <f>(AA90-실제값!AA90)^2</f>
        <v>426969150.61572683</v>
      </c>
      <c r="AL90" s="3">
        <f>(AB90-실제값!AB90)^2</f>
        <v>6922368.8166870372</v>
      </c>
      <c r="AM90" s="3">
        <f>(AC90-실제값!AC90)^2</f>
        <v>414852392.45951259</v>
      </c>
      <c r="AN90" s="3">
        <f>(AD90-실제값!AD90)^2</f>
        <v>2029301643.1603119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INDEX(전체모델결과!$A$2:$I$910,MATCH(GLM1차!$A91&amp;"_"&amp;GLM1차!W$3,전체모델결과!$A$2:$A$910,0),7)</f>
        <v>966893.06419534294</v>
      </c>
      <c r="X91" s="8">
        <f>INDEX(전체모델결과!$A$2:$I$910,MATCH(GLM1차!$A91&amp;"_"&amp;GLM1차!X$3,전체모델결과!$A$2:$A$910,0),7)</f>
        <v>957821.91719856497</v>
      </c>
      <c r="Y91" s="8">
        <f>INDEX(전체모델결과!$A$2:$I$910,MATCH(GLM1차!$A91&amp;"_"&amp;GLM1차!Y$3,전체모델결과!$A$2:$A$910,0),7)</f>
        <v>948835.87341628305</v>
      </c>
      <c r="Z91" s="8">
        <f>INDEX(전체모델결과!$A$2:$I$910,MATCH(GLM1차!$A91&amp;"_"&amp;GLM1차!Z$3,전체모델결과!$A$2:$A$910,0),7)</f>
        <v>939934.13443159196</v>
      </c>
      <c r="AA91" s="8">
        <f>INDEX(전체모델결과!$A$2:$I$910,MATCH(GLM1차!$A91&amp;"_"&amp;GLM1차!AA$3,전체모델결과!$A$2:$A$910,0),7)</f>
        <v>931115.90931813105</v>
      </c>
      <c r="AB91" s="8">
        <f>INDEX(전체모델결과!$A$2:$I$910,MATCH(GLM1차!$A91&amp;"_"&amp;GLM1차!AB$3,전체모델결과!$A$2:$A$910,0),7)</f>
        <v>922380.41456981294</v>
      </c>
      <c r="AC91" s="8">
        <f>INDEX(전체모델결과!$A$2:$I$910,MATCH(GLM1차!$A91&amp;"_"&amp;GLM1차!AC$3,전체모델결과!$A$2:$A$910,0),7)</f>
        <v>913726.87403120904</v>
      </c>
      <c r="AD91" s="8">
        <f>INDEX(전체모델결과!$A$2:$I$910,MATCH(GLM1차!$A91&amp;"_"&amp;GLM1차!AD$3,전체모델결과!$A$2:$A$910,0),7)</f>
        <v>905154.51882857701</v>
      </c>
      <c r="AE91" s="8">
        <f>INDEX(전체모델결과!$A$2:$I$910,MATCH(GLM1차!$A91&amp;"_"&amp;GLM1차!AE$3,전체모델결과!$A$2:$A$910,0),7)</f>
        <v>896662.58730156301</v>
      </c>
      <c r="AG91" s="3">
        <f>(W91-실제값!W91)^2</f>
        <v>673776249.79722261</v>
      </c>
      <c r="AH91" s="3">
        <f>(X91-실제값!X91)^2</f>
        <v>416794009.35959774</v>
      </c>
      <c r="AI91" s="3">
        <f>(Y91-실제값!Y91)^2</f>
        <v>467738125.41930783</v>
      </c>
      <c r="AJ91" s="3">
        <f>(Z91-실제값!Z91)^2</f>
        <v>75720889.545912474</v>
      </c>
      <c r="AK91" s="3">
        <f>(AA91-실제값!AA91)^2</f>
        <v>2931846679.3199601</v>
      </c>
      <c r="AL91" s="3">
        <f>(AB91-실제값!AB91)^2</f>
        <v>2038631813.5112154</v>
      </c>
      <c r="AM91" s="3">
        <f>(AC91-실제값!AC91)^2</f>
        <v>824083731.56821668</v>
      </c>
      <c r="AN91" s="3">
        <f>(AD91-실제값!AD91)^2</f>
        <v>979265210.83745182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INDEX(전체모델결과!$A$2:$I$910,MATCH(GLM1차!$A92&amp;"_"&amp;GLM1차!W$3,전체모델결과!$A$2:$A$910,0),7)</f>
        <v>1098920.75108592</v>
      </c>
      <c r="X92" s="8">
        <f>INDEX(전체모델결과!$A$2:$I$910,MATCH(GLM1차!$A92&amp;"_"&amp;GLM1차!X$3,전체모델결과!$A$2:$A$910,0),7)</f>
        <v>1089864.09932649</v>
      </c>
      <c r="Y92" s="8">
        <f>INDEX(전체모델결과!$A$2:$I$910,MATCH(GLM1차!$A92&amp;"_"&amp;GLM1차!Y$3,전체모델결과!$A$2:$A$910,0),7)</f>
        <v>1080882.08710864</v>
      </c>
      <c r="Z92" s="8">
        <f>INDEX(전체모델결과!$A$2:$I$910,MATCH(GLM1차!$A92&amp;"_"&amp;GLM1차!Z$3,전체모델결과!$A$2:$A$910,0),7)</f>
        <v>1071974.0992976199</v>
      </c>
      <c r="AA92" s="8">
        <f>INDEX(전체모델결과!$A$2:$I$910,MATCH(GLM1차!$A92&amp;"_"&amp;GLM1차!AA$3,전체모델결과!$A$2:$A$910,0),7)</f>
        <v>1063139.52582826</v>
      </c>
      <c r="AB92" s="8">
        <f>INDEX(전체모델결과!$A$2:$I$910,MATCH(GLM1차!$A92&amp;"_"&amp;GLM1차!AB$3,전체모델결과!$A$2:$A$910,0),7)</f>
        <v>1054377.7616632001</v>
      </c>
      <c r="AC92" s="8">
        <f>INDEX(전체모델결과!$A$2:$I$910,MATCH(GLM1차!$A92&amp;"_"&amp;GLM1차!AC$3,전체모델결과!$A$2:$A$910,0),7)</f>
        <v>1045688.2067514</v>
      </c>
      <c r="AD92" s="8">
        <f>INDEX(전체모델결과!$A$2:$I$910,MATCH(GLM1차!$A92&amp;"_"&amp;GLM1차!AD$3,전체모델결과!$A$2:$A$910,0),7)</f>
        <v>1037070.26598713</v>
      </c>
      <c r="AE92" s="8">
        <f>INDEX(전체모델결과!$A$2:$I$910,MATCH(GLM1차!$A92&amp;"_"&amp;GLM1차!AE$3,전체모델결과!$A$2:$A$910,0),7)</f>
        <v>1028523.34916913</v>
      </c>
      <c r="AG92" s="3">
        <f>(W92-실제값!W92)^2</f>
        <v>893881702.56561708</v>
      </c>
      <c r="AH92" s="3">
        <f>(X92-실제값!X92)^2</f>
        <v>671804955.09815657</v>
      </c>
      <c r="AI92" s="3">
        <f>(Y92-실제값!Y92)^2</f>
        <v>243206601.79401857</v>
      </c>
      <c r="AJ92" s="3">
        <f>(Z92-실제값!Z92)^2</f>
        <v>2803489279.5927792</v>
      </c>
      <c r="AK92" s="3">
        <f>(AA92-실제값!AA92)^2</f>
        <v>6754480740.8055792</v>
      </c>
      <c r="AL92" s="3">
        <f>(AB92-실제값!AB92)^2</f>
        <v>11615662094.093851</v>
      </c>
      <c r="AM92" s="3">
        <f>(AC92-실제값!AC92)^2</f>
        <v>441239909.3235243</v>
      </c>
      <c r="AN92" s="3">
        <f>(AD92-실제값!AD92)^2</f>
        <v>3123184286.6630321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INDEX(전체모델결과!$A$2:$I$910,MATCH(GLM1차!$A93&amp;"_"&amp;GLM1차!W$3,전체모델결과!$A$2:$A$910,0),7)</f>
        <v>1242368.9470875801</v>
      </c>
      <c r="X93" s="8">
        <f>INDEX(전체모델결과!$A$2:$I$910,MATCH(GLM1차!$A93&amp;"_"&amp;GLM1차!X$3,전체모델결과!$A$2:$A$910,0),7)</f>
        <v>1232970.1050537301</v>
      </c>
      <c r="Y93" s="8">
        <f>INDEX(전체모델결과!$A$2:$I$910,MATCH(GLM1차!$A93&amp;"_"&amp;GLM1차!Y$3,전체모델결과!$A$2:$A$910,0),7)</f>
        <v>1223642.3676879299</v>
      </c>
      <c r="Z93" s="8">
        <f>INDEX(전체모델결과!$A$2:$I$910,MATCH(GLM1차!$A93&amp;"_"&amp;GLM1차!Z$3,전체모델결과!$A$2:$A$910,0),7)</f>
        <v>1214385.197065</v>
      </c>
      <c r="AA93" s="8">
        <f>INDEX(전체모델결과!$A$2:$I$910,MATCH(GLM1차!$A93&amp;"_"&amp;GLM1차!AA$3,전체모델결과!$A$2:$A$910,0),7)</f>
        <v>1205198.0593293</v>
      </c>
      <c r="AB93" s="8">
        <f>INDEX(전체모델결과!$A$2:$I$910,MATCH(GLM1차!$A93&amp;"_"&amp;GLM1차!AB$3,전체모델결과!$A$2:$A$910,0),7)</f>
        <v>1196080.42466393</v>
      </c>
      <c r="AC93" s="8">
        <f>INDEX(전체모델결과!$A$2:$I$910,MATCH(GLM1차!$A93&amp;"_"&amp;GLM1차!AC$3,전체모델결과!$A$2:$A$910,0),7)</f>
        <v>1187031.7672602299</v>
      </c>
      <c r="AD93" s="8">
        <f>INDEX(전체모델결과!$A$2:$I$910,MATCH(GLM1차!$A93&amp;"_"&amp;GLM1차!AD$3,전체모델결과!$A$2:$A$910,0),7)</f>
        <v>1178051.56528738</v>
      </c>
      <c r="AE93" s="8">
        <f>INDEX(전체모델결과!$A$2:$I$910,MATCH(GLM1차!$A93&amp;"_"&amp;GLM1차!AE$3,전체모델결과!$A$2:$A$910,0),7)</f>
        <v>1169139.3008623701</v>
      </c>
      <c r="AG93" s="3">
        <f>(W93-실제값!W93)^2</f>
        <v>628095597.39372337</v>
      </c>
      <c r="AH93" s="3">
        <f>(X93-실제값!X93)^2</f>
        <v>1063835838.3824441</v>
      </c>
      <c r="AI93" s="3">
        <f>(Y93-실제값!Y93)^2</f>
        <v>531650169.5574488</v>
      </c>
      <c r="AJ93" s="3">
        <f>(Z93-실제값!Z93)^2</f>
        <v>17200114.613403928</v>
      </c>
      <c r="AK93" s="3">
        <f>(AA93-실제값!AA93)^2</f>
        <v>14043372522.810465</v>
      </c>
      <c r="AL93" s="3">
        <f>(AB93-실제값!AB93)^2</f>
        <v>14640948296.17396</v>
      </c>
      <c r="AM93" s="3">
        <f>(AC93-실제값!AC93)^2</f>
        <v>4676232863.0840702</v>
      </c>
      <c r="AN93" s="3">
        <f>(AD93-실제값!AD93)^2</f>
        <v>52804129.261455745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INDEX(전체모델결과!$A$2:$I$910,MATCH(GLM1차!$A94&amp;"_"&amp;GLM1차!W$3,전체모델결과!$A$2:$A$910,0),7)</f>
        <v>1415354.8945646</v>
      </c>
      <c r="X94" s="8">
        <f>INDEX(전체모델결과!$A$2:$I$910,MATCH(GLM1차!$A94&amp;"_"&amp;GLM1차!X$3,전체모델결과!$A$2:$A$910,0),7)</f>
        <v>1406347.0853945999</v>
      </c>
      <c r="Y94" s="8">
        <f>INDEX(전체모델결과!$A$2:$I$910,MATCH(GLM1차!$A94&amp;"_"&amp;GLM1차!Y$3,전체모델결과!$A$2:$A$910,0),7)</f>
        <v>1397396.6050446399</v>
      </c>
      <c r="Z94" s="8">
        <f>INDEX(전체모델결과!$A$2:$I$910,MATCH(GLM1차!$A94&amp;"_"&amp;GLM1차!Z$3,전체모델결과!$A$2:$A$910,0),7)</f>
        <v>1388503.0886542399</v>
      </c>
      <c r="AA94" s="8">
        <f>INDEX(전체모델결과!$A$2:$I$910,MATCH(GLM1차!$A94&amp;"_"&amp;GLM1차!AA$3,전체모델결과!$A$2:$A$910,0),7)</f>
        <v>1379666.1736850201</v>
      </c>
      <c r="AB94" s="8">
        <f>INDEX(전체모델결과!$A$2:$I$910,MATCH(GLM1차!$A94&amp;"_"&amp;GLM1차!AB$3,전체모델결과!$A$2:$A$910,0),7)</f>
        <v>1370885.4999058901</v>
      </c>
      <c r="AC94" s="8">
        <f>INDEX(전체모델결과!$A$2:$I$910,MATCH(GLM1차!$A94&amp;"_"&amp;GLM1차!AC$3,전체모델결과!$A$2:$A$910,0),7)</f>
        <v>1362160.7093784499</v>
      </c>
      <c r="AD94" s="8">
        <f>INDEX(전체모델결과!$A$2:$I$910,MATCH(GLM1차!$A94&amp;"_"&amp;GLM1차!AD$3,전체모델결과!$A$2:$A$910,0),7)</f>
        <v>1353491.4464423</v>
      </c>
      <c r="AE94" s="8">
        <f>INDEX(전체모델결과!$A$2:$I$910,MATCH(GLM1차!$A94&amp;"_"&amp;GLM1차!AE$3,전체모델결과!$A$2:$A$910,0),7)</f>
        <v>1344877.3577006001</v>
      </c>
      <c r="AG94" s="3">
        <f>(W94-실제값!W94)^2</f>
        <v>2252303415.81043</v>
      </c>
      <c r="AH94" s="3">
        <f>(X94-실제값!X94)^2</f>
        <v>169338116.94588065</v>
      </c>
      <c r="AI94" s="3">
        <f>(Y94-실제값!Y94)^2</f>
        <v>1142806152.7882338</v>
      </c>
      <c r="AJ94" s="3">
        <f>(Z94-실제값!Z94)^2</f>
        <v>3717548633.7501826</v>
      </c>
      <c r="AK94" s="3">
        <f>(AA94-실제값!AA94)^2</f>
        <v>14675516756.672054</v>
      </c>
      <c r="AL94" s="3">
        <f>(AB94-실제값!AB94)^2</f>
        <v>29799195459.893398</v>
      </c>
      <c r="AM94" s="3">
        <f>(AC94-실제값!AC94)^2</f>
        <v>7123930001.7270069</v>
      </c>
      <c r="AN94" s="3">
        <f>(AD94-실제값!AD94)^2</f>
        <v>3270518090.6700387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INDEX(전체모델결과!$A$2:$I$910,MATCH(GLM1차!$A95&amp;"_"&amp;GLM1차!W$3,전체모델결과!$A$2:$A$910,0),7)</f>
        <v>1592380.2251345401</v>
      </c>
      <c r="X95" s="8">
        <f>INDEX(전체모델결과!$A$2:$I$910,MATCH(GLM1차!$A95&amp;"_"&amp;GLM1차!X$3,전체모델결과!$A$2:$A$910,0),7)</f>
        <v>1583263.1801906</v>
      </c>
      <c r="Y95" s="8">
        <f>INDEX(전체모델결과!$A$2:$I$910,MATCH(GLM1차!$A95&amp;"_"&amp;GLM1차!Y$3,전체모델결과!$A$2:$A$910,0),7)</f>
        <v>1574198.3341544401</v>
      </c>
      <c r="Z95" s="8">
        <f>INDEX(전체모델결과!$A$2:$I$910,MATCH(GLM1차!$A95&amp;"_"&amp;GLM1차!Z$3,전체모델결과!$A$2:$A$910,0),7)</f>
        <v>1565185.3881653899</v>
      </c>
      <c r="AA95" s="8">
        <f>INDEX(전체모델결과!$A$2:$I$910,MATCH(GLM1차!$A95&amp;"_"&amp;GLM1차!AA$3,전체모델결과!$A$2:$A$910,0),7)</f>
        <v>1556224.0450739299</v>
      </c>
      <c r="AB95" s="8">
        <f>INDEX(전체모델결과!$A$2:$I$910,MATCH(GLM1차!$A95&amp;"_"&amp;GLM1차!AB$3,전체모델결과!$A$2:$A$910,0),7)</f>
        <v>1547314.0094317901</v>
      </c>
      <c r="AC95" s="8">
        <f>INDEX(전체모델결과!$A$2:$I$910,MATCH(GLM1차!$A95&amp;"_"&amp;GLM1차!AC$3,전체모델결과!$A$2:$A$910,0),7)</f>
        <v>1538454.9874823201</v>
      </c>
      <c r="AD95" s="8">
        <f>INDEX(전체모델결과!$A$2:$I$910,MATCH(GLM1차!$A95&amp;"_"&amp;GLM1차!AD$3,전체모델결과!$A$2:$A$910,0),7)</f>
        <v>1529646.68715071</v>
      </c>
      <c r="AE95" s="8">
        <f>INDEX(전체모델결과!$A$2:$I$910,MATCH(GLM1차!$A95&amp;"_"&amp;GLM1차!AE$3,전체모델결과!$A$2:$A$910,0),7)</f>
        <v>1520888.81803442</v>
      </c>
      <c r="AG95" s="3">
        <f>(W95-실제값!W95)^2</f>
        <v>1992787618.6016619</v>
      </c>
      <c r="AH95" s="3">
        <f>(X95-실제값!X95)^2</f>
        <v>458682997.00056398</v>
      </c>
      <c r="AI95" s="3">
        <f>(Y95-실제값!Y95)^2</f>
        <v>311865434.35617113</v>
      </c>
      <c r="AJ95" s="3">
        <f>(Z95-실제값!Z95)^2</f>
        <v>4539976428.9865065</v>
      </c>
      <c r="AK95" s="3">
        <f>(AA95-실제값!AA95)^2</f>
        <v>39220863265.146744</v>
      </c>
      <c r="AL95" s="3">
        <f>(AB95-실제값!AB95)^2</f>
        <v>24956629838.173565</v>
      </c>
      <c r="AM95" s="3">
        <f>(AC95-실제값!AC95)^2</f>
        <v>18329880409.441837</v>
      </c>
      <c r="AN95" s="3">
        <f>(AD95-실제값!AD95)^2</f>
        <v>1411772079.0193996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INDEX(전체모델결과!$A$2:$I$910,MATCH(GLM1차!$A96&amp;"_"&amp;GLM1차!W$3,전체모델결과!$A$2:$A$910,0),7)</f>
        <v>1792565.1873131499</v>
      </c>
      <c r="X96" s="8">
        <f>INDEX(전체모델결과!$A$2:$I$910,MATCH(GLM1차!$A96&amp;"_"&amp;GLM1차!X$3,전체모델결과!$A$2:$A$910,0),7)</f>
        <v>1783597.60139422</v>
      </c>
      <c r="Y96" s="8">
        <f>INDEX(전체모델결과!$A$2:$I$910,MATCH(GLM1차!$A96&amp;"_"&amp;GLM1차!Y$3,전체모델결과!$A$2:$A$910,0),7)</f>
        <v>1774674.8772174399</v>
      </c>
      <c r="Z96" s="8">
        <f>INDEX(전체모델결과!$A$2:$I$910,MATCH(GLM1차!$A96&amp;"_"&amp;GLM1차!Z$3,전체모델결과!$A$2:$A$910,0),7)</f>
        <v>1765796.7903549799</v>
      </c>
      <c r="AA96" s="8">
        <f>INDEX(전체모델결과!$A$2:$I$910,MATCH(GLM1차!$A96&amp;"_"&amp;GLM1차!AA$3,전체모델결과!$A$2:$A$910,0),7)</f>
        <v>1756963.1175017101</v>
      </c>
      <c r="AB96" s="8">
        <f>INDEX(전체모델결과!$A$2:$I$910,MATCH(GLM1차!$A96&amp;"_"&amp;GLM1차!AB$3,전체모델결과!$A$2:$A$910,0),7)</f>
        <v>1748173.6364696701</v>
      </c>
      <c r="AC96" s="8">
        <f>INDEX(전체모델결과!$A$2:$I$910,MATCH(GLM1차!$A96&amp;"_"&amp;GLM1차!AC$3,전체모델결과!$A$2:$A$910,0),7)</f>
        <v>1739428.1261824099</v>
      </c>
      <c r="AD96" s="8">
        <f>INDEX(전체모델결과!$A$2:$I$910,MATCH(GLM1차!$A96&amp;"_"&amp;GLM1차!AD$3,전체모델결과!$A$2:$A$910,0),7)</f>
        <v>1730726.3666694299</v>
      </c>
      <c r="AE96" s="8">
        <f>INDEX(전체모델결과!$A$2:$I$910,MATCH(GLM1차!$A96&amp;"_"&amp;GLM1차!AE$3,전체모델결과!$A$2:$A$910,0),7)</f>
        <v>1722068.1390606901</v>
      </c>
      <c r="AG96" s="3">
        <f>(W96-실제값!W96)^2</f>
        <v>1254695342.3308444</v>
      </c>
      <c r="AH96" s="3">
        <f>(X96-실제값!X96)^2</f>
        <v>819494405.70602584</v>
      </c>
      <c r="AI96" s="3">
        <f>(Y96-실제값!Y96)^2</f>
        <v>2756395020.9717274</v>
      </c>
      <c r="AJ96" s="3">
        <f>(Z96-실제값!Z96)^2</f>
        <v>3479264771.5544314</v>
      </c>
      <c r="AK96" s="3">
        <f>(AA96-실제값!AA96)^2</f>
        <v>50504439386.819649</v>
      </c>
      <c r="AL96" s="3">
        <f>(AB96-실제값!AB96)^2</f>
        <v>52736548609.898888</v>
      </c>
      <c r="AM96" s="3">
        <f>(AC96-실제값!AC96)^2</f>
        <v>7073710958.4444313</v>
      </c>
      <c r="AN96" s="3">
        <f>(AD96-실제값!AD96)^2</f>
        <v>6229133940.878418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INDEX(전체모델결과!$A$2:$I$910,MATCH(GLM1차!$A97&amp;"_"&amp;GLM1차!W$3,전체모델결과!$A$2:$A$910,0),7)</f>
        <v>1999335.4980717399</v>
      </c>
      <c r="X97" s="8">
        <f>INDEX(전체모델결과!$A$2:$I$910,MATCH(GLM1차!$A97&amp;"_"&amp;GLM1차!X$3,전체모델결과!$A$2:$A$910,0),7)</f>
        <v>1989400.3645871801</v>
      </c>
      <c r="Y97" s="8">
        <f>INDEX(전체모델결과!$A$2:$I$910,MATCH(GLM1차!$A97&amp;"_"&amp;GLM1차!Y$3,전체모델결과!$A$2:$A$910,0),7)</f>
        <v>1979514.6009444799</v>
      </c>
      <c r="Z97" s="8">
        <f>INDEX(전체모델결과!$A$2:$I$910,MATCH(GLM1차!$A97&amp;"_"&amp;GLM1차!Z$3,전체모델결과!$A$2:$A$910,0),7)</f>
        <v>1969677.96181414</v>
      </c>
      <c r="AA97" s="8">
        <f>INDEX(전체모델결과!$A$2:$I$910,MATCH(GLM1차!$A97&amp;"_"&amp;GLM1차!AA$3,전체모델결과!$A$2:$A$910,0),7)</f>
        <v>1959890.2030857501</v>
      </c>
      <c r="AB97" s="8">
        <f>INDEX(전체모델결과!$A$2:$I$910,MATCH(GLM1차!$A97&amp;"_"&amp;GLM1차!AB$3,전체모델결과!$A$2:$A$910,0),7)</f>
        <v>1950151.08186197</v>
      </c>
      <c r="AC97" s="8">
        <f>INDEX(전체모델결과!$A$2:$I$910,MATCH(GLM1차!$A97&amp;"_"&amp;GLM1차!AC$3,전체모델결과!$A$2:$A$910,0),7)</f>
        <v>1940460.3564524299</v>
      </c>
      <c r="AD97" s="8">
        <f>INDEX(전체모델결과!$A$2:$I$910,MATCH(GLM1차!$A97&amp;"_"&amp;GLM1차!AD$3,전체모델결과!$A$2:$A$910,0),7)</f>
        <v>1930817.7863678001</v>
      </c>
      <c r="AE97" s="8">
        <f>INDEX(전체모델결과!$A$2:$I$910,MATCH(GLM1차!$A97&amp;"_"&amp;GLM1차!AE$3,전체모델결과!$A$2:$A$910,0),7)</f>
        <v>1921223.13231378</v>
      </c>
      <c r="AG97" s="3">
        <f>(W97-실제값!W97)^2</f>
        <v>2592389093.5889974</v>
      </c>
      <c r="AH97" s="3">
        <f>(X97-실제값!X97)^2</f>
        <v>81718181.746113971</v>
      </c>
      <c r="AI97" s="3">
        <f>(Y97-실제값!Y97)^2</f>
        <v>2988371026.234695</v>
      </c>
      <c r="AJ97" s="3">
        <f>(Z97-실제값!Z97)^2</f>
        <v>4590415699.7806072</v>
      </c>
      <c r="AK97" s="3">
        <f>(AA97-실제값!AA97)^2</f>
        <v>65530655404.017075</v>
      </c>
      <c r="AL97" s="3">
        <f>(AB97-실제값!AB97)^2</f>
        <v>74650376176.19017</v>
      </c>
      <c r="AM97" s="3">
        <f>(AC97-실제값!AC97)^2</f>
        <v>12035719711.905539</v>
      </c>
      <c r="AN97" s="3">
        <f>(AD97-실제값!AD97)^2</f>
        <v>241471337.11949599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INDEX(전체모델결과!$A$2:$I$910,MATCH(GLM1차!$A98&amp;"_"&amp;GLM1차!W$3,전체모델결과!$A$2:$A$910,0),7)</f>
        <v>2256839.4004631299</v>
      </c>
      <c r="X98" s="8">
        <f>INDEX(전체모델결과!$A$2:$I$910,MATCH(GLM1차!$A98&amp;"_"&amp;GLM1차!X$3,전체모델결과!$A$2:$A$910,0),7)</f>
        <v>2249233.8399324501</v>
      </c>
      <c r="Y98" s="8">
        <f>INDEX(전체모델결과!$A$2:$I$910,MATCH(GLM1차!$A98&amp;"_"&amp;GLM1차!Y$3,전체모델결과!$A$2:$A$910,0),7)</f>
        <v>2241653.9101803601</v>
      </c>
      <c r="Z98" s="8">
        <f>INDEX(전체모델결과!$A$2:$I$910,MATCH(GLM1차!$A98&amp;"_"&amp;GLM1차!Z$3,전체모델결과!$A$2:$A$910,0),7)</f>
        <v>2234099.52483101</v>
      </c>
      <c r="AA98" s="8">
        <f>INDEX(전체모델결과!$A$2:$I$910,MATCH(GLM1차!$A98&amp;"_"&amp;GLM1차!AA$3,전체모델결과!$A$2:$A$910,0),7)</f>
        <v>2226570.5977996099</v>
      </c>
      <c r="AB98" s="8">
        <f>INDEX(전체모델결과!$A$2:$I$910,MATCH(GLM1차!$A98&amp;"_"&amp;GLM1차!AB$3,전체모델결과!$A$2:$A$910,0),7)</f>
        <v>2219067.0432915199</v>
      </c>
      <c r="AC98" s="8">
        <f>INDEX(전체모델결과!$A$2:$I$910,MATCH(GLM1차!$A98&amp;"_"&amp;GLM1차!AC$3,전체모델결과!$A$2:$A$910,0),7)</f>
        <v>2211588.7758011902</v>
      </c>
      <c r="AD98" s="8">
        <f>INDEX(전체모델결과!$A$2:$I$910,MATCH(GLM1차!$A98&amp;"_"&amp;GLM1차!AD$3,전체모델결과!$A$2:$A$910,0),7)</f>
        <v>2204135.7101112399</v>
      </c>
      <c r="AE98" s="8">
        <f>INDEX(전체모델결과!$A$2:$I$910,MATCH(GLM1차!$A98&amp;"_"&amp;GLM1차!AE$3,전체모델결과!$A$2:$A$910,0),7)</f>
        <v>2196707.7612914699</v>
      </c>
      <c r="AG98" s="3">
        <f>(W98-실제값!W98)^2</f>
        <v>13354729461.223866</v>
      </c>
      <c r="AH98" s="3">
        <f>(X98-실제값!X98)^2</f>
        <v>1022024335.4343534</v>
      </c>
      <c r="AI98" s="3">
        <f>(Y98-실제값!Y98)^2</f>
        <v>1413519975.7284939</v>
      </c>
      <c r="AJ98" s="3">
        <f>(Z98-실제값!Z98)^2</f>
        <v>9724068453.1380024</v>
      </c>
      <c r="AK98" s="3">
        <f>(AA98-실제값!AA98)^2</f>
        <v>161275193322.3681</v>
      </c>
      <c r="AL98" s="3">
        <f>(AB98-실제값!AB98)^2</f>
        <v>115622078293.14986</v>
      </c>
      <c r="AM98" s="3">
        <f>(AC98-실제값!AC98)^2</f>
        <v>7984028592.4150324</v>
      </c>
      <c r="AN98" s="3">
        <f>(AD98-실제값!AD98)^2</f>
        <v>17011370544.587963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INDEX(전체모델결과!$A$2:$I$910,MATCH(GLM1차!$A99&amp;"_"&amp;GLM1차!W$3,전체모델결과!$A$2:$A$910,0),7)</f>
        <v>2495377.5319353198</v>
      </c>
      <c r="X99" s="8">
        <f>INDEX(전체모델결과!$A$2:$I$910,MATCH(GLM1차!$A99&amp;"_"&amp;GLM1차!X$3,전체모델결과!$A$2:$A$910,0),7)</f>
        <v>2485564.9285559398</v>
      </c>
      <c r="Y99" s="8">
        <f>INDEX(전체모델결과!$A$2:$I$910,MATCH(GLM1차!$A99&amp;"_"&amp;GLM1차!Y$3,전체모델결과!$A$2:$A$910,0),7)</f>
        <v>2475790.9113960201</v>
      </c>
      <c r="Z99" s="8">
        <f>INDEX(전체모델결과!$A$2:$I$910,MATCH(GLM1차!$A99&amp;"_"&amp;GLM1차!Z$3,전체모델결과!$A$2:$A$910,0),7)</f>
        <v>2466055.32872251</v>
      </c>
      <c r="AA99" s="8">
        <f>INDEX(전체모델결과!$A$2:$I$910,MATCH(GLM1차!$A99&amp;"_"&amp;GLM1차!AA$3,전체모델결과!$A$2:$A$910,0),7)</f>
        <v>2456358.0293989899</v>
      </c>
      <c r="AB99" s="8">
        <f>INDEX(전체모델결과!$A$2:$I$910,MATCH(GLM1차!$A99&amp;"_"&amp;GLM1차!AB$3,전체모델결과!$A$2:$A$910,0),7)</f>
        <v>2446698.8628834002</v>
      </c>
      <c r="AC99" s="8">
        <f>INDEX(전체모델결과!$A$2:$I$910,MATCH(GLM1차!$A99&amp;"_"&amp;GLM1차!AC$3,전체모델결과!$A$2:$A$910,0),7)</f>
        <v>2437077.6792256199</v>
      </c>
      <c r="AD99" s="8">
        <f>INDEX(전체모델결과!$A$2:$I$910,MATCH(GLM1차!$A99&amp;"_"&amp;GLM1차!AD$3,전체모델결과!$A$2:$A$910,0),7)</f>
        <v>2427494.3290651999</v>
      </c>
      <c r="AE99" s="8">
        <f>INDEX(전체모델결과!$A$2:$I$910,MATCH(GLM1차!$A99&amp;"_"&amp;GLM1차!AE$3,전체모델결과!$A$2:$A$910,0),7)</f>
        <v>2417948.6636290201</v>
      </c>
      <c r="AG99" s="3">
        <f>(W99-실제값!W99)^2</f>
        <v>3447933992.4609766</v>
      </c>
      <c r="AH99" s="3">
        <f>(X99-실제값!X99)^2</f>
        <v>2074209165.7276866</v>
      </c>
      <c r="AI99" s="3">
        <f>(Y99-실제값!Y99)^2</f>
        <v>255103036.72358808</v>
      </c>
      <c r="AJ99" s="3">
        <f>(Z99-실제값!Z99)^2</f>
        <v>3724965357.3108659</v>
      </c>
      <c r="AK99" s="3">
        <f>(AA99-실제값!AA99)^2</f>
        <v>208354695432.5574</v>
      </c>
      <c r="AL99" s="3">
        <f>(AB99-실제값!AB99)^2</f>
        <v>156761301385.83969</v>
      </c>
      <c r="AM99" s="3">
        <f>(AC99-실제값!AC99)^2</f>
        <v>63672372.396529235</v>
      </c>
      <c r="AN99" s="3">
        <f>(AD99-실제값!AD99)^2</f>
        <v>10591362110.040369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INDEX(전체모델결과!$A$2:$I$910,MATCH(GLM1차!$A100&amp;"_"&amp;GLM1차!W$3,전체모델결과!$A$2:$A$910,0),7)</f>
        <v>2745322.2432971601</v>
      </c>
      <c r="X100" s="8">
        <f>INDEX(전체모델결과!$A$2:$I$910,MATCH(GLM1차!$A100&amp;"_"&amp;GLM1차!X$3,전체모델결과!$A$2:$A$910,0),7)</f>
        <v>2736257.4897275702</v>
      </c>
      <c r="Y100" s="8">
        <f>INDEX(전체모델결과!$A$2:$I$910,MATCH(GLM1차!$A100&amp;"_"&amp;GLM1차!Y$3,전체모델결과!$A$2:$A$910,0),7)</f>
        <v>2727222.6669821199</v>
      </c>
      <c r="Z100" s="8">
        <f>INDEX(전체모델결과!$A$2:$I$910,MATCH(GLM1차!$A100&amp;"_"&amp;GLM1차!Z$3,전체모델결과!$A$2:$A$910,0),7)</f>
        <v>2718217.6762325</v>
      </c>
      <c r="AA100" s="8">
        <f>INDEX(전체모델결과!$A$2:$I$910,MATCH(GLM1차!$A100&amp;"_"&amp;GLM1차!AA$3,전체모델결과!$A$2:$A$910,0),7)</f>
        <v>2709242.4189767302</v>
      </c>
      <c r="AB100" s="8">
        <f>INDEX(전체모델결과!$A$2:$I$910,MATCH(GLM1차!$A100&amp;"_"&amp;GLM1차!AB$3,전체모델결과!$A$2:$A$910,0),7)</f>
        <v>2700296.7970380802</v>
      </c>
      <c r="AC100" s="8">
        <f>INDEX(전체모델결과!$A$2:$I$910,MATCH(GLM1차!$A100&amp;"_"&amp;GLM1차!AC$3,전체모델결과!$A$2:$A$910,0),7)</f>
        <v>2691380.7125639599</v>
      </c>
      <c r="AD100" s="8">
        <f>INDEX(전체모델결과!$A$2:$I$910,MATCH(GLM1차!$A100&amp;"_"&amp;GLM1차!AD$3,전체모델결과!$A$2:$A$910,0),7)</f>
        <v>2682494.0680248998</v>
      </c>
      <c r="AE100" s="8">
        <f>INDEX(전체모델결과!$A$2:$I$910,MATCH(GLM1차!$A100&amp;"_"&amp;GLM1차!AE$3,전체모델결과!$A$2:$A$910,0),7)</f>
        <v>2673636.7662134599</v>
      </c>
      <c r="AG100" s="3">
        <f>(W100-실제값!W100)^2</f>
        <v>13823208570.402298</v>
      </c>
      <c r="AH100" s="3">
        <f>(X100-실제값!X100)^2</f>
        <v>163745063.40639395</v>
      </c>
      <c r="AI100" s="3">
        <f>(Y100-실제값!Y100)^2</f>
        <v>4015120595.6234884</v>
      </c>
      <c r="AJ100" s="3">
        <f>(Z100-실제값!Z100)^2</f>
        <v>1311819045.9077506</v>
      </c>
      <c r="AK100" s="3">
        <f>(AA100-실제값!AA100)^2</f>
        <v>216268789426.53015</v>
      </c>
      <c r="AL100" s="3">
        <f>(AB100-실제값!AB100)^2</f>
        <v>197246035569.0918</v>
      </c>
      <c r="AM100" s="3">
        <f>(AC100-실제값!AC100)^2</f>
        <v>897260168.47975338</v>
      </c>
      <c r="AN100" s="3">
        <f>(AD100-실제값!AD100)^2</f>
        <v>4986693649.6626167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INDEX(전체모델결과!$A$2:$I$910,MATCH(GLM1차!$A101&amp;"_"&amp;GLM1차!W$3,전체모델결과!$A$2:$A$910,0),7)</f>
        <v>3042879.9716590298</v>
      </c>
      <c r="X101" s="8">
        <f>INDEX(전체모델결과!$A$2:$I$910,MATCH(GLM1차!$A101&amp;"_"&amp;GLM1차!X$3,전체모델결과!$A$2:$A$910,0),7)</f>
        <v>3035365.4389987299</v>
      </c>
      <c r="Y101" s="8">
        <f>INDEX(전체모델결과!$A$2:$I$910,MATCH(GLM1차!$A101&amp;"_"&amp;GLM1차!Y$3,전체모델결과!$A$2:$A$910,0),7)</f>
        <v>3027869.4638239699</v>
      </c>
      <c r="Z101" s="8">
        <f>INDEX(전체모델결과!$A$2:$I$910,MATCH(GLM1차!$A101&amp;"_"&amp;GLM1차!Z$3,전체모델결과!$A$2:$A$910,0),7)</f>
        <v>3020392.0003061998</v>
      </c>
      <c r="AA101" s="8">
        <f>INDEX(전체모델결과!$A$2:$I$910,MATCH(GLM1차!$A101&amp;"_"&amp;GLM1차!AA$3,전체모델결과!$A$2:$A$910,0),7)</f>
        <v>3012933.0027300199</v>
      </c>
      <c r="AB101" s="8">
        <f>INDEX(전체모델결과!$A$2:$I$910,MATCH(GLM1차!$A101&amp;"_"&amp;GLM1차!AB$3,전체모델결과!$A$2:$A$910,0),7)</f>
        <v>3005492.4254929302</v>
      </c>
      <c r="AC101" s="8">
        <f>INDEX(전체모델결과!$A$2:$I$910,MATCH(GLM1차!$A101&amp;"_"&amp;GLM1차!AC$3,전체모델결과!$A$2:$A$910,0),7)</f>
        <v>2998070.2231050599</v>
      </c>
      <c r="AD101" s="8">
        <f>INDEX(전체모델결과!$A$2:$I$910,MATCH(GLM1차!$A101&amp;"_"&amp;GLM1차!AD$3,전체모델결과!$A$2:$A$910,0),7)</f>
        <v>2990666.3501888602</v>
      </c>
      <c r="AE101" s="8">
        <f>INDEX(전체모델결과!$A$2:$I$910,MATCH(GLM1차!$A101&amp;"_"&amp;GLM1차!AE$3,전체모델결과!$A$2:$A$910,0),7)</f>
        <v>2983280.7614788599</v>
      </c>
      <c r="AG101" s="3">
        <f>(W101-실제값!W101)^2</f>
        <v>22945961957.038898</v>
      </c>
      <c r="AH101" s="3">
        <f>(X101-실제값!X101)^2</f>
        <v>34987204978.633476</v>
      </c>
      <c r="AI101" s="3">
        <f>(Y101-실제값!Y101)^2</f>
        <v>1052266713.4477624</v>
      </c>
      <c r="AJ101" s="3">
        <f>(Z101-실제값!Z101)^2</f>
        <v>17583372793.713413</v>
      </c>
      <c r="AK101" s="3">
        <f>(AA101-실제값!AA101)^2</f>
        <v>284826649433.16785</v>
      </c>
      <c r="AL101" s="3">
        <f>(AB101-실제값!AB101)^2</f>
        <v>267522217127.88074</v>
      </c>
      <c r="AM101" s="3">
        <f>(AC101-실제값!AC101)^2</f>
        <v>1821059771.752578</v>
      </c>
      <c r="AN101" s="3">
        <f>(AD101-실제값!AD101)^2</f>
        <v>8417931971.7639303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INDEX(전체모델결과!$A$2:$I$910,MATCH(GLM1차!$A102&amp;"_"&amp;GLM1차!W$3,전체모델결과!$A$2:$A$910,0),7)</f>
        <v>3366995.0700899698</v>
      </c>
      <c r="X102" s="8">
        <f>INDEX(전체모델결과!$A$2:$I$910,MATCH(GLM1차!$A102&amp;"_"&amp;GLM1차!X$3,전체모델결과!$A$2:$A$910,0),7)</f>
        <v>3362812.5405531302</v>
      </c>
      <c r="Y102" s="8">
        <f>INDEX(전체모델결과!$A$2:$I$910,MATCH(GLM1차!$A102&amp;"_"&amp;GLM1차!Y$3,전체모델결과!$A$2:$A$910,0),7)</f>
        <v>3358635.2066144301</v>
      </c>
      <c r="Z102" s="8">
        <f>INDEX(전체모델결과!$A$2:$I$910,MATCH(GLM1차!$A102&amp;"_"&amp;GLM1차!Z$3,전체모델결과!$A$2:$A$910,0),7)</f>
        <v>3354463.06181983</v>
      </c>
      <c r="AA102" s="8">
        <f>INDEX(전체모델결과!$A$2:$I$910,MATCH(GLM1차!$A102&amp;"_"&amp;GLM1차!AA$3,전체모델결과!$A$2:$A$910,0),7)</f>
        <v>3350296.0997232902</v>
      </c>
      <c r="AB102" s="8">
        <f>INDEX(전체모델결과!$A$2:$I$910,MATCH(GLM1차!$A102&amp;"_"&amp;GLM1차!AB$3,전체모델결과!$A$2:$A$910,0),7)</f>
        <v>3346134.3138867901</v>
      </c>
      <c r="AC102" s="8">
        <f>INDEX(전체모델결과!$A$2:$I$910,MATCH(GLM1차!$A102&amp;"_"&amp;GLM1차!AC$3,전체모델결과!$A$2:$A$910,0),7)</f>
        <v>3341977.6978803198</v>
      </c>
      <c r="AD102" s="8">
        <f>INDEX(전체모델결과!$A$2:$I$910,MATCH(GLM1차!$A102&amp;"_"&amp;GLM1차!AD$3,전체모델결과!$A$2:$A$910,0),7)</f>
        <v>3337826.24528183</v>
      </c>
      <c r="AE102" s="8">
        <f>INDEX(전체모델결과!$A$2:$I$910,MATCH(GLM1차!$A102&amp;"_"&amp;GLM1차!AE$3,전체모델결과!$A$2:$A$910,0),7)</f>
        <v>3333679.9496772601</v>
      </c>
      <c r="AG102" s="3">
        <f>(W102-실제값!W102)^2</f>
        <v>818892372.88098931</v>
      </c>
      <c r="AH102" s="3">
        <f>(X102-실제값!X102)^2</f>
        <v>15476226435.996138</v>
      </c>
      <c r="AI102" s="3">
        <f>(Y102-실제값!Y102)^2</f>
        <v>20570390369.917404</v>
      </c>
      <c r="AJ102" s="3">
        <f>(Z102-실제값!Z102)^2</f>
        <v>9102370091.9173889</v>
      </c>
      <c r="AK102" s="3">
        <f>(AA102-실제값!AA102)^2</f>
        <v>368277390757.33325</v>
      </c>
      <c r="AL102" s="3">
        <f>(AB102-실제값!AB102)^2</f>
        <v>325863529006.8335</v>
      </c>
      <c r="AM102" s="3">
        <f>(AC102-실제값!AC102)^2</f>
        <v>3989240610.6942906</v>
      </c>
      <c r="AN102" s="3">
        <f>(AD102-실제값!AD102)^2</f>
        <v>36850495320.17437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INDEX(전체모델결과!$A$2:$I$910,MATCH(GLM1차!$A103&amp;"_"&amp;GLM1차!W$3,전체모델결과!$A$2:$A$910,0),7)</f>
        <v>3627252.3726749402</v>
      </c>
      <c r="X103" s="8">
        <f>INDEX(전체모델결과!$A$2:$I$910,MATCH(GLM1차!$A103&amp;"_"&amp;GLM1차!X$3,전체모델결과!$A$2:$A$910,0),7)</f>
        <v>3624830.8983366801</v>
      </c>
      <c r="Y103" s="8">
        <f>INDEX(전체모델결과!$A$2:$I$910,MATCH(GLM1차!$A103&amp;"_"&amp;GLM1차!Y$3,전체모델결과!$A$2:$A$910,0),7)</f>
        <v>3622411.0405216999</v>
      </c>
      <c r="Z103" s="8">
        <f>INDEX(전체모델결과!$A$2:$I$910,MATCH(GLM1차!$A103&amp;"_"&amp;GLM1차!Z$3,전체모델결과!$A$2:$A$910,0),7)</f>
        <v>3619992.7981508798</v>
      </c>
      <c r="AA103" s="8">
        <f>INDEX(전체모델결과!$A$2:$I$910,MATCH(GLM1차!$A103&amp;"_"&amp;GLM1차!AA$3,전체모델결과!$A$2:$A$910,0),7)</f>
        <v>3617576.1701457598</v>
      </c>
      <c r="AB103" s="8">
        <f>INDEX(전체모델결과!$A$2:$I$910,MATCH(GLM1차!$A103&amp;"_"&amp;GLM1차!AB$3,전체모델결과!$A$2:$A$910,0),7)</f>
        <v>3615161.1554286401</v>
      </c>
      <c r="AC103" s="8">
        <f>INDEX(전체모델결과!$A$2:$I$910,MATCH(GLM1차!$A103&amp;"_"&amp;GLM1차!AC$3,전체모델결과!$A$2:$A$910,0),7)</f>
        <v>3612747.7529225098</v>
      </c>
      <c r="AD103" s="8">
        <f>INDEX(전체모델결과!$A$2:$I$910,MATCH(GLM1차!$A103&amp;"_"&amp;GLM1차!AD$3,전체모델결과!$A$2:$A$910,0),7)</f>
        <v>3610335.9615511</v>
      </c>
      <c r="AE103" s="8">
        <f>INDEX(전체모델결과!$A$2:$I$910,MATCH(GLM1차!$A103&amp;"_"&amp;GLM1차!AE$3,전체모델결과!$A$2:$A$910,0),7)</f>
        <v>3607925.7802388598</v>
      </c>
      <c r="AG103" s="3">
        <f>(W103-실제값!W103)^2</f>
        <v>2243266684.0981455</v>
      </c>
      <c r="AH103" s="3">
        <f>(X103-실제값!X103)^2</f>
        <v>6261219127.6571455</v>
      </c>
      <c r="AI103" s="3">
        <f>(Y103-실제값!Y103)^2</f>
        <v>14042775167.373005</v>
      </c>
      <c r="AJ103" s="3">
        <f>(Z103-실제값!Z103)^2</f>
        <v>5265709282.6774597</v>
      </c>
      <c r="AK103" s="3">
        <f>(AA103-실제값!AA103)^2</f>
        <v>234240544606.56873</v>
      </c>
      <c r="AL103" s="3">
        <f>(AB103-실제값!AB103)^2</f>
        <v>306782763368.04486</v>
      </c>
      <c r="AM103" s="3">
        <f>(AC103-실제값!AC103)^2</f>
        <v>14565677702.824486</v>
      </c>
      <c r="AN103" s="3">
        <f>(AD103-실제값!AD103)^2</f>
        <v>5773135085.3988457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INDEX(전체모델결과!$A$2:$I$910,MATCH(GLM1차!$A104&amp;"_"&amp;GLM1차!W$3,전체모델결과!$A$2:$A$910,0),7)</f>
        <v>4449369.4257977996</v>
      </c>
      <c r="X104" s="8">
        <f>INDEX(전체모델결과!$A$2:$I$910,MATCH(GLM1차!$A104&amp;"_"&amp;GLM1차!X$3,전체모델결과!$A$2:$A$910,0),7)</f>
        <v>4447686.7155485703</v>
      </c>
      <c r="Y104" s="8">
        <f>INDEX(전체모델결과!$A$2:$I$910,MATCH(GLM1차!$A104&amp;"_"&amp;GLM1차!Y$3,전체모델결과!$A$2:$A$910,0),7)</f>
        <v>4446004.6416847399</v>
      </c>
      <c r="Z104" s="8">
        <f>INDEX(전체모델결과!$A$2:$I$910,MATCH(GLM1차!$A104&amp;"_"&amp;GLM1차!Z$3,전체모델결과!$A$2:$A$910,0),7)</f>
        <v>4444323.2039656602</v>
      </c>
      <c r="AA104" s="8">
        <f>INDEX(전체모델결과!$A$2:$I$910,MATCH(GLM1차!$A104&amp;"_"&amp;GLM1차!AA$3,전체모델결과!$A$2:$A$910,0),7)</f>
        <v>4442642.4021507297</v>
      </c>
      <c r="AB104" s="8">
        <f>INDEX(전체모델결과!$A$2:$I$910,MATCH(GLM1차!$A104&amp;"_"&amp;GLM1차!AB$3,전체모델결과!$A$2:$A$910,0),7)</f>
        <v>4440962.2359994398</v>
      </c>
      <c r="AC104" s="8">
        <f>INDEX(전체모델결과!$A$2:$I$910,MATCH(GLM1차!$A104&amp;"_"&amp;GLM1차!AC$3,전체모델결과!$A$2:$A$910,0),7)</f>
        <v>4439282.7052714201</v>
      </c>
      <c r="AD104" s="8">
        <f>INDEX(전체모델결과!$A$2:$I$910,MATCH(GLM1차!$A104&amp;"_"&amp;GLM1차!AD$3,전체모델결과!$A$2:$A$910,0),7)</f>
        <v>4437603.8097263398</v>
      </c>
      <c r="AE104" s="8">
        <f>INDEX(전체모델결과!$A$2:$I$910,MATCH(GLM1차!$A104&amp;"_"&amp;GLM1차!AE$3,전체모델결과!$A$2:$A$910,0),7)</f>
        <v>4435925.5491239801</v>
      </c>
      <c r="AG104" s="3">
        <f>(W104-실제값!W104)^2</f>
        <v>3499217547.5016489</v>
      </c>
      <c r="AH104" s="3">
        <f>(X104-실제값!X104)^2</f>
        <v>594721427.66319764</v>
      </c>
      <c r="AI104" s="3">
        <f>(Y104-실제값!Y104)^2</f>
        <v>1131513272.3129182</v>
      </c>
      <c r="AJ104" s="3">
        <f>(Z104-실제값!Z104)^2</f>
        <v>4259062340.0671186</v>
      </c>
      <c r="AK104" s="3">
        <f>(AA104-실제값!AA104)^2</f>
        <v>92596969846.893402</v>
      </c>
      <c r="AL104" s="3">
        <f>(AB104-실제값!AB104)^2</f>
        <v>207740121615.04501</v>
      </c>
      <c r="AM104" s="3">
        <f>(AC104-실제값!AC104)^2</f>
        <v>16824113155.087107</v>
      </c>
      <c r="AN104" s="3">
        <f>(AD104-실제값!AD104)^2</f>
        <v>25004631255.170307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B87-7E3C-4357-A26B-004554F078D4}">
  <dimension ref="A3:AO104"/>
  <sheetViews>
    <sheetView zoomScale="85" zoomScaleNormal="85" workbookViewId="0">
      <selection activeCell="B4" sqref="B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36999.260446350178</v>
      </c>
      <c r="AH3" s="8">
        <f t="shared" ref="AH3:AN3" si="2">SQRT((1/COUNTA(AH4:AH104))*SUM(AH4:AH104))</f>
        <v>63152.520025233665</v>
      </c>
      <c r="AI3" s="8">
        <f t="shared" si="2"/>
        <v>65896.994044310297</v>
      </c>
      <c r="AJ3" s="8">
        <f t="shared" si="2"/>
        <v>66526.872584183584</v>
      </c>
      <c r="AK3" s="8">
        <f t="shared" si="2"/>
        <v>58383.95126842054</v>
      </c>
      <c r="AL3" s="8">
        <f t="shared" si="2"/>
        <v>44434.191216276246</v>
      </c>
      <c r="AM3" s="8">
        <f t="shared" si="2"/>
        <v>131916.75253354982</v>
      </c>
      <c r="AN3" s="8">
        <f t="shared" si="2"/>
        <v>112645.40603183043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INDEX(전체모델결과!$A$2:$I$910,MATCH(GLM2차!$A4&amp;"_"&amp;GLM2차!W$3,전체모델결과!$A$2:$A$910,0),8)</f>
        <v>51380.992217468302</v>
      </c>
      <c r="X4" s="8">
        <f>INDEX(전체모델결과!$A$2:$I$910,MATCH(GLM2차!$A4&amp;"_"&amp;GLM2차!X$3,전체모델결과!$A$2:$A$910,0),8)</f>
        <v>50274.844372324304</v>
      </c>
      <c r="Y4" s="8">
        <f>INDEX(전체모델결과!$A$2:$I$910,MATCH(GLM2차!$A4&amp;"_"&amp;GLM2차!Y$3,전체모델결과!$A$2:$A$910,0),8)</f>
        <v>49157.643339333001</v>
      </c>
      <c r="Z4" s="8">
        <f>INDEX(전체모델결과!$A$2:$I$910,MATCH(GLM2차!$A4&amp;"_"&amp;GLM2차!Z$3,전체모델결과!$A$2:$A$910,0),8)</f>
        <v>48031.2008465584</v>
      </c>
      <c r="AA4" s="8">
        <f>INDEX(전체모델결과!$A$2:$I$910,MATCH(GLM2차!$A4&amp;"_"&amp;GLM2차!AA$3,전체모델결과!$A$2:$A$910,0),8)</f>
        <v>46897.307168254403</v>
      </c>
      <c r="AB4" s="8">
        <f>INDEX(전체모델결과!$A$2:$I$910,MATCH(GLM2차!$A4&amp;"_"&amp;GLM2차!AB$3,전체모델결과!$A$2:$A$910,0),8)</f>
        <v>45757.726599791102</v>
      </c>
      <c r="AC4" s="8">
        <f>INDEX(전체모델결과!$A$2:$I$910,MATCH(GLM2차!$A4&amp;"_"&amp;GLM2차!AC$3,전체모델결과!$A$2:$A$910,0),8)</f>
        <v>44614.193129098101</v>
      </c>
      <c r="AD4" s="8">
        <f>INDEX(전체모델결과!$A$2:$I$910,MATCH(GLM2차!$A4&amp;"_"&amp;GLM2차!AD$3,전체모델결과!$A$2:$A$910,0),8)</f>
        <v>43468.406317641799</v>
      </c>
      <c r="AE4" s="8">
        <f>INDEX(전체모델결과!$A$2:$I$910,MATCH(GLM2차!$A4&amp;"_"&amp;GLM2차!AE$3,전체모델결과!$A$2:$A$910,0),8)</f>
        <v>42322.027403303997</v>
      </c>
      <c r="AG4" s="3">
        <f>(W4-실제값!W4)^2</f>
        <v>2668171.6684558727</v>
      </c>
      <c r="AH4" s="3">
        <f>(X4-실제값!X4)^2</f>
        <v>1437836.6710137175</v>
      </c>
      <c r="AI4" s="3">
        <f>(Y4-실제값!Y4)^2</f>
        <v>538713.19200302276</v>
      </c>
      <c r="AJ4" s="3">
        <f>(Z4-실제값!Z4)^2</f>
        <v>3219594.3535735519</v>
      </c>
      <c r="AK4" s="3">
        <f>(AA4-실제값!AA4)^2</f>
        <v>760575.3867451431</v>
      </c>
      <c r="AL4" s="3">
        <f>(AB4-실제값!AB4)^2</f>
        <v>23458037.861580182</v>
      </c>
      <c r="AM4" s="3">
        <f>(AC4-실제값!AC4)^2</f>
        <v>49389829.007187523</v>
      </c>
      <c r="AN4" s="3">
        <f>(AD4-실제값!AD4)^2</f>
        <v>47781529.798556358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INDEX(전체모델결과!$A$2:$I$910,MATCH(GLM2차!$A5&amp;"_"&amp;GLM2차!W$3,전체모델결과!$A$2:$A$910,0),8)</f>
        <v>3531.6591256526599</v>
      </c>
      <c r="X5" s="8">
        <f>INDEX(전체모델결과!$A$2:$I$910,MATCH(GLM2차!$A5&amp;"_"&amp;GLM2차!X$3,전체모델결과!$A$2:$A$910,0),8)</f>
        <v>3474.4415335399499</v>
      </c>
      <c r="Y5" s="8">
        <f>INDEX(전체모델결과!$A$2:$I$910,MATCH(GLM2차!$A5&amp;"_"&amp;GLM2차!Y$3,전체모델결과!$A$2:$A$910,0),8)</f>
        <v>3419.5245554016901</v>
      </c>
      <c r="Z5" s="8">
        <f>INDEX(전체모델결과!$A$2:$I$910,MATCH(GLM2차!$A5&amp;"_"&amp;GLM2차!Z$3,전체모델결과!$A$2:$A$910,0),8)</f>
        <v>3366.8280388878702</v>
      </c>
      <c r="AA5" s="8">
        <f>INDEX(전체모델결과!$A$2:$I$910,MATCH(GLM2차!$A5&amp;"_"&amp;GLM2차!AA$3,전체모델결과!$A$2:$A$910,0),8)</f>
        <v>3316.2757388844502</v>
      </c>
      <c r="AB5" s="8">
        <f>INDEX(전체모델결과!$A$2:$I$910,MATCH(GLM2차!$A5&amp;"_"&amp;GLM2차!AB$3,전체모델결과!$A$2:$A$910,0),8)</f>
        <v>3267.7951356703402</v>
      </c>
      <c r="AC5" s="8">
        <f>INDEX(전체모델결과!$A$2:$I$910,MATCH(GLM2차!$A5&amp;"_"&amp;GLM2차!AC$3,전체모델결과!$A$2:$A$910,0),8)</f>
        <v>3221.3172632686701</v>
      </c>
      <c r="AD5" s="8">
        <f>INDEX(전체모델결과!$A$2:$I$910,MATCH(GLM2차!$A5&amp;"_"&amp;GLM2차!AD$3,전체모델결과!$A$2:$A$910,0),8)</f>
        <v>3176.7765474308999</v>
      </c>
      <c r="AE5" s="8">
        <f>INDEX(전체모델결과!$A$2:$I$910,MATCH(GLM2차!$A5&amp;"_"&amp;GLM2차!AE$3,전체모델결과!$A$2:$A$910,0),8)</f>
        <v>3134.1106527245001</v>
      </c>
      <c r="AG5" s="3">
        <f>(W5-실제값!W5)^2</f>
        <v>956.82773375902684</v>
      </c>
      <c r="AH5" s="3">
        <f>(X5-실제값!X5)^2</f>
        <v>10504.26167057444</v>
      </c>
      <c r="AI5" s="3">
        <f>(Y5-실제값!Y5)^2</f>
        <v>46303.377614081081</v>
      </c>
      <c r="AJ5" s="3">
        <f>(Z5-실제값!Z5)^2</f>
        <v>5545.3201350125291</v>
      </c>
      <c r="AK5" s="3">
        <f>(AA5-실제값!AA5)^2</f>
        <v>49467.929140966226</v>
      </c>
      <c r="AL5" s="3">
        <f>(AB5-실제값!AB5)^2</f>
        <v>240596.62565042131</v>
      </c>
      <c r="AM5" s="3">
        <f>(AC5-실제값!AC5)^2</f>
        <v>355352.67927276937</v>
      </c>
      <c r="AN5" s="3">
        <f>(AD5-실제값!AD5)^2</f>
        <v>528875.93003055674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INDEX(전체모델결과!$A$2:$I$910,MATCH(GLM2차!$A6&amp;"_"&amp;GLM2차!W$3,전체모델결과!$A$2:$A$910,0),8)</f>
        <v>2113.4879302466502</v>
      </c>
      <c r="X6" s="8">
        <f>INDEX(전체모델결과!$A$2:$I$910,MATCH(GLM2차!$A6&amp;"_"&amp;GLM2차!X$3,전체모델결과!$A$2:$A$910,0),8)</f>
        <v>2068.9043774152901</v>
      </c>
      <c r="Y6" s="8">
        <f>INDEX(전체모델결과!$A$2:$I$910,MATCH(GLM2차!$A6&amp;"_"&amp;GLM2차!Y$3,전체모델결과!$A$2:$A$910,0),8)</f>
        <v>2025.6089771408999</v>
      </c>
      <c r="Z6" s="8">
        <f>INDEX(전체모델결과!$A$2:$I$910,MATCH(GLM2차!$A6&amp;"_"&amp;GLM2차!Z$3,전체모델결과!$A$2:$A$910,0),8)</f>
        <v>1983.56006327249</v>
      </c>
      <c r="AA6" s="8">
        <f>INDEX(전체모델결과!$A$2:$I$910,MATCH(GLM2차!$A6&amp;"_"&amp;GLM2차!AA$3,전체모델결과!$A$2:$A$910,0),8)</f>
        <v>1942.7174733721799</v>
      </c>
      <c r="AB6" s="8">
        <f>INDEX(전체모델결과!$A$2:$I$910,MATCH(GLM2차!$A6&amp;"_"&amp;GLM2차!AB$3,전체모델결과!$A$2:$A$910,0),8)</f>
        <v>1903.0424902046</v>
      </c>
      <c r="AC6" s="8">
        <f>INDEX(전체모델결과!$A$2:$I$910,MATCH(GLM2차!$A6&amp;"_"&amp;GLM2차!AC$3,전체모델결과!$A$2:$A$910,0),8)</f>
        <v>1864.49778566696</v>
      </c>
      <c r="AD6" s="8">
        <f>INDEX(전체모델결과!$A$2:$I$910,MATCH(GLM2차!$A6&amp;"_"&amp;GLM2차!AD$3,전체모델결과!$A$2:$A$910,0),8)</f>
        <v>1827.0473670465001</v>
      </c>
      <c r="AE6" s="8">
        <f>INDEX(전체모델결과!$A$2:$I$910,MATCH(GLM2차!$A6&amp;"_"&amp;GLM2차!AE$3,전체모델결과!$A$2:$A$910,0),8)</f>
        <v>1790.65652550563</v>
      </c>
      <c r="AG6" s="3">
        <f>(W6-실제값!W6)^2</f>
        <v>105246.16718677955</v>
      </c>
      <c r="AH6" s="3">
        <f>(X6-실제값!X6)^2</f>
        <v>0.22284346162150925</v>
      </c>
      <c r="AI6" s="3">
        <f>(Y6-실제값!Y6)^2</f>
        <v>37753.417493294008</v>
      </c>
      <c r="AJ6" s="3">
        <f>(Z6-실제값!Z6)^2</f>
        <v>6537.4092773467846</v>
      </c>
      <c r="AK6" s="3">
        <f>(AA6-실제값!AA6)^2</f>
        <v>309.91371812692569</v>
      </c>
      <c r="AL6" s="3">
        <f>(AB6-실제값!AB6)^2</f>
        <v>108935.66876437403</v>
      </c>
      <c r="AM6" s="3">
        <f>(AC6-실제값!AC6)^2</f>
        <v>182084.43275323071</v>
      </c>
      <c r="AN6" s="3">
        <f>(AD6-실제값!AD6)^2</f>
        <v>245995.38151694043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INDEX(전체모델결과!$A$2:$I$910,MATCH(GLM2차!$A7&amp;"_"&amp;GLM2차!W$3,전체모델결과!$A$2:$A$910,0),8)</f>
        <v>1638.61531752992</v>
      </c>
      <c r="X7" s="8">
        <f>INDEX(전체모델결과!$A$2:$I$910,MATCH(GLM2차!$A7&amp;"_"&amp;GLM2차!X$3,전체모델결과!$A$2:$A$910,0),8)</f>
        <v>1629.6896833455701</v>
      </c>
      <c r="Y7" s="8">
        <f>INDEX(전체모델결과!$A$2:$I$910,MATCH(GLM2차!$A7&amp;"_"&amp;GLM2차!Y$3,전체모델결과!$A$2:$A$910,0),8)</f>
        <v>1623.6628005126599</v>
      </c>
      <c r="Z7" s="8">
        <f>INDEX(전체모델결과!$A$2:$I$910,MATCH(GLM2차!$A7&amp;"_"&amp;GLM2차!Z$3,전체모델결과!$A$2:$A$910,0),8)</f>
        <v>1620.5027920708201</v>
      </c>
      <c r="AA7" s="8">
        <f>INDEX(전체모델결과!$A$2:$I$910,MATCH(GLM2차!$A7&amp;"_"&amp;GLM2차!AA$3,전체모델결과!$A$2:$A$910,0),8)</f>
        <v>1620.19297576949</v>
      </c>
      <c r="AB7" s="8">
        <f>INDEX(전체모델결과!$A$2:$I$910,MATCH(GLM2차!$A7&amp;"_"&amp;GLM2차!AB$3,전체모델결과!$A$2:$A$910,0),8)</f>
        <v>1622.7317171986299</v>
      </c>
      <c r="AC7" s="8">
        <f>INDEX(전체모델결과!$A$2:$I$910,MATCH(GLM2차!$A7&amp;"_"&amp;GLM2차!AC$3,전체모델결과!$A$2:$A$910,0),8)</f>
        <v>1628.1324154122201</v>
      </c>
      <c r="AD7" s="8">
        <f>INDEX(전체모델결과!$A$2:$I$910,MATCH(GLM2차!$A7&amp;"_"&amp;GLM2차!AD$3,전체모델결과!$A$2:$A$910,0),8)</f>
        <v>1636.4236208606601</v>
      </c>
      <c r="AE7" s="8">
        <f>INDEX(전체모델결과!$A$2:$I$910,MATCH(GLM2차!$A7&amp;"_"&amp;GLM2차!AE$3,전체모델결과!$A$2:$A$910,0),8)</f>
        <v>1647.64928708607</v>
      </c>
      <c r="AG7" s="3">
        <f>(W7-실제값!W7)^2</f>
        <v>454.30916476342344</v>
      </c>
      <c r="AH7" s="3">
        <f>(X7-실제값!X7)^2</f>
        <v>1023.0283947811602</v>
      </c>
      <c r="AI7" s="3">
        <f>(Y7-실제값!Y7)^2</f>
        <v>20335.597807756643</v>
      </c>
      <c r="AJ7" s="3">
        <f>(Z7-실제값!Z7)^2</f>
        <v>49.127874795803471</v>
      </c>
      <c r="AK7" s="3">
        <f>(AA7-실제값!AA7)^2</f>
        <v>2109.3747401215423</v>
      </c>
      <c r="AL7" s="3">
        <f>(AB7-실제값!AB7)^2</f>
        <v>16937.256976459066</v>
      </c>
      <c r="AM7" s="3">
        <f>(AC7-실제값!AC7)^2</f>
        <v>96774.755767664101</v>
      </c>
      <c r="AN7" s="3">
        <f>(AD7-실제값!AD7)^2</f>
        <v>50553.897410053287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INDEX(전체모델결과!$A$2:$I$910,MATCH(GLM2차!$A8&amp;"_"&amp;GLM2차!W$3,전체모델결과!$A$2:$A$910,0),8)</f>
        <v>1286.09694287497</v>
      </c>
      <c r="X8" s="8">
        <f>INDEX(전체모델결과!$A$2:$I$910,MATCH(GLM2차!$A8&amp;"_"&amp;GLM2차!X$3,전체모델결과!$A$2:$A$910,0),8)</f>
        <v>1266.37966908865</v>
      </c>
      <c r="Y8" s="8">
        <f>INDEX(전체모델결과!$A$2:$I$910,MATCH(GLM2차!$A8&amp;"_"&amp;GLM2차!Y$3,전체모델결과!$A$2:$A$910,0),8)</f>
        <v>1248.0468862457101</v>
      </c>
      <c r="Z8" s="8">
        <f>INDEX(전체모델결과!$A$2:$I$910,MATCH(GLM2차!$A8&amp;"_"&amp;GLM2차!Z$3,전체모델결과!$A$2:$A$910,0),8)</f>
        <v>1231.04696109666</v>
      </c>
      <c r="AA8" s="8">
        <f>INDEX(전체모델결과!$A$2:$I$910,MATCH(GLM2차!$A8&amp;"_"&amp;GLM2차!AA$3,전체모델결과!$A$2:$A$910,0),8)</f>
        <v>1215.3324319948099</v>
      </c>
      <c r="AB8" s="8">
        <f>INDEX(전체모델결과!$A$2:$I$910,MATCH(GLM2차!$A8&amp;"_"&amp;GLM2차!AB$3,전체모델결과!$A$2:$A$910,0),8)</f>
        <v>1200.8597883841701</v>
      </c>
      <c r="AC8" s="8">
        <f>INDEX(전체모델결과!$A$2:$I$910,MATCH(GLM2차!$A8&amp;"_"&amp;GLM2차!AC$3,전체모델결과!$A$2:$A$910,0),8)</f>
        <v>1187.58927023715</v>
      </c>
      <c r="AD8" s="8">
        <f>INDEX(전체모델결과!$A$2:$I$910,MATCH(GLM2차!$A8&amp;"_"&amp;GLM2차!AD$3,전체모델결과!$A$2:$A$910,0),8)</f>
        <v>1175.4846861467599</v>
      </c>
      <c r="AE8" s="8">
        <f>INDEX(전체모델결과!$A$2:$I$910,MATCH(GLM2차!$A8&amp;"_"&amp;GLM2차!AE$3,전체모델결과!$A$2:$A$910,0),8)</f>
        <v>1164.51324890874</v>
      </c>
      <c r="AG8" s="3">
        <f>(W8-실제값!W8)^2</f>
        <v>55488.661849033451</v>
      </c>
      <c r="AH8" s="3">
        <f>(X8-실제값!X8)^2</f>
        <v>17138.592113432183</v>
      </c>
      <c r="AI8" s="3">
        <f>(Y8-실제값!Y8)^2</f>
        <v>9.4767552727434712</v>
      </c>
      <c r="AJ8" s="3">
        <f>(Z8-실제값!Z8)^2</f>
        <v>12894.97259528163</v>
      </c>
      <c r="AK8" s="3">
        <f>(AA8-실제값!AA8)^2</f>
        <v>692.96151111313793</v>
      </c>
      <c r="AL8" s="3">
        <f>(AB8-실제값!AB8)^2</f>
        <v>32228.199768201193</v>
      </c>
      <c r="AM8" s="3">
        <f>(AC8-실제값!AC8)^2</f>
        <v>31598.320145138408</v>
      </c>
      <c r="AN8" s="3">
        <f>(AD8-실제값!AD8)^2</f>
        <v>56411.905593171919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INDEX(전체모델결과!$A$2:$I$910,MATCH(GLM2차!$A9&amp;"_"&amp;GLM2차!W$3,전체모델결과!$A$2:$A$910,0),8)</f>
        <v>1123.3750292111299</v>
      </c>
      <c r="X9" s="8">
        <f>INDEX(전체모델결과!$A$2:$I$910,MATCH(GLM2차!$A9&amp;"_"&amp;GLM2차!X$3,전체모델결과!$A$2:$A$910,0),8)</f>
        <v>1105.3810597223901</v>
      </c>
      <c r="Y9" s="8">
        <f>INDEX(전체모델결과!$A$2:$I$910,MATCH(GLM2차!$A9&amp;"_"&amp;GLM2차!Y$3,전체모델결과!$A$2:$A$910,0),8)</f>
        <v>1088.5525165384699</v>
      </c>
      <c r="Z9" s="8">
        <f>INDEX(전체모델결과!$A$2:$I$910,MATCH(GLM2차!$A9&amp;"_"&amp;GLM2차!Z$3,전체모델결과!$A$2:$A$910,0),8)</f>
        <v>1072.8447193826701</v>
      </c>
      <c r="AA9" s="8">
        <f>INDEX(전체모델결과!$A$2:$I$910,MATCH(GLM2차!$A9&amp;"_"&amp;GLM2차!AA$3,전체모델결과!$A$2:$A$910,0),8)</f>
        <v>1058.21634224019</v>
      </c>
      <c r="AB9" s="8">
        <f>INDEX(전체모델결과!$A$2:$I$910,MATCH(GLM2차!$A9&amp;"_"&amp;GLM2차!AB$3,전체모델결과!$A$2:$A$910,0),8)</f>
        <v>1044.62923256248</v>
      </c>
      <c r="AC9" s="8">
        <f>INDEX(전체모델결과!$A$2:$I$910,MATCH(GLM2차!$A9&amp;"_"&amp;GLM2차!AC$3,전체모델결과!$A$2:$A$910,0),8)</f>
        <v>1032.0482457256901</v>
      </c>
      <c r="AD9" s="8">
        <f>INDEX(전체모델결과!$A$2:$I$910,MATCH(GLM2차!$A9&amp;"_"&amp;GLM2차!AD$3,전체모델결과!$A$2:$A$910,0),8)</f>
        <v>1020.44109372834</v>
      </c>
      <c r="AE9" s="8">
        <f>INDEX(전체모델결과!$A$2:$I$910,MATCH(GLM2차!$A9&amp;"_"&amp;GLM2차!AE$3,전체모델결과!$A$2:$A$910,0),8)</f>
        <v>1009.77820722691</v>
      </c>
      <c r="AG9" s="3">
        <f>(W9-실제값!W9)^2</f>
        <v>30851.576318321553</v>
      </c>
      <c r="AH9" s="3">
        <f>(X9-실제값!X9)^2</f>
        <v>1029.5365879644839</v>
      </c>
      <c r="AI9" s="3">
        <f>(Y9-실제값!Y9)^2</f>
        <v>7146.812860772553</v>
      </c>
      <c r="AJ9" s="3">
        <f>(Z9-실제값!Z9)^2</f>
        <v>30133.351731709183</v>
      </c>
      <c r="AK9" s="3">
        <f>(AA9-실제값!AA9)^2</f>
        <v>121.6874493490627</v>
      </c>
      <c r="AL9" s="3">
        <f>(AB9-실제값!AB9)^2</f>
        <v>3403.0411654406489</v>
      </c>
      <c r="AM9" s="3">
        <f>(AC9-실제값!AC9)^2</f>
        <v>70689.366575520078</v>
      </c>
      <c r="AN9" s="3">
        <f>(AD9-실제값!AD9)^2</f>
        <v>148577.37475499252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INDEX(전체모델결과!$A$2:$I$910,MATCH(GLM2차!$A10&amp;"_"&amp;GLM2차!W$3,전체모델결과!$A$2:$A$910,0),8)</f>
        <v>1048.8226083259699</v>
      </c>
      <c r="X10" s="8">
        <f>INDEX(전체모델결과!$A$2:$I$910,MATCH(GLM2차!$A10&amp;"_"&amp;GLM2차!X$3,전체모델결과!$A$2:$A$910,0),8)</f>
        <v>1034.70636940244</v>
      </c>
      <c r="Y10" s="8">
        <f>INDEX(전체모델결과!$A$2:$I$910,MATCH(GLM2차!$A10&amp;"_"&amp;GLM2차!Y$3,전체모델결과!$A$2:$A$910,0),8)</f>
        <v>1021.7247983390801</v>
      </c>
      <c r="Z10" s="8">
        <f>INDEX(전체모델결과!$A$2:$I$910,MATCH(GLM2차!$A10&amp;"_"&amp;GLM2차!Z$3,전체모델결과!$A$2:$A$910,0),8)</f>
        <v>1009.83978270745</v>
      </c>
      <c r="AA10" s="8">
        <f>INDEX(전체모델결과!$A$2:$I$910,MATCH(GLM2차!$A10&amp;"_"&amp;GLM2차!AA$3,전체모델결과!$A$2:$A$910,0),8)</f>
        <v>999.01669713239403</v>
      </c>
      <c r="AB10" s="8">
        <f>INDEX(전체모델결과!$A$2:$I$910,MATCH(GLM2차!$A10&amp;"_"&amp;GLM2차!AB$3,전체모델결과!$A$2:$A$910,0),8)</f>
        <v>989.22423525846</v>
      </c>
      <c r="AC10" s="8">
        <f>INDEX(전체모델결과!$A$2:$I$910,MATCH(GLM2차!$A10&amp;"_"&amp;GLM2차!AC$3,전체모델결과!$A$2:$A$910,0),8)</f>
        <v>980.434258874791</v>
      </c>
      <c r="AD10" s="8">
        <f>INDEX(전체모델결과!$A$2:$I$910,MATCH(GLM2차!$A10&amp;"_"&amp;GLM2차!AD$3,전체모델결과!$A$2:$A$910,0),8)</f>
        <v>972.62166317697995</v>
      </c>
      <c r="AE10" s="8">
        <f>INDEX(전체모델결과!$A$2:$I$910,MATCH(GLM2차!$A10&amp;"_"&amp;GLM2차!AE$3,전체모델결과!$A$2:$A$910,0),8)</f>
        <v>965.76425726410605</v>
      </c>
      <c r="AG10" s="3">
        <f>(W10-실제값!W10)^2</f>
        <v>20.903398212618487</v>
      </c>
      <c r="AH10" s="3">
        <f>(X10-실제값!X10)^2</f>
        <v>1783.2004667060119</v>
      </c>
      <c r="AI10" s="3">
        <f>(Y10-실제값!Y10)^2</f>
        <v>2818.4928559613559</v>
      </c>
      <c r="AJ10" s="3">
        <f>(Z10-실제값!Z10)^2</f>
        <v>16783.080710792055</v>
      </c>
      <c r="AK10" s="3">
        <f>(AA10-실제값!AA10)^2</f>
        <v>39.089685764649197</v>
      </c>
      <c r="AL10" s="3">
        <f>(AB10-실제값!AB10)^2</f>
        <v>3794.6444708044387</v>
      </c>
      <c r="AM10" s="3">
        <f>(AC10-실제값!AC10)^2</f>
        <v>19209.103997309776</v>
      </c>
      <c r="AN10" s="3">
        <f>(AD10-실제값!AD10)^2</f>
        <v>21978.302713366975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INDEX(전체모델결과!$A$2:$I$910,MATCH(GLM2차!$A11&amp;"_"&amp;GLM2차!W$3,전체모델결과!$A$2:$A$910,0),8)</f>
        <v>897.38438082442997</v>
      </c>
      <c r="X11" s="8">
        <f>INDEX(전체모델결과!$A$2:$I$910,MATCH(GLM2차!$A11&amp;"_"&amp;GLM2차!X$3,전체모델결과!$A$2:$A$910,0),8)</f>
        <v>880.44084337996799</v>
      </c>
      <c r="Y11" s="8">
        <f>INDEX(전체모델결과!$A$2:$I$910,MATCH(GLM2차!$A11&amp;"_"&amp;GLM2차!Y$3,전체모델결과!$A$2:$A$910,0),8)</f>
        <v>864.85637561966905</v>
      </c>
      <c r="Z11" s="8">
        <f>INDEX(전체모델결과!$A$2:$I$910,MATCH(GLM2차!$A11&amp;"_"&amp;GLM2차!Z$3,전체모델결과!$A$2:$A$910,0),8)</f>
        <v>850.56975710309302</v>
      </c>
      <c r="AA11" s="8">
        <f>INDEX(전체모델결과!$A$2:$I$910,MATCH(GLM2차!$A11&amp;"_"&amp;GLM2차!AA$3,전체모델결과!$A$2:$A$910,0),8)</f>
        <v>837.525459332678</v>
      </c>
      <c r="AB11" s="8">
        <f>INDEX(전체모델결과!$A$2:$I$910,MATCH(GLM2차!$A11&amp;"_"&amp;GLM2차!AB$3,전체모델결과!$A$2:$A$910,0),8)</f>
        <v>825.67328662506804</v>
      </c>
      <c r="AC11" s="8">
        <f>INDEX(전체모델결과!$A$2:$I$910,MATCH(GLM2차!$A11&amp;"_"&amp;GLM2차!AC$3,전체모델결과!$A$2:$A$910,0),8)</f>
        <v>814.96805454191201</v>
      </c>
      <c r="AD11" s="8">
        <f>INDEX(전체모델결과!$A$2:$I$910,MATCH(GLM2차!$A11&amp;"_"&amp;GLM2차!AD$3,전체모델결과!$A$2:$A$910,0),8)</f>
        <v>805.36930299893504</v>
      </c>
      <c r="AE11" s="8">
        <f>INDEX(전체모델결과!$A$2:$I$910,MATCH(GLM2차!$A11&amp;"_"&amp;GLM2차!AE$3,전체모델결과!$A$2:$A$910,0),8)</f>
        <v>796.84104150253404</v>
      </c>
      <c r="AG11" s="3">
        <f>(W11-실제값!W11)^2</f>
        <v>90171.789824984007</v>
      </c>
      <c r="AH11" s="3">
        <f>(X11-실제값!X11)^2</f>
        <v>51040.424705035948</v>
      </c>
      <c r="AI11" s="3">
        <f>(Y11-실제값!Y11)^2</f>
        <v>494.90346377099229</v>
      </c>
      <c r="AJ11" s="3">
        <f>(Z11-실제값!Z11)^2</f>
        <v>19772.995393319285</v>
      </c>
      <c r="AK11" s="3">
        <f>(AA11-실제값!AA11)^2</f>
        <v>30021.070058180532</v>
      </c>
      <c r="AL11" s="3">
        <f>(AB11-실제값!AB11)^2</f>
        <v>35895.973685182151</v>
      </c>
      <c r="AM11" s="3">
        <f>(AC11-실제값!AC11)^2</f>
        <v>58968.075426032454</v>
      </c>
      <c r="AN11" s="3">
        <f>(AD11-실제값!AD11)^2</f>
        <v>46696.574086645582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INDEX(전체모델결과!$A$2:$I$910,MATCH(GLM2차!$A12&amp;"_"&amp;GLM2차!W$3,전체모델결과!$A$2:$A$910,0),8)</f>
        <v>915.05587075705103</v>
      </c>
      <c r="X12" s="8">
        <f>INDEX(전체모델결과!$A$2:$I$910,MATCH(GLM2차!$A12&amp;"_"&amp;GLM2차!X$3,전체모델결과!$A$2:$A$910,0),8)</f>
        <v>897.83041640148701</v>
      </c>
      <c r="Y12" s="8">
        <f>INDEX(전체모델결과!$A$2:$I$910,MATCH(GLM2차!$A12&amp;"_"&amp;GLM2차!Y$3,전체모델결과!$A$2:$A$910,0),8)</f>
        <v>881.48205205322995</v>
      </c>
      <c r="Z12" s="8">
        <f>INDEX(전체모델결과!$A$2:$I$910,MATCH(GLM2차!$A12&amp;"_"&amp;GLM2차!Z$3,전체모델결과!$A$2:$A$910,0),8)</f>
        <v>865.97447488832597</v>
      </c>
      <c r="AA12" s="8">
        <f>INDEX(전체모델결과!$A$2:$I$910,MATCH(GLM2차!$A12&amp;"_"&amp;GLM2차!AA$3,전체모델결과!$A$2:$A$910,0),8)</f>
        <v>851.27360081577001</v>
      </c>
      <c r="AB12" s="8">
        <f>INDEX(전체모델결과!$A$2:$I$910,MATCH(GLM2차!$A12&amp;"_"&amp;GLM2차!AB$3,전체모델결과!$A$2:$A$910,0),8)</f>
        <v>837.34744062043001</v>
      </c>
      <c r="AC12" s="8">
        <f>INDEX(전체모델결과!$A$2:$I$910,MATCH(GLM2차!$A12&amp;"_"&amp;GLM2차!AC$3,전체모델결과!$A$2:$A$910,0),8)</f>
        <v>824.16598476220202</v>
      </c>
      <c r="AD12" s="8">
        <f>INDEX(전체모델결과!$A$2:$I$910,MATCH(GLM2차!$A12&amp;"_"&amp;GLM2차!AD$3,전체모델결과!$A$2:$A$910,0),8)</f>
        <v>811.70109626090004</v>
      </c>
      <c r="AE12" s="8">
        <f>INDEX(전체모델결과!$A$2:$I$910,MATCH(GLM2차!$A12&amp;"_"&amp;GLM2차!AE$3,전체모델결과!$A$2:$A$910,0),8)</f>
        <v>799.92641112880597</v>
      </c>
      <c r="AG12" s="3">
        <f>(W12-실제값!W12)^2</f>
        <v>1346.7808068343761</v>
      </c>
      <c r="AH12" s="3">
        <f>(X12-실제값!X12)^2</f>
        <v>16117.041030001088</v>
      </c>
      <c r="AI12" s="3">
        <f>(Y12-실제값!Y12)^2</f>
        <v>53729.229463503681</v>
      </c>
      <c r="AJ12" s="3">
        <f>(Z12-실제값!Z12)^2</f>
        <v>3516.1138238295075</v>
      </c>
      <c r="AK12" s="3">
        <f>(AA12-실제값!AA12)^2</f>
        <v>12723.187884181189</v>
      </c>
      <c r="AL12" s="3">
        <f>(AB12-실제값!AB12)^2</f>
        <v>13326.066387472887</v>
      </c>
      <c r="AM12" s="3">
        <f>(AC12-실제값!AC12)^2</f>
        <v>51403.738616055984</v>
      </c>
      <c r="AN12" s="3">
        <f>(AD12-실제값!AD12)^2</f>
        <v>54354.555708830107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INDEX(전체모델결과!$A$2:$I$910,MATCH(GLM2차!$A13&amp;"_"&amp;GLM2차!W$3,전체모델결과!$A$2:$A$910,0),8)</f>
        <v>814.51045832813895</v>
      </c>
      <c r="X13" s="8">
        <f>INDEX(전체모델결과!$A$2:$I$910,MATCH(GLM2차!$A13&amp;"_"&amp;GLM2차!X$3,전체모델결과!$A$2:$A$910,0),8)</f>
        <v>778.76836543579805</v>
      </c>
      <c r="Y13" s="8">
        <f>INDEX(전체모델결과!$A$2:$I$910,MATCH(GLM2차!$A13&amp;"_"&amp;GLM2차!Y$3,전체모델결과!$A$2:$A$910,0),8)</f>
        <v>743.43134838230696</v>
      </c>
      <c r="Z13" s="8">
        <f>INDEX(전체모델결과!$A$2:$I$910,MATCH(GLM2차!$A13&amp;"_"&amp;GLM2차!Z$3,전체모델결과!$A$2:$A$910,0),8)</f>
        <v>708.588941873414</v>
      </c>
      <c r="AA13" s="8">
        <f>INDEX(전체모델결과!$A$2:$I$910,MATCH(GLM2차!$A13&amp;"_"&amp;GLM2차!AA$3,전체모델결과!$A$2:$A$910,0),8)</f>
        <v>674.32428854237196</v>
      </c>
      <c r="AB13" s="8">
        <f>INDEX(전체모델결과!$A$2:$I$910,MATCH(GLM2차!$A13&amp;"_"&amp;GLM2차!AB$3,전체모델결과!$A$2:$A$910,0),8)</f>
        <v>640.71393123594601</v>
      </c>
      <c r="AC13" s="8">
        <f>INDEX(전체모델결과!$A$2:$I$910,MATCH(GLM2차!$A13&amp;"_"&amp;GLM2차!AC$3,전체모델결과!$A$2:$A$910,0),8)</f>
        <v>607.82766547466304</v>
      </c>
      <c r="AD13" s="8">
        <f>INDEX(전체모델결과!$A$2:$I$910,MATCH(GLM2차!$A13&amp;"_"&amp;GLM2차!AD$3,전체모델결과!$A$2:$A$910,0),8)</f>
        <v>575.72845051775403</v>
      </c>
      <c r="AE13" s="8">
        <f>INDEX(전체모델결과!$A$2:$I$910,MATCH(GLM2차!$A13&amp;"_"&amp;GLM2차!AE$3,전체모델결과!$A$2:$A$910,0),8)</f>
        <v>544.47237693703096</v>
      </c>
      <c r="AG13" s="3">
        <f>(W13-실제값!W13)^2</f>
        <v>63868.321522362116</v>
      </c>
      <c r="AH13" s="3">
        <f>(X13-실제값!X13)^2</f>
        <v>52335.925936365376</v>
      </c>
      <c r="AI13" s="3">
        <f>(Y13-실제값!Y13)^2</f>
        <v>74794.034470166705</v>
      </c>
      <c r="AJ13" s="3">
        <f>(Z13-실제값!Z13)^2</f>
        <v>70980.316595335345</v>
      </c>
      <c r="AK13" s="3">
        <f>(AA13-실제값!AA13)^2</f>
        <v>17793.706092515818</v>
      </c>
      <c r="AL13" s="3">
        <f>(AB13-실제값!AB13)^2</f>
        <v>73093.856826657968</v>
      </c>
      <c r="AM13" s="3">
        <f>(AC13-실제값!AC13)^2</f>
        <v>192099.28540250874</v>
      </c>
      <c r="AN13" s="3">
        <f>(AD13-실제값!AD13)^2</f>
        <v>178923.15084042968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INDEX(전체모델결과!$A$2:$I$910,MATCH(GLM2차!$A14&amp;"_"&amp;GLM2차!W$3,전체모델결과!$A$2:$A$910,0),8)</f>
        <v>810.02736512709896</v>
      </c>
      <c r="X14" s="8">
        <f>INDEX(전체모델결과!$A$2:$I$910,MATCH(GLM2차!$A14&amp;"_"&amp;GLM2차!X$3,전체모델결과!$A$2:$A$910,0),8)</f>
        <v>777.61989739220496</v>
      </c>
      <c r="Y14" s="8">
        <f>INDEX(전체모델결과!$A$2:$I$910,MATCH(GLM2차!$A14&amp;"_"&amp;GLM2차!Y$3,전체모델결과!$A$2:$A$910,0),8)</f>
        <v>745.69597798425195</v>
      </c>
      <c r="Z14" s="8">
        <f>INDEX(전체모델결과!$A$2:$I$910,MATCH(GLM2차!$A14&amp;"_"&amp;GLM2차!Z$3,전체모델결과!$A$2:$A$910,0),8)</f>
        <v>714.30386346416401</v>
      </c>
      <c r="AA14" s="8">
        <f>INDEX(전체모델결과!$A$2:$I$910,MATCH(GLM2차!$A14&amp;"_"&amp;GLM2차!AA$3,전체모델결과!$A$2:$A$910,0),8)</f>
        <v>683.48810362073596</v>
      </c>
      <c r="AB14" s="8">
        <f>INDEX(전체모델결과!$A$2:$I$910,MATCH(GLM2차!$A14&amp;"_"&amp;GLM2차!AB$3,전체모델결과!$A$2:$A$910,0),8)</f>
        <v>653.28950755032702</v>
      </c>
      <c r="AC14" s="8">
        <f>INDEX(전체모델결과!$A$2:$I$910,MATCH(GLM2차!$A14&amp;"_"&amp;GLM2차!AC$3,전체모델결과!$A$2:$A$910,0),8)</f>
        <v>623.745131110015</v>
      </c>
      <c r="AD14" s="8">
        <f>INDEX(전체모델결과!$A$2:$I$910,MATCH(GLM2차!$A14&amp;"_"&amp;GLM2차!AD$3,전체모델결과!$A$2:$A$910,0),8)</f>
        <v>594.88828489723198</v>
      </c>
      <c r="AE14" s="8">
        <f>INDEX(전체모델결과!$A$2:$I$910,MATCH(GLM2차!$A14&amp;"_"&amp;GLM2차!AE$3,전체모델결과!$A$2:$A$910,0),8)</f>
        <v>566.74856179809296</v>
      </c>
      <c r="AG14" s="3">
        <f>(W14-실제값!W14)^2</f>
        <v>15462.778307911691</v>
      </c>
      <c r="AH14" s="3">
        <f>(X14-실제값!X14)^2</f>
        <v>41138.650040837405</v>
      </c>
      <c r="AI14" s="3">
        <f>(Y14-실제값!Y14)^2</f>
        <v>113520.62778589233</v>
      </c>
      <c r="AJ14" s="3">
        <f>(Z14-실제값!Z14)^2</f>
        <v>48852.641865510246</v>
      </c>
      <c r="AK14" s="3">
        <f>(AA14-실제값!AA14)^2</f>
        <v>41179.956653977904</v>
      </c>
      <c r="AL14" s="3">
        <f>(AB14-실제값!AB14)^2</f>
        <v>105860.58794065716</v>
      </c>
      <c r="AM14" s="3">
        <f>(AC14-실제값!AC14)^2</f>
        <v>200249.68961453653</v>
      </c>
      <c r="AN14" s="3">
        <f>(AD14-실제값!AD14)^2</f>
        <v>144192.77235792784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INDEX(전체모델결과!$A$2:$I$910,MATCH(GLM2차!$A15&amp;"_"&amp;GLM2차!W$3,전체모델결과!$A$2:$A$910,0),8)</f>
        <v>921.08441981886597</v>
      </c>
      <c r="X15" s="8">
        <f>INDEX(전체모델결과!$A$2:$I$910,MATCH(GLM2차!$A15&amp;"_"&amp;GLM2차!X$3,전체모델결과!$A$2:$A$910,0),8)</f>
        <v>902.11244105430603</v>
      </c>
      <c r="Y15" s="8">
        <f>INDEX(전체모델결과!$A$2:$I$910,MATCH(GLM2차!$A15&amp;"_"&amp;GLM2차!Y$3,전체모델결과!$A$2:$A$910,0),8)</f>
        <v>884.02122091632998</v>
      </c>
      <c r="Z15" s="8">
        <f>INDEX(전체모델결과!$A$2:$I$910,MATCH(GLM2차!$A15&amp;"_"&amp;GLM2차!Z$3,전체모델결과!$A$2:$A$910,0),8)</f>
        <v>866.77323174062803</v>
      </c>
      <c r="AA15" s="8">
        <f>INDEX(전체모델결과!$A$2:$I$910,MATCH(GLM2차!$A15&amp;"_"&amp;GLM2차!AA$3,전체모델결과!$A$2:$A$910,0),8)</f>
        <v>850.33307740473799</v>
      </c>
      <c r="AB15" s="8">
        <f>INDEX(전체모델결과!$A$2:$I$910,MATCH(GLM2차!$A15&amp;"_"&amp;GLM2차!AB$3,전체모델결과!$A$2:$A$910,0),8)</f>
        <v>834.66737396893302</v>
      </c>
      <c r="AC15" s="8">
        <f>INDEX(전체모델결과!$A$2:$I$910,MATCH(GLM2차!$A15&amp;"_"&amp;GLM2차!AC$3,전체모델결과!$A$2:$A$910,0),8)</f>
        <v>819.74463814409501</v>
      </c>
      <c r="AD15" s="8">
        <f>INDEX(전체모델결과!$A$2:$I$910,MATCH(GLM2차!$A15&amp;"_"&amp;GLM2차!AD$3,전체모델결과!$A$2:$A$910,0),8)</f>
        <v>805.53518306674096</v>
      </c>
      <c r="AE15" s="8">
        <f>INDEX(전체모델결과!$A$2:$I$910,MATCH(GLM2차!$A15&amp;"_"&amp;GLM2차!AE$3,전체모델결과!$A$2:$A$910,0),8)</f>
        <v>792.011020900365</v>
      </c>
      <c r="AG15" s="3">
        <f>(W15-실제값!W15)^2</f>
        <v>40355.658550491593</v>
      </c>
      <c r="AH15" s="3">
        <f>(X15-실제값!X15)^2</f>
        <v>29652.766207701232</v>
      </c>
      <c r="AI15" s="3">
        <f>(Y15-실제값!Y15)^2</f>
        <v>104544.59873575575</v>
      </c>
      <c r="AJ15" s="3">
        <f>(Z15-실제값!Z15)^2</f>
        <v>27125.868168384357</v>
      </c>
      <c r="AK15" s="3">
        <f>(AA15-실제값!AA15)^2</f>
        <v>13931.186702117804</v>
      </c>
      <c r="AL15" s="3">
        <f>(AB15-실제값!AB15)^2</f>
        <v>55697.463539345459</v>
      </c>
      <c r="AM15" s="3">
        <f>(AC15-실제값!AC15)^2</f>
        <v>72378.838332157131</v>
      </c>
      <c r="AN15" s="3">
        <f>(AD15-실제값!AD15)^2</f>
        <v>129106.28768053622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INDEX(전체모델결과!$A$2:$I$910,MATCH(GLM2차!$A16&amp;"_"&amp;GLM2차!W$3,전체모델결과!$A$2:$A$910,0),8)</f>
        <v>1079.7166048592601</v>
      </c>
      <c r="X16" s="8">
        <f>INDEX(전체모델결과!$A$2:$I$910,MATCH(GLM2차!$A16&amp;"_"&amp;GLM2차!X$3,전체모델결과!$A$2:$A$910,0),8)</f>
        <v>1078.4538087056201</v>
      </c>
      <c r="Y16" s="8">
        <f>INDEX(전체모델결과!$A$2:$I$910,MATCH(GLM2차!$A16&amp;"_"&amp;GLM2차!Y$3,전체모델결과!$A$2:$A$910,0),8)</f>
        <v>1079.51133954892</v>
      </c>
      <c r="Z16" s="8">
        <f>INDEX(전체모델결과!$A$2:$I$910,MATCH(GLM2차!$A16&amp;"_"&amp;GLM2차!Z$3,전체모델결과!$A$2:$A$910,0),8)</f>
        <v>1082.89602798083</v>
      </c>
      <c r="AA16" s="8">
        <f>INDEX(전체모델결과!$A$2:$I$910,MATCH(GLM2차!$A16&amp;"_"&amp;GLM2차!AA$3,전체모델결과!$A$2:$A$910,0),8)</f>
        <v>1088.6297656935899</v>
      </c>
      <c r="AB16" s="8">
        <f>INDEX(전체모델결과!$A$2:$I$910,MATCH(GLM2차!$A16&amp;"_"&amp;GLM2차!AB$3,전체모델결과!$A$2:$A$910,0),8)</f>
        <v>1096.74974162387</v>
      </c>
      <c r="AC16" s="8">
        <f>INDEX(전체모델결과!$A$2:$I$910,MATCH(GLM2차!$A16&amp;"_"&amp;GLM2차!AC$3,전체모델결과!$A$2:$A$910,0),8)</f>
        <v>1107.30884426381</v>
      </c>
      <c r="AD16" s="8">
        <f>INDEX(전체모델결과!$A$2:$I$910,MATCH(GLM2차!$A16&amp;"_"&amp;GLM2차!AD$3,전체모델결과!$A$2:$A$910,0),8)</f>
        <v>1120.3762361941699</v>
      </c>
      <c r="AE16" s="8">
        <f>INDEX(전체모델결과!$A$2:$I$910,MATCH(GLM2차!$A16&amp;"_"&amp;GLM2차!AE$3,전체모델결과!$A$2:$A$910,0),8)</f>
        <v>1136.03810959882</v>
      </c>
      <c r="AG16" s="3">
        <f>(W16-실제값!W16)^2</f>
        <v>222.85076021936317</v>
      </c>
      <c r="AH16" s="3">
        <f>(X16-실제값!X16)^2</f>
        <v>19.131247057972619</v>
      </c>
      <c r="AI16" s="3">
        <f>(Y16-실제값!Y16)^2</f>
        <v>25213.641532715897</v>
      </c>
      <c r="AJ16" s="3">
        <f>(Z16-실제값!Z16)^2</f>
        <v>18582.535772981912</v>
      </c>
      <c r="AK16" s="3">
        <f>(AA16-실제값!AA16)^2</f>
        <v>21579.546286153352</v>
      </c>
      <c r="AL16" s="3">
        <f>(AB16-실제값!AB16)^2</f>
        <v>10876.54935027837</v>
      </c>
      <c r="AM16" s="3">
        <f>(AC16-실제값!AC16)^2</f>
        <v>107924.12815285215</v>
      </c>
      <c r="AN16" s="3">
        <f>(AD16-실제값!AD16)^2</f>
        <v>8223.901860890257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INDEX(전체모델결과!$A$2:$I$910,MATCH(GLM2차!$A17&amp;"_"&amp;GLM2차!W$3,전체모델결과!$A$2:$A$910,0),8)</f>
        <v>1292.28636908565</v>
      </c>
      <c r="X17" s="8">
        <f>INDEX(전체모델결과!$A$2:$I$910,MATCH(GLM2차!$A17&amp;"_"&amp;GLM2차!X$3,전체모델결과!$A$2:$A$910,0),8)</f>
        <v>1295.3665909291001</v>
      </c>
      <c r="Y17" s="8">
        <f>INDEX(전체모델결과!$A$2:$I$910,MATCH(GLM2차!$A17&amp;"_"&amp;GLM2차!Y$3,전체모델결과!$A$2:$A$910,0),8)</f>
        <v>1301.4527487330099</v>
      </c>
      <c r="Z17" s="8">
        <f>INDEX(전체모델결과!$A$2:$I$910,MATCH(GLM2차!$A17&amp;"_"&amp;GLM2차!Z$3,전체모델결과!$A$2:$A$910,0),8)</f>
        <v>1310.58714185749</v>
      </c>
      <c r="AA17" s="8">
        <f>INDEX(전체모델결과!$A$2:$I$910,MATCH(GLM2차!$A17&amp;"_"&amp;GLM2차!AA$3,전체모델결과!$A$2:$A$910,0),8)</f>
        <v>1322.8335018929799</v>
      </c>
      <c r="AB17" s="8">
        <f>INDEX(전체모델결과!$A$2:$I$910,MATCH(GLM2차!$A17&amp;"_"&amp;GLM2차!AB$3,전체모델결과!$A$2:$A$910,0),8)</f>
        <v>1338.27773430759</v>
      </c>
      <c r="AC17" s="8">
        <f>INDEX(전체모델결과!$A$2:$I$910,MATCH(GLM2차!$A17&amp;"_"&amp;GLM2차!AC$3,전체모델결과!$A$2:$A$910,0),8)</f>
        <v>1357.0289235288001</v>
      </c>
      <c r="AD17" s="8">
        <f>INDEX(전체모델결과!$A$2:$I$910,MATCH(GLM2차!$A17&amp;"_"&amp;GLM2차!AD$3,전체모델결과!$A$2:$A$910,0),8)</f>
        <v>1379.22061787653</v>
      </c>
      <c r="AE17" s="8">
        <f>INDEX(전체모델결과!$A$2:$I$910,MATCH(GLM2차!$A17&amp;"_"&amp;GLM2차!AE$3,전체모델결과!$A$2:$A$910,0),8)</f>
        <v>1405.0124156020199</v>
      </c>
      <c r="AG17" s="3">
        <f>(W17-실제값!W17)^2</f>
        <v>55.208930115816109</v>
      </c>
      <c r="AH17" s="3">
        <f>(X17-실제값!X17)^2</f>
        <v>3280.1992289167456</v>
      </c>
      <c r="AI17" s="3">
        <f>(Y17-실제값!Y17)^2</f>
        <v>7880.5383821113655</v>
      </c>
      <c r="AJ17" s="3">
        <f>(Z17-실제값!Z17)^2</f>
        <v>15812.686193493295</v>
      </c>
      <c r="AK17" s="3">
        <f>(AA17-실제값!AA17)^2</f>
        <v>9159.1166291085083</v>
      </c>
      <c r="AL17" s="3">
        <f>(AB17-실제값!AB17)^2</f>
        <v>44615.760892522972</v>
      </c>
      <c r="AM17" s="3">
        <f>(AC17-실제값!AC17)^2</f>
        <v>47462.130309104505</v>
      </c>
      <c r="AN17" s="3">
        <f>(AD17-실제값!AD17)^2</f>
        <v>3074.6320269566145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INDEX(전체모델결과!$A$2:$I$910,MATCH(GLM2차!$A18&amp;"_"&amp;GLM2차!W$3,전체모델결과!$A$2:$A$910,0),8)</f>
        <v>1474.64308388826</v>
      </c>
      <c r="X18" s="8">
        <f>INDEX(전체모델결과!$A$2:$I$910,MATCH(GLM2차!$A18&amp;"_"&amp;GLM2차!X$3,전체모델결과!$A$2:$A$910,0),8)</f>
        <v>1460.10869271922</v>
      </c>
      <c r="Y18" s="8">
        <f>INDEX(전체모델결과!$A$2:$I$910,MATCH(GLM2차!$A18&amp;"_"&amp;GLM2차!Y$3,전체모델결과!$A$2:$A$910,0),8)</f>
        <v>1448.1011932179099</v>
      </c>
      <c r="Z18" s="8">
        <f>INDEX(전체모델결과!$A$2:$I$910,MATCH(GLM2차!$A18&amp;"_"&amp;GLM2차!Z$3,전체모델결과!$A$2:$A$910,0),8)</f>
        <v>1438.5603728816</v>
      </c>
      <c r="AA18" s="8">
        <f>INDEX(전체모델결과!$A$2:$I$910,MATCH(GLM2차!$A18&amp;"_"&amp;GLM2차!AA$3,전체모델결과!$A$2:$A$910,0),8)</f>
        <v>1431.43862262268</v>
      </c>
      <c r="AB18" s="8">
        <f>INDEX(전체모델결과!$A$2:$I$910,MATCH(GLM2차!$A18&amp;"_"&amp;GLM2차!AB$3,전체모델결과!$A$2:$A$910,0),8)</f>
        <v>1426.70054062699</v>
      </c>
      <c r="AC18" s="8">
        <f>INDEX(전체모델결과!$A$2:$I$910,MATCH(GLM2차!$A18&amp;"_"&amp;GLM2차!AC$3,전체모델결과!$A$2:$A$910,0),8)</f>
        <v>1424.3226388763001</v>
      </c>
      <c r="AD18" s="8">
        <f>INDEX(전체모델결과!$A$2:$I$910,MATCH(GLM2차!$A18&amp;"_"&amp;GLM2차!AD$3,전체모델결과!$A$2:$A$910,0),8)</f>
        <v>1424.2931489968601</v>
      </c>
      <c r="AE18" s="8">
        <f>INDEX(전체모델결과!$A$2:$I$910,MATCH(GLM2차!$A18&amp;"_"&amp;GLM2차!AE$3,전체모델결과!$A$2:$A$910,0),8)</f>
        <v>1426.6119251197899</v>
      </c>
      <c r="AG18" s="3">
        <f>(W18-실제값!W18)^2</f>
        <v>73364.669955494639</v>
      </c>
      <c r="AH18" s="3">
        <f>(X18-실제값!X18)^2</f>
        <v>45033.377945969376</v>
      </c>
      <c r="AI18" s="3">
        <f>(Y18-실제값!Y18)^2</f>
        <v>17302.445767700916</v>
      </c>
      <c r="AJ18" s="3">
        <f>(Z18-실제값!Z18)^2</f>
        <v>22198.363826772056</v>
      </c>
      <c r="AK18" s="3">
        <f>(AA18-실제값!AA18)^2</f>
        <v>39296.852226668321</v>
      </c>
      <c r="AL18" s="3">
        <f>(AB18-실제값!AB18)^2</f>
        <v>161743.53859739259</v>
      </c>
      <c r="AM18" s="3">
        <f>(AC18-실제값!AC18)^2</f>
        <v>188456.057670045</v>
      </c>
      <c r="AN18" s="3">
        <f>(AD18-실제값!AD18)^2</f>
        <v>214450.04904082508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INDEX(전체모델결과!$A$2:$I$910,MATCH(GLM2차!$A19&amp;"_"&amp;GLM2차!W$3,전체모델결과!$A$2:$A$910,0),8)</f>
        <v>1669.0654397759399</v>
      </c>
      <c r="X19" s="8">
        <f>INDEX(전체모델결과!$A$2:$I$910,MATCH(GLM2차!$A19&amp;"_"&amp;GLM2차!X$3,전체모델결과!$A$2:$A$910,0),8)</f>
        <v>1629.1555089225301</v>
      </c>
      <c r="Y19" s="8">
        <f>INDEX(전체모델결과!$A$2:$I$910,MATCH(GLM2차!$A19&amp;"_"&amp;GLM2차!Y$3,전체모델결과!$A$2:$A$910,0),8)</f>
        <v>1591.25528439805</v>
      </c>
      <c r="Z19" s="8">
        <f>INDEX(전체모델결과!$A$2:$I$910,MATCH(GLM2차!$A19&amp;"_"&amp;GLM2차!Z$3,전체모델결과!$A$2:$A$910,0),8)</f>
        <v>1555.26829019303</v>
      </c>
      <c r="AA19" s="8">
        <f>INDEX(전체모델결과!$A$2:$I$910,MATCH(GLM2차!$A19&amp;"_"&amp;GLM2차!AA$3,전체모델결과!$A$2:$A$910,0),8)</f>
        <v>1521.1040294992799</v>
      </c>
      <c r="AB19" s="8">
        <f>INDEX(전체모델결과!$A$2:$I$910,MATCH(GLM2차!$A19&amp;"_"&amp;GLM2차!AB$3,전체모델결과!$A$2:$A$910,0),8)</f>
        <v>1488.6776118937501</v>
      </c>
      <c r="AC19" s="8">
        <f>INDEX(전체모델결과!$A$2:$I$910,MATCH(GLM2차!$A19&amp;"_"&amp;GLM2차!AC$3,전체모델결과!$A$2:$A$910,0),8)</f>
        <v>1457.90940724406</v>
      </c>
      <c r="AD19" s="8">
        <f>INDEX(전체모델결과!$A$2:$I$910,MATCH(GLM2차!$A19&amp;"_"&amp;GLM2차!AD$3,전체모델결과!$A$2:$A$910,0),8)</f>
        <v>1428.7247243782799</v>
      </c>
      <c r="AE19" s="8">
        <f>INDEX(전체모델결과!$A$2:$I$910,MATCH(GLM2차!$A19&amp;"_"&amp;GLM2차!AE$3,전체모델결과!$A$2:$A$910,0),8)</f>
        <v>1401.0535127150499</v>
      </c>
      <c r="AG19" s="3">
        <f>(W19-실제값!W19)^2</f>
        <v>68354.435220496714</v>
      </c>
      <c r="AH19" s="3">
        <f>(X19-실제값!X19)^2</f>
        <v>200923.78156249048</v>
      </c>
      <c r="AI19" s="3">
        <f>(Y19-실제값!Y19)^2</f>
        <v>138227.31960688971</v>
      </c>
      <c r="AJ19" s="3">
        <f>(Z19-실제값!Z19)^2</f>
        <v>104977.96702893576</v>
      </c>
      <c r="AK19" s="3">
        <f>(AA19-실제값!AA19)^2</f>
        <v>270955.23501787701</v>
      </c>
      <c r="AL19" s="3">
        <f>(AB19-실제값!AB19)^2</f>
        <v>362079.41527232318</v>
      </c>
      <c r="AM19" s="3">
        <f>(AC19-실제값!AC19)^2</f>
        <v>383426.19464935391</v>
      </c>
      <c r="AN19" s="3">
        <f>(AD19-실제값!AD19)^2</f>
        <v>814716.85727937508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INDEX(전체모델결과!$A$2:$I$910,MATCH(GLM2차!$A20&amp;"_"&amp;GLM2차!W$3,전체모델결과!$A$2:$A$910,0),8)</f>
        <v>1966.3630894386599</v>
      </c>
      <c r="X20" s="8">
        <f>INDEX(전체모델결과!$A$2:$I$910,MATCH(GLM2차!$A20&amp;"_"&amp;GLM2차!X$3,전체모델결과!$A$2:$A$910,0),8)</f>
        <v>1867.88739331598</v>
      </c>
      <c r="Y20" s="8">
        <f>INDEX(전체모델결과!$A$2:$I$910,MATCH(GLM2차!$A20&amp;"_"&amp;GLM2차!Y$3,전체모델결과!$A$2:$A$910,0),8)</f>
        <v>1772.574045477</v>
      </c>
      <c r="Z20" s="8">
        <f>INDEX(전체모델결과!$A$2:$I$910,MATCH(GLM2차!$A20&amp;"_"&amp;GLM2차!Z$3,전체모델결과!$A$2:$A$910,0),8)</f>
        <v>1680.4469175074</v>
      </c>
      <c r="AA20" s="8">
        <f>INDEX(전체모델결과!$A$2:$I$910,MATCH(GLM2차!$A20&amp;"_"&amp;GLM2차!AA$3,전체모델결과!$A$2:$A$910,0),8)</f>
        <v>1591.51936856972</v>
      </c>
      <c r="AB20" s="8">
        <f>INDEX(전체모델결과!$A$2:$I$910,MATCH(GLM2차!$A20&amp;"_"&amp;GLM2차!AB$3,전체모델결과!$A$2:$A$910,0),8)</f>
        <v>1505.7947397278899</v>
      </c>
      <c r="AC20" s="8">
        <f>INDEX(전체모델결과!$A$2:$I$910,MATCH(GLM2차!$A20&amp;"_"&amp;GLM2차!AC$3,전체모델결과!$A$2:$A$910,0),8)</f>
        <v>1423.2668709494701</v>
      </c>
      <c r="AD20" s="8">
        <f>INDEX(전체모델결과!$A$2:$I$910,MATCH(GLM2차!$A20&amp;"_"&amp;GLM2차!AD$3,전체모델결과!$A$2:$A$910,0),8)</f>
        <v>1343.92063660345</v>
      </c>
      <c r="AE20" s="8">
        <f>INDEX(전체모델결과!$A$2:$I$910,MATCH(GLM2차!$A20&amp;"_"&amp;GLM2차!AE$3,전체모델결과!$A$2:$A$910,0),8)</f>
        <v>1267.7324953207201</v>
      </c>
      <c r="AG20" s="3">
        <f>(W20-실제값!W20)^2</f>
        <v>238390.2093514817</v>
      </c>
      <c r="AH20" s="3">
        <f>(X20-실제값!X20)^2</f>
        <v>352609.62369550025</v>
      </c>
      <c r="AI20" s="3">
        <f>(Y20-실제값!Y20)^2</f>
        <v>287903.31972825254</v>
      </c>
      <c r="AJ20" s="3">
        <f>(Z20-실제값!Z20)^2</f>
        <v>263021.600749148</v>
      </c>
      <c r="AK20" s="3">
        <f>(AA20-실제값!AA20)^2</f>
        <v>791528.11030323</v>
      </c>
      <c r="AL20" s="3">
        <f>(AB20-실제값!AB20)^2</f>
        <v>1584403.2770553902</v>
      </c>
      <c r="AM20" s="3">
        <f>(AC20-실제값!AC20)^2</f>
        <v>1583125.9503105008</v>
      </c>
      <c r="AN20" s="3">
        <f>(AD20-실제값!AD20)^2</f>
        <v>1769610.5946591233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INDEX(전체모델결과!$A$2:$I$910,MATCH(GLM2차!$A21&amp;"_"&amp;GLM2차!W$3,전체모델결과!$A$2:$A$910,0),8)</f>
        <v>2326.5963504015499</v>
      </c>
      <c r="X21" s="8">
        <f>INDEX(전체모델결과!$A$2:$I$910,MATCH(GLM2차!$A21&amp;"_"&amp;GLM2차!X$3,전체모델결과!$A$2:$A$910,0),8)</f>
        <v>2211.9440940385898</v>
      </c>
      <c r="Y21" s="8">
        <f>INDEX(전체모델결과!$A$2:$I$910,MATCH(GLM2차!$A21&amp;"_"&amp;GLM2차!Y$3,전체모델결과!$A$2:$A$910,0),8)</f>
        <v>2100.19223060272</v>
      </c>
      <c r="Z21" s="8">
        <f>INDEX(전체모델결과!$A$2:$I$910,MATCH(GLM2차!$A21&amp;"_"&amp;GLM2차!Z$3,전체모델결과!$A$2:$A$910,0),8)</f>
        <v>1991.4790708248199</v>
      </c>
      <c r="AA21" s="8">
        <f>INDEX(전체모델결과!$A$2:$I$910,MATCH(GLM2차!$A21&amp;"_"&amp;GLM2차!AA$3,전체모델결과!$A$2:$A$910,0),8)</f>
        <v>1885.92424357354</v>
      </c>
      <c r="AB21" s="8">
        <f>INDEX(전체모델결과!$A$2:$I$910,MATCH(GLM2차!$A21&amp;"_"&amp;GLM2차!AB$3,전체모델결과!$A$2:$A$910,0),8)</f>
        <v>1783.6290533653701</v>
      </c>
      <c r="AC21" s="8">
        <f>INDEX(전체모델결과!$A$2:$I$910,MATCH(GLM2차!$A21&amp;"_"&amp;GLM2차!AC$3,전체모델결과!$A$2:$A$910,0),8)</f>
        <v>1684.67693571665</v>
      </c>
      <c r="AD21" s="8">
        <f>INDEX(전체모델결과!$A$2:$I$910,MATCH(GLM2차!$A21&amp;"_"&amp;GLM2차!AD$3,전체모델결과!$A$2:$A$910,0),8)</f>
        <v>1589.1340016899501</v>
      </c>
      <c r="AE21" s="8">
        <f>INDEX(전체모델결과!$A$2:$I$910,MATCH(GLM2차!$A21&amp;"_"&amp;GLM2차!AE$3,전체모델결과!$A$2:$A$910,0),8)</f>
        <v>1497.0496626465099</v>
      </c>
      <c r="AG21" s="3">
        <f>(W21-실제값!W21)^2</f>
        <v>436456.10207329632</v>
      </c>
      <c r="AH21" s="3">
        <f>(X21-실제값!X21)^2</f>
        <v>199184.47288239773</v>
      </c>
      <c r="AI21" s="3">
        <f>(Y21-실제값!Y21)^2</f>
        <v>559546.19058560219</v>
      </c>
      <c r="AJ21" s="3">
        <f>(Z21-실제값!Z21)^2</f>
        <v>366705.22958859772</v>
      </c>
      <c r="AK21" s="3">
        <f>(AA21-실제값!AA21)^2</f>
        <v>857344.40919192263</v>
      </c>
      <c r="AL21" s="3">
        <f>(AB21-실제값!AB21)^2</f>
        <v>2331567.9856687426</v>
      </c>
      <c r="AM21" s="3">
        <f>(AC21-실제값!AC21)^2</f>
        <v>2897939.7430557059</v>
      </c>
      <c r="AN21" s="3">
        <f>(AD21-실제값!AD21)^2</f>
        <v>2623544.740954082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INDEX(전체모델결과!$A$2:$I$910,MATCH(GLM2차!$A22&amp;"_"&amp;GLM2차!W$3,전체모델결과!$A$2:$A$910,0),8)</f>
        <v>2892.7793416913901</v>
      </c>
      <c r="X22" s="8">
        <f>INDEX(전체모델결과!$A$2:$I$910,MATCH(GLM2차!$A22&amp;"_"&amp;GLM2차!X$3,전체모델결과!$A$2:$A$910,0),8)</f>
        <v>2756.6011250626698</v>
      </c>
      <c r="Y22" s="8">
        <f>INDEX(전체모델결과!$A$2:$I$910,MATCH(GLM2차!$A22&amp;"_"&amp;GLM2차!Y$3,전체모델결과!$A$2:$A$910,0),8)</f>
        <v>2621.47445132645</v>
      </c>
      <c r="Z22" s="8">
        <f>INDEX(전체모델결과!$A$2:$I$910,MATCH(GLM2차!$A22&amp;"_"&amp;GLM2차!Z$3,전체모델결과!$A$2:$A$910,0),8)</f>
        <v>2487.88561253322</v>
      </c>
      <c r="AA22" s="8">
        <f>INDEX(전체모델결과!$A$2:$I$910,MATCH(GLM2차!$A22&amp;"_"&amp;GLM2차!AA$3,전체모델결과!$A$2:$A$910,0),8)</f>
        <v>2356.2874297195499</v>
      </c>
      <c r="AB22" s="8">
        <f>INDEX(전체모델결과!$A$2:$I$910,MATCH(GLM2차!$A22&amp;"_"&amp;GLM2차!AB$3,전체모델결과!$A$2:$A$910,0),8)</f>
        <v>2227.0973589435098</v>
      </c>
      <c r="AC22" s="8">
        <f>INDEX(전체모델결과!$A$2:$I$910,MATCH(GLM2차!$A22&amp;"_"&amp;GLM2차!AC$3,전체모델결과!$A$2:$A$910,0),8)</f>
        <v>2100.69604658043</v>
      </c>
      <c r="AD22" s="8">
        <f>INDEX(전체모델결과!$A$2:$I$910,MATCH(GLM2차!$A22&amp;"_"&amp;GLM2차!AD$3,전체모델결과!$A$2:$A$910,0),8)</f>
        <v>1977.4263273476899</v>
      </c>
      <c r="AE22" s="8">
        <f>INDEX(전체모델결과!$A$2:$I$910,MATCH(GLM2차!$A22&amp;"_"&amp;GLM2차!AE$3,전체모델결과!$A$2:$A$910,0),8)</f>
        <v>1857.5926527398999</v>
      </c>
      <c r="AG22" s="3">
        <f>(W22-실제값!W22)^2</f>
        <v>762067.86051088828</v>
      </c>
      <c r="AH22" s="3">
        <f>(X22-실제값!X22)^2</f>
        <v>714424.76801849564</v>
      </c>
      <c r="AI22" s="3">
        <f>(Y22-실제값!Y22)^2</f>
        <v>763598.1668955955</v>
      </c>
      <c r="AJ22" s="3">
        <f>(Z22-실제값!Z22)^2</f>
        <v>1296194.3457955976</v>
      </c>
      <c r="AK22" s="3">
        <f>(AA22-실제값!AA22)^2</f>
        <v>2423974.9331317348</v>
      </c>
      <c r="AL22" s="3">
        <f>(AB22-실제값!AB22)^2</f>
        <v>4472937.6835984038</v>
      </c>
      <c r="AM22" s="3">
        <f>(AC22-실제값!AC22)^2</f>
        <v>3104437.7621868486</v>
      </c>
      <c r="AN22" s="3">
        <f>(AD22-실제값!AD22)^2</f>
        <v>3637340.0990746995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INDEX(전체모델결과!$A$2:$I$910,MATCH(GLM2차!$A23&amp;"_"&amp;GLM2차!W$3,전체모델결과!$A$2:$A$910,0),8)</f>
        <v>3390.2012627435001</v>
      </c>
      <c r="X23" s="8">
        <f>INDEX(전체모델결과!$A$2:$I$910,MATCH(GLM2차!$A23&amp;"_"&amp;GLM2차!X$3,전체모델결과!$A$2:$A$910,0),8)</f>
        <v>3283.8601997979399</v>
      </c>
      <c r="Y23" s="8">
        <f>INDEX(전체모델결과!$A$2:$I$910,MATCH(GLM2차!$A23&amp;"_"&amp;GLM2차!Y$3,전체모델결과!$A$2:$A$910,0),8)</f>
        <v>3176.1484136290701</v>
      </c>
      <c r="Z23" s="8">
        <f>INDEX(전체모델결과!$A$2:$I$910,MATCH(GLM2차!$A23&amp;"_"&amp;GLM2차!Z$3,전체모델결과!$A$2:$A$910,0),8)</f>
        <v>3067.4243744361202</v>
      </c>
      <c r="AA23" s="8">
        <f>INDEX(전체모델결과!$A$2:$I$910,MATCH(GLM2차!$A23&amp;"_"&amp;GLM2차!AA$3,전체모델결과!$A$2:$A$910,0),8)</f>
        <v>2958.03895914951</v>
      </c>
      <c r="AB23" s="8">
        <f>INDEX(전체모델결과!$A$2:$I$910,MATCH(GLM2차!$A23&amp;"_"&amp;GLM2차!AB$3,전체모델결과!$A$2:$A$910,0),8)</f>
        <v>2848.3336711114098</v>
      </c>
      <c r="AC23" s="8">
        <f>INDEX(전체모델결과!$A$2:$I$910,MATCH(GLM2차!$A23&amp;"_"&amp;GLM2차!AC$3,전체모델결과!$A$2:$A$910,0),8)</f>
        <v>2738.6389900189401</v>
      </c>
      <c r="AD23" s="8">
        <f>INDEX(전체모델결과!$A$2:$I$910,MATCH(GLM2차!$A23&amp;"_"&amp;GLM2차!AD$3,전체모델결과!$A$2:$A$910,0),8)</f>
        <v>2629.2728618614901</v>
      </c>
      <c r="AE23" s="8">
        <f>INDEX(전체모델결과!$A$2:$I$910,MATCH(GLM2차!$A23&amp;"_"&amp;GLM2차!AE$3,전체모델결과!$A$2:$A$910,0),8)</f>
        <v>2520.53933680816</v>
      </c>
      <c r="AG23" s="3">
        <f>(W23-실제값!W23)^2</f>
        <v>236682.36228484352</v>
      </c>
      <c r="AH23" s="3">
        <f>(X23-실제값!X23)^2</f>
        <v>362050.81460316345</v>
      </c>
      <c r="AI23" s="3">
        <f>(Y23-실제값!Y23)^2</f>
        <v>501742.73070861108</v>
      </c>
      <c r="AJ23" s="3">
        <f>(Z23-실제값!Z23)^2</f>
        <v>397628.1263028619</v>
      </c>
      <c r="AK23" s="3">
        <f>(AA23-실제값!AA23)^2</f>
        <v>2007406.0733175064</v>
      </c>
      <c r="AL23" s="3">
        <f>(AB23-실제값!AB23)^2</f>
        <v>2179063.8312026849</v>
      </c>
      <c r="AM23" s="3">
        <f>(AC23-실제값!AC23)^2</f>
        <v>2988814.3641028823</v>
      </c>
      <c r="AN23" s="3">
        <f>(AD23-실제값!AD23)^2</f>
        <v>2476729.715610092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INDEX(전체모델결과!$A$2:$I$910,MATCH(GLM2차!$A24&amp;"_"&amp;GLM2차!W$3,전체모델결과!$A$2:$A$910,0),8)</f>
        <v>3693.1883238239402</v>
      </c>
      <c r="X24" s="8">
        <f>INDEX(전체모델결과!$A$2:$I$910,MATCH(GLM2차!$A24&amp;"_"&amp;GLM2차!X$3,전체모델결과!$A$2:$A$910,0),8)</f>
        <v>3616.0311821689102</v>
      </c>
      <c r="Y24" s="8">
        <f>INDEX(전체모델결과!$A$2:$I$910,MATCH(GLM2차!$A24&amp;"_"&amp;GLM2차!Y$3,전체모델결과!$A$2:$A$910,0),8)</f>
        <v>3537.5050658647301</v>
      </c>
      <c r="Z24" s="8">
        <f>INDEX(전체모델결과!$A$2:$I$910,MATCH(GLM2차!$A24&amp;"_"&amp;GLM2차!Z$3,전체모델결과!$A$2:$A$910,0),8)</f>
        <v>3457.7704985021501</v>
      </c>
      <c r="AA24" s="8">
        <f>INDEX(전체모델결과!$A$2:$I$910,MATCH(GLM2차!$A24&amp;"_"&amp;GLM2차!AA$3,전체모델결과!$A$2:$A$910,0),8)</f>
        <v>3376.9874706116898</v>
      </c>
      <c r="AB24" s="8">
        <f>INDEX(전체모델결과!$A$2:$I$910,MATCH(GLM2차!$A24&amp;"_"&amp;GLM2차!AB$3,전체모델결과!$A$2:$A$910,0),8)</f>
        <v>3295.3149190652198</v>
      </c>
      <c r="AC24" s="8">
        <f>INDEX(전체모델결과!$A$2:$I$910,MATCH(GLM2차!$A24&amp;"_"&amp;GLM2차!AC$3,전체모델결과!$A$2:$A$910,0),8)</f>
        <v>3212.9102228076199</v>
      </c>
      <c r="AD24" s="8">
        <f>INDEX(전체모델결과!$A$2:$I$910,MATCH(GLM2차!$A24&amp;"_"&amp;GLM2차!AD$3,전체모델결과!$A$2:$A$910,0),8)</f>
        <v>3129.9287170408602</v>
      </c>
      <c r="AE24" s="8">
        <f>INDEX(전체모델결과!$A$2:$I$910,MATCH(GLM2차!$A24&amp;"_"&amp;GLM2차!AE$3,전체모델결과!$A$2:$A$910,0),8)</f>
        <v>3046.5232278572998</v>
      </c>
      <c r="AG24" s="3">
        <f>(W24-실제값!W24)^2</f>
        <v>350498.54335376003</v>
      </c>
      <c r="AH24" s="3">
        <f>(X24-실제값!X24)^2</f>
        <v>520175.79412354383</v>
      </c>
      <c r="AI24" s="3">
        <f>(Y24-실제값!Y24)^2</f>
        <v>534706.08381894242</v>
      </c>
      <c r="AJ24" s="3">
        <f>(Z24-실제값!Z24)^2</f>
        <v>448225.85977291962</v>
      </c>
      <c r="AK24" s="3">
        <f>(AA24-실제값!AA24)^2</f>
        <v>1322626.4792757994</v>
      </c>
      <c r="AL24" s="3">
        <f>(AB24-실제값!AB24)^2</f>
        <v>3599468.1614841614</v>
      </c>
      <c r="AM24" s="3">
        <f>(AC24-실제값!AC24)^2</f>
        <v>2916783.5104644233</v>
      </c>
      <c r="AN24" s="3">
        <f>(AD24-실제값!AD24)^2</f>
        <v>1372313.9922514739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INDEX(전체모델결과!$A$2:$I$910,MATCH(GLM2차!$A25&amp;"_"&amp;GLM2차!W$3,전체모델결과!$A$2:$A$910,0),8)</f>
        <v>4093.3653914401598</v>
      </c>
      <c r="X25" s="8">
        <f>INDEX(전체모델결과!$A$2:$I$910,MATCH(GLM2차!$A25&amp;"_"&amp;GLM2차!X$3,전체모델결과!$A$2:$A$910,0),8)</f>
        <v>3997.0528387405302</v>
      </c>
      <c r="Y25" s="8">
        <f>INDEX(전체모델결과!$A$2:$I$910,MATCH(GLM2차!$A25&amp;"_"&amp;GLM2차!Y$3,전체모델결과!$A$2:$A$910,0),8)</f>
        <v>3896.6818453036499</v>
      </c>
      <c r="Z25" s="8">
        <f>INDEX(전체모델결과!$A$2:$I$910,MATCH(GLM2차!$A25&amp;"_"&amp;GLM2차!Z$3,전체모델결과!$A$2:$A$910,0),8)</f>
        <v>3792.67552902746</v>
      </c>
      <c r="AA25" s="8">
        <f>INDEX(전체모델결과!$A$2:$I$910,MATCH(GLM2차!$A25&amp;"_"&amp;GLM2차!AA$3,전체모델결과!$A$2:$A$910,0),8)</f>
        <v>3685.4634931263499</v>
      </c>
      <c r="AB25" s="8">
        <f>INDEX(전체모델결과!$A$2:$I$910,MATCH(GLM2차!$A25&amp;"_"&amp;GLM2차!AB$3,전체모델결과!$A$2:$A$910,0),8)</f>
        <v>3575.4789069589701</v>
      </c>
      <c r="AC25" s="8">
        <f>INDEX(전체모델결과!$A$2:$I$910,MATCH(GLM2차!$A25&amp;"_"&amp;GLM2차!AC$3,전체모델결과!$A$2:$A$910,0),8)</f>
        <v>3463.1556385654999</v>
      </c>
      <c r="AD25" s="8">
        <f>INDEX(전체모델결과!$A$2:$I$910,MATCH(GLM2차!$A25&amp;"_"&amp;GLM2차!AD$3,전체모델결과!$A$2:$A$910,0),8)</f>
        <v>3348.9254648699098</v>
      </c>
      <c r="AE25" s="8">
        <f>INDEX(전체모델결과!$A$2:$I$910,MATCH(GLM2차!$A25&amp;"_"&amp;GLM2차!AE$3,전체모델결과!$A$2:$A$910,0),8)</f>
        <v>3233.2153839555599</v>
      </c>
      <c r="AG25" s="3">
        <f>(W25-실제값!W25)^2</f>
        <v>512374.43095372914</v>
      </c>
      <c r="AH25" s="3">
        <f>(X25-실제값!X25)^2</f>
        <v>743199.43176426983</v>
      </c>
      <c r="AI25" s="3">
        <f>(Y25-실제값!Y25)^2</f>
        <v>376366.49528584472</v>
      </c>
      <c r="AJ25" s="3">
        <f>(Z25-실제값!Z25)^2</f>
        <v>547052.07876270963</v>
      </c>
      <c r="AK25" s="3">
        <f>(AA25-실제값!AA25)^2</f>
        <v>3070992.0663799667</v>
      </c>
      <c r="AL25" s="3">
        <f>(AB25-실제값!AB25)^2</f>
        <v>3989452.7650966169</v>
      </c>
      <c r="AM25" s="3">
        <f>(AC25-실제값!AC25)^2</f>
        <v>3091047.8453838201</v>
      </c>
      <c r="AN25" s="3">
        <f>(AD25-실제값!AD25)^2</f>
        <v>1938652.8764003117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INDEX(전체모델결과!$A$2:$I$910,MATCH(GLM2차!$A26&amp;"_"&amp;GLM2차!W$3,전체모델결과!$A$2:$A$910,0),8)</f>
        <v>4434.6570185821101</v>
      </c>
      <c r="X26" s="8">
        <f>INDEX(전체모델결과!$A$2:$I$910,MATCH(GLM2차!$A26&amp;"_"&amp;GLM2차!X$3,전체모델결과!$A$2:$A$910,0),8)</f>
        <v>4403.9706634803297</v>
      </c>
      <c r="Y26" s="8">
        <f>INDEX(전체모델결과!$A$2:$I$910,MATCH(GLM2차!$A26&amp;"_"&amp;GLM2차!Y$3,전체모델결과!$A$2:$A$910,0),8)</f>
        <v>4372.3998066364602</v>
      </c>
      <c r="Z26" s="8">
        <f>INDEX(전체모델결과!$A$2:$I$910,MATCH(GLM2차!$A26&amp;"_"&amp;GLM2차!Z$3,전체모델결과!$A$2:$A$910,0),8)</f>
        <v>4339.9665675239503</v>
      </c>
      <c r="AA26" s="8">
        <f>INDEX(전체모델결과!$A$2:$I$910,MATCH(GLM2차!$A26&amp;"_"&amp;GLM2차!AA$3,전체모델결과!$A$2:$A$910,0),8)</f>
        <v>4306.6935507562202</v>
      </c>
      <c r="AB26" s="8">
        <f>INDEX(전체모델결과!$A$2:$I$910,MATCH(GLM2차!$A26&amp;"_"&amp;GLM2차!AB$3,전체모델결과!$A$2:$A$910,0),8)</f>
        <v>4272.6038199038303</v>
      </c>
      <c r="AC26" s="8">
        <f>INDEX(전체모델결과!$A$2:$I$910,MATCH(GLM2차!$A26&amp;"_"&amp;GLM2차!AC$3,전체모델결과!$A$2:$A$910,0),8)</f>
        <v>4237.7208709247298</v>
      </c>
      <c r="AD26" s="8">
        <f>INDEX(전체모델결과!$A$2:$I$910,MATCH(GLM2차!$A26&amp;"_"&amp;GLM2차!AD$3,전체모델결과!$A$2:$A$910,0),8)</f>
        <v>4202.0686052688097</v>
      </c>
      <c r="AE26" s="8">
        <f>INDEX(전체모델결과!$A$2:$I$910,MATCH(GLM2차!$A26&amp;"_"&amp;GLM2차!AE$3,전체모델결과!$A$2:$A$910,0),8)</f>
        <v>4165.6713026893904</v>
      </c>
      <c r="AG26" s="3">
        <f>(W26-실제값!W26)^2</f>
        <v>408497.86067698844</v>
      </c>
      <c r="AH26" s="3">
        <f>(X26-실제값!X26)^2</f>
        <v>392639.71693796333</v>
      </c>
      <c r="AI26" s="3">
        <f>(Y26-실제값!Y26)^2</f>
        <v>142927.70900855507</v>
      </c>
      <c r="AJ26" s="3">
        <f>(Z26-실제값!Z26)^2</f>
        <v>81391.148447920481</v>
      </c>
      <c r="AK26" s="3">
        <f>(AA26-실제값!AA26)^2</f>
        <v>1276094.7266667925</v>
      </c>
      <c r="AL26" s="3">
        <f>(AB26-실제값!AB26)^2</f>
        <v>2621968.1230069455</v>
      </c>
      <c r="AM26" s="3">
        <f>(AC26-실제값!AC26)^2</f>
        <v>1392178.7482266857</v>
      </c>
      <c r="AN26" s="3">
        <f>(AD26-실제값!AD26)^2</f>
        <v>1070864.7390923656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INDEX(전체모델결과!$A$2:$I$910,MATCH(GLM2차!$A27&amp;"_"&amp;GLM2차!W$3,전체모델결과!$A$2:$A$910,0),8)</f>
        <v>4629.4583227142202</v>
      </c>
      <c r="X27" s="8">
        <f>INDEX(전체모델결과!$A$2:$I$910,MATCH(GLM2차!$A27&amp;"_"&amp;GLM2차!X$3,전체모델결과!$A$2:$A$910,0),8)</f>
        <v>4604.1021901964996</v>
      </c>
      <c r="Y27" s="8">
        <f>INDEX(전체모델결과!$A$2:$I$910,MATCH(GLM2차!$A27&amp;"_"&amp;GLM2차!Y$3,전체모델결과!$A$2:$A$910,0),8)</f>
        <v>4577.1982444005498</v>
      </c>
      <c r="Z27" s="8">
        <f>INDEX(전체모델결과!$A$2:$I$910,MATCH(GLM2차!$A27&amp;"_"&amp;GLM2차!Z$3,전체모델결과!$A$2:$A$910,0),8)</f>
        <v>4548.7752928581604</v>
      </c>
      <c r="AA27" s="8">
        <f>INDEX(전체모델결과!$A$2:$I$910,MATCH(GLM2차!$A27&amp;"_"&amp;GLM2차!AA$3,전체모델결과!$A$2:$A$910,0),8)</f>
        <v>4518.8636430318902</v>
      </c>
      <c r="AB27" s="8">
        <f>INDEX(전체모델결과!$A$2:$I$910,MATCH(GLM2차!$A27&amp;"_"&amp;GLM2차!AB$3,전체모델결과!$A$2:$A$910,0),8)</f>
        <v>4487.4950484806805</v>
      </c>
      <c r="AC27" s="8">
        <f>INDEX(전체모델결과!$A$2:$I$910,MATCH(GLM2차!$A27&amp;"_"&amp;GLM2차!AC$3,전체모델결과!$A$2:$A$910,0),8)</f>
        <v>4454.7026527279104</v>
      </c>
      <c r="AD27" s="8">
        <f>INDEX(전체모델결과!$A$2:$I$910,MATCH(GLM2차!$A27&amp;"_"&amp;GLM2차!AD$3,전체모델결과!$A$2:$A$910,0),8)</f>
        <v>4420.5209309536103</v>
      </c>
      <c r="AE27" s="8">
        <f>INDEX(전체모델결과!$A$2:$I$910,MATCH(GLM2차!$A27&amp;"_"&amp;GLM2차!AE$3,전체모델결과!$A$2:$A$910,0),8)</f>
        <v>4384.9856296519902</v>
      </c>
      <c r="AG27" s="3">
        <f>(W27-실제값!W27)^2</f>
        <v>525574.56791814964</v>
      </c>
      <c r="AH27" s="3">
        <f>(X27-실제값!X27)^2</f>
        <v>761822.09333607391</v>
      </c>
      <c r="AI27" s="3">
        <f>(Y27-실제값!Y27)^2</f>
        <v>272735.39778400626</v>
      </c>
      <c r="AJ27" s="3">
        <f>(Z27-실제값!Z27)^2</f>
        <v>810109.72749385424</v>
      </c>
      <c r="AK27" s="3">
        <f>(AA27-실제값!AA27)^2</f>
        <v>2815361.1732727881</v>
      </c>
      <c r="AL27" s="3">
        <f>(AB27-실제값!AB27)^2</f>
        <v>3388503.1401209617</v>
      </c>
      <c r="AM27" s="3">
        <f>(AC27-실제값!AC27)^2</f>
        <v>2977151.8805286842</v>
      </c>
      <c r="AN27" s="3">
        <f>(AD27-실제값!AD27)^2</f>
        <v>911137.20772098529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INDEX(전체모델결과!$A$2:$I$910,MATCH(GLM2차!$A28&amp;"_"&amp;GLM2차!W$3,전체모델결과!$A$2:$A$910,0),8)</f>
        <v>4950.1591746527001</v>
      </c>
      <c r="X28" s="8">
        <f>INDEX(전체모델결과!$A$2:$I$910,MATCH(GLM2차!$A28&amp;"_"&amp;GLM2차!X$3,전체모델결과!$A$2:$A$910,0),8)</f>
        <v>4933.2630125872101</v>
      </c>
      <c r="Y28" s="8">
        <f>INDEX(전체모델결과!$A$2:$I$910,MATCH(GLM2차!$A28&amp;"_"&amp;GLM2차!Y$3,전체모델결과!$A$2:$A$910,0),8)</f>
        <v>4913.9650656136901</v>
      </c>
      <c r="Z28" s="8">
        <f>INDEX(전체모델결과!$A$2:$I$910,MATCH(GLM2차!$A28&amp;"_"&amp;GLM2차!Z$3,전체모델결과!$A$2:$A$910,0),8)</f>
        <v>4892.2939989864199</v>
      </c>
      <c r="AA28" s="8">
        <f>INDEX(전체모델결과!$A$2:$I$910,MATCH(GLM2차!$A28&amp;"_"&amp;GLM2차!AA$3,전체모델결과!$A$2:$A$910,0),8)</f>
        <v>4868.2819126127997</v>
      </c>
      <c r="AB28" s="8">
        <f>INDEX(전체모델결과!$A$2:$I$910,MATCH(GLM2차!$A28&amp;"_"&amp;GLM2차!AB$3,전체모델결과!$A$2:$A$910,0),8)</f>
        <v>4841.9642618333701</v>
      </c>
      <c r="AC28" s="8">
        <f>INDEX(전체모델결과!$A$2:$I$910,MATCH(GLM2차!$A28&amp;"_"&amp;GLM2차!AC$3,전체모델결과!$A$2:$A$910,0),8)</f>
        <v>4813.3797701888598</v>
      </c>
      <c r="AD28" s="8">
        <f>INDEX(전체모델결과!$A$2:$I$910,MATCH(GLM2차!$A28&amp;"_"&amp;GLM2차!AD$3,전체모델결과!$A$2:$A$910,0),8)</f>
        <v>4782.5703344888598</v>
      </c>
      <c r="AE28" s="8">
        <f>INDEX(전체모델결과!$A$2:$I$910,MATCH(GLM2차!$A28&amp;"_"&amp;GLM2차!AE$3,전체모델결과!$A$2:$A$910,0),8)</f>
        <v>4749.5809225059702</v>
      </c>
      <c r="AG28" s="3">
        <f>(W28-실제값!W28)^2</f>
        <v>149317.60894444329</v>
      </c>
      <c r="AH28" s="3">
        <f>(X28-실제값!X28)^2</f>
        <v>448340.71073901578</v>
      </c>
      <c r="AI28" s="3">
        <f>(Y28-실제값!Y28)^2</f>
        <v>211424.96491671778</v>
      </c>
      <c r="AJ28" s="3">
        <f>(Z28-실제값!Z28)^2</f>
        <v>231482.97854079836</v>
      </c>
      <c r="AK28" s="3">
        <f>(AA28-실제값!AA28)^2</f>
        <v>1756185.1683817564</v>
      </c>
      <c r="AL28" s="3">
        <f>(AB28-실제값!AB28)^2</f>
        <v>3674569.5282544093</v>
      </c>
      <c r="AM28" s="3">
        <f>(AC28-실제값!AC28)^2</f>
        <v>1755520.5859457196</v>
      </c>
      <c r="AN28" s="3">
        <f>(AD28-실제값!AD28)^2</f>
        <v>1878863.722467588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INDEX(전체모델결과!$A$2:$I$910,MATCH(GLM2차!$A29&amp;"_"&amp;GLM2차!W$3,전체모델결과!$A$2:$A$910,0),8)</f>
        <v>5490.9965209524498</v>
      </c>
      <c r="X29" s="8">
        <f>INDEX(전체모델결과!$A$2:$I$910,MATCH(GLM2차!$A29&amp;"_"&amp;GLM2차!X$3,전체모델결과!$A$2:$A$910,0),8)</f>
        <v>5579.5451220067898</v>
      </c>
      <c r="Y29" s="8">
        <f>INDEX(전체모델결과!$A$2:$I$910,MATCH(GLM2차!$A29&amp;"_"&amp;GLM2차!Y$3,전체모델결과!$A$2:$A$910,0),8)</f>
        <v>5676.5472865813899</v>
      </c>
      <c r="Z29" s="8">
        <f>INDEX(전체모델결과!$A$2:$I$910,MATCH(GLM2차!$A29&amp;"_"&amp;GLM2차!Z$3,전체모델결과!$A$2:$A$910,0),8)</f>
        <v>5782.3924806202904</v>
      </c>
      <c r="AA29" s="8">
        <f>INDEX(전체모델결과!$A$2:$I$910,MATCH(GLM2차!$A29&amp;"_"&amp;GLM2차!AA$3,전체모델결과!$A$2:$A$910,0),8)</f>
        <v>5897.5103620446498</v>
      </c>
      <c r="AB29" s="8">
        <f>INDEX(전체모델결과!$A$2:$I$910,MATCH(GLM2차!$A29&amp;"_"&amp;GLM2차!AB$3,전체모델결과!$A$2:$A$910,0),8)</f>
        <v>6022.3736806350298</v>
      </c>
      <c r="AC29" s="8">
        <f>INDEX(전체모델결과!$A$2:$I$910,MATCH(GLM2차!$A29&amp;"_"&amp;GLM2차!AC$3,전체모델결과!$A$2:$A$910,0),8)</f>
        <v>6157.5015035947699</v>
      </c>
      <c r="AD29" s="8">
        <f>INDEX(전체모델결과!$A$2:$I$910,MATCH(GLM2차!$A29&amp;"_"&amp;GLM2차!AD$3,전체모델결과!$A$2:$A$910,0),8)</f>
        <v>6303.4627974606201</v>
      </c>
      <c r="AE29" s="8">
        <f>INDEX(전체모델결과!$A$2:$I$910,MATCH(GLM2차!$A29&amp;"_"&amp;GLM2차!AE$3,전체모델결과!$A$2:$A$910,0),8)</f>
        <v>6460.8804008182296</v>
      </c>
      <c r="AG29" s="3">
        <f>(W29-실제값!W29)^2</f>
        <v>197896.59151215773</v>
      </c>
      <c r="AH29" s="3">
        <f>(X29-실제값!X29)^2</f>
        <v>285845.95621106483</v>
      </c>
      <c r="AI29" s="3">
        <f>(Y29-실제값!Y29)^2</f>
        <v>2987.6677784347003</v>
      </c>
      <c r="AJ29" s="3">
        <f>(Z29-실제값!Z29)^2</f>
        <v>4682.3885337706843</v>
      </c>
      <c r="AK29" s="3">
        <f>(AA29-실제값!AA29)^2</f>
        <v>1142385.2057033414</v>
      </c>
      <c r="AL29" s="3">
        <f>(AB29-실제값!AB29)^2</f>
        <v>985621.84620075265</v>
      </c>
      <c r="AM29" s="3">
        <f>(AC29-실제값!AC29)^2</f>
        <v>766380.5787929839</v>
      </c>
      <c r="AN29" s="3">
        <f>(AD29-실제값!AD29)^2</f>
        <v>109902.81298184753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INDEX(전체모델결과!$A$2:$I$910,MATCH(GLM2차!$A30&amp;"_"&amp;GLM2차!W$3,전체모델결과!$A$2:$A$910,0),8)</f>
        <v>5866.40757018147</v>
      </c>
      <c r="X30" s="8">
        <f>INDEX(전체모델결과!$A$2:$I$910,MATCH(GLM2차!$A30&amp;"_"&amp;GLM2차!X$3,전체모델결과!$A$2:$A$910,0),8)</f>
        <v>5962.3841436315797</v>
      </c>
      <c r="Y30" s="8">
        <f>INDEX(전체모델결과!$A$2:$I$910,MATCH(GLM2차!$A30&amp;"_"&amp;GLM2차!Y$3,전체모델결과!$A$2:$A$910,0),8)</f>
        <v>6066.6778418880403</v>
      </c>
      <c r="Z30" s="8">
        <f>INDEX(전체모델결과!$A$2:$I$910,MATCH(GLM2차!$A30&amp;"_"&amp;GLM2차!Z$3,전체모델결과!$A$2:$A$910,0),8)</f>
        <v>6179.6684125889597</v>
      </c>
      <c r="AA30" s="8">
        <f>INDEX(전체모델결과!$A$2:$I$910,MATCH(GLM2차!$A30&amp;"_"&amp;GLM2차!AA$3,전체모델결과!$A$2:$A$910,0),8)</f>
        <v>6301.7717755298199</v>
      </c>
      <c r="AB30" s="8">
        <f>INDEX(전체모델결과!$A$2:$I$910,MATCH(GLM2차!$A30&amp;"_"&amp;GLM2차!AB$3,전체모델결과!$A$2:$A$910,0),8)</f>
        <v>6433.4425665961498</v>
      </c>
      <c r="AC30" s="8">
        <f>INDEX(전체모델결과!$A$2:$I$910,MATCH(GLM2차!$A30&amp;"_"&amp;GLM2차!AC$3,전체모델결과!$A$2:$A$910,0),8)</f>
        <v>6575.1769482789696</v>
      </c>
      <c r="AD30" s="8">
        <f>INDEX(전체모델결과!$A$2:$I$910,MATCH(GLM2차!$A30&amp;"_"&amp;GLM2차!AD$3,전체모델결과!$A$2:$A$910,0),8)</f>
        <v>6727.5157109330803</v>
      </c>
      <c r="AE30" s="8">
        <f>INDEX(전체모델결과!$A$2:$I$910,MATCH(GLM2차!$A30&amp;"_"&amp;GLM2차!AE$3,전체모델결과!$A$2:$A$910,0),8)</f>
        <v>6891.0476918264003</v>
      </c>
      <c r="AG30" s="3">
        <f>(W30-실제값!W30)^2</f>
        <v>368381.49075118796</v>
      </c>
      <c r="AH30" s="3">
        <f>(X30-실제값!X30)^2</f>
        <v>4513.7803235260499</v>
      </c>
      <c r="AI30" s="3">
        <f>(Y30-실제값!Y30)^2</f>
        <v>41541.210338600264</v>
      </c>
      <c r="AJ30" s="3">
        <f>(Z30-실제값!Z30)^2</f>
        <v>5336.1604423045555</v>
      </c>
      <c r="AK30" s="3">
        <f>(AA30-실제값!AA30)^2</f>
        <v>551457.8506074649</v>
      </c>
      <c r="AL30" s="3">
        <f>(AB30-실제값!AB30)^2</f>
        <v>1420767.8255676741</v>
      </c>
      <c r="AM30" s="3">
        <f>(AC30-실제값!AC30)^2</f>
        <v>256510.52205585662</v>
      </c>
      <c r="AN30" s="3">
        <f>(AD30-실제값!AD30)^2</f>
        <v>58251.595089562412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INDEX(전체모델결과!$A$2:$I$910,MATCH(GLM2차!$A31&amp;"_"&amp;GLM2차!W$3,전체모델결과!$A$2:$A$910,0),8)</f>
        <v>6038.2505608226502</v>
      </c>
      <c r="X31" s="8">
        <f>INDEX(전체모델결과!$A$2:$I$910,MATCH(GLM2차!$A31&amp;"_"&amp;GLM2차!X$3,전체모델결과!$A$2:$A$910,0),8)</f>
        <v>6169.7565172577397</v>
      </c>
      <c r="Y31" s="8">
        <f>INDEX(전체모델결과!$A$2:$I$910,MATCH(GLM2차!$A31&amp;"_"&amp;GLM2차!Y$3,전체모델결과!$A$2:$A$910,0),8)</f>
        <v>6316.1124280225604</v>
      </c>
      <c r="Z31" s="8">
        <f>INDEX(전체모델결과!$A$2:$I$910,MATCH(GLM2차!$A31&amp;"_"&amp;GLM2차!Z$3,전체모델결과!$A$2:$A$910,0),8)</f>
        <v>6478.2336843684598</v>
      </c>
      <c r="AA31" s="8">
        <f>INDEX(전체모델결과!$A$2:$I$910,MATCH(GLM2차!$A31&amp;"_"&amp;GLM2차!AA$3,전체모델결과!$A$2:$A$910,0),8)</f>
        <v>6657.1493370414801</v>
      </c>
      <c r="AB31" s="8">
        <f>INDEX(전체모델결과!$A$2:$I$910,MATCH(GLM2차!$A31&amp;"_"&amp;GLM2차!AB$3,전체모델결과!$A$2:$A$910,0),8)</f>
        <v>6854.0129454505905</v>
      </c>
      <c r="AC31" s="8">
        <f>INDEX(전체모델결과!$A$2:$I$910,MATCH(GLM2차!$A31&amp;"_"&amp;GLM2차!AC$3,전체모델결과!$A$2:$A$910,0),8)</f>
        <v>7070.1149163935197</v>
      </c>
      <c r="AD31" s="8">
        <f>INDEX(전체모델결과!$A$2:$I$910,MATCH(GLM2차!$A31&amp;"_"&amp;GLM2차!AD$3,전체모델결과!$A$2:$A$910,0),8)</f>
        <v>7306.8965164333304</v>
      </c>
      <c r="AE31" s="8">
        <f>INDEX(전체모델결과!$A$2:$I$910,MATCH(GLM2차!$A31&amp;"_"&amp;GLM2차!AE$3,전체모델결과!$A$2:$A$910,0),8)</f>
        <v>7565.9657697426501</v>
      </c>
      <c r="AG31" s="3">
        <f>(W31-실제값!W31)^2</f>
        <v>805213.3453390972</v>
      </c>
      <c r="AH31" s="3">
        <f>(X31-실제값!X31)^2</f>
        <v>1163012.1406267637</v>
      </c>
      <c r="AI31" s="3">
        <f>(Y31-실제값!Y31)^2</f>
        <v>155587.67684895298</v>
      </c>
      <c r="AJ31" s="3">
        <f>(Z31-실제값!Z31)^2</f>
        <v>202.19356089021659</v>
      </c>
      <c r="AK31" s="3">
        <f>(AA31-실제값!AA31)^2</f>
        <v>1192566.3141933614</v>
      </c>
      <c r="AL31" s="3">
        <f>(AB31-실제값!AB31)^2</f>
        <v>1499783.1534568891</v>
      </c>
      <c r="AM31" s="3">
        <f>(AC31-실제값!AC31)^2</f>
        <v>384935.84178078081</v>
      </c>
      <c r="AN31" s="3">
        <f>(AD31-실제값!AD31)^2</f>
        <v>352822.78969760099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INDEX(전체모델결과!$A$2:$I$910,MATCH(GLM2차!$A32&amp;"_"&amp;GLM2차!W$3,전체모델결과!$A$2:$A$910,0),8)</f>
        <v>6641.9179329853596</v>
      </c>
      <c r="X32" s="8">
        <f>INDEX(전체모델결과!$A$2:$I$910,MATCH(GLM2차!$A32&amp;"_"&amp;GLM2차!X$3,전체모델결과!$A$2:$A$910,0),8)</f>
        <v>6840.0088586045604</v>
      </c>
      <c r="Y32" s="8">
        <f>INDEX(전체모델결과!$A$2:$I$910,MATCH(GLM2차!$A32&amp;"_"&amp;GLM2차!Y$3,전체모델결과!$A$2:$A$910,0),8)</f>
        <v>7061.4372367358901</v>
      </c>
      <c r="Z32" s="8">
        <f>INDEX(전체모델결과!$A$2:$I$910,MATCH(GLM2차!$A32&amp;"_"&amp;GLM2차!Z$3,전체모델결과!$A$2:$A$910,0),8)</f>
        <v>7308.0720903285101</v>
      </c>
      <c r="AA32" s="8">
        <f>INDEX(전체모델결과!$A$2:$I$910,MATCH(GLM2차!$A32&amp;"_"&amp;GLM2차!AA$3,전체모델결과!$A$2:$A$910,0),8)</f>
        <v>7582.0356552061503</v>
      </c>
      <c r="AB32" s="8">
        <f>INDEX(전체모델결과!$A$2:$I$910,MATCH(GLM2차!$A32&amp;"_"&amp;GLM2차!AB$3,전체모델결과!$A$2:$A$910,0),8)</f>
        <v>7885.7336145937898</v>
      </c>
      <c r="AC32" s="8">
        <f>INDEX(전체모델결과!$A$2:$I$910,MATCH(GLM2차!$A32&amp;"_"&amp;GLM2차!AC$3,전체모델결과!$A$2:$A$910,0),8)</f>
        <v>8221.8900029934794</v>
      </c>
      <c r="AD32" s="8">
        <f>INDEX(전체모델결과!$A$2:$I$910,MATCH(GLM2차!$A32&amp;"_"&amp;GLM2차!AD$3,전체모델결과!$A$2:$A$910,0),8)</f>
        <v>8593.5874834654605</v>
      </c>
      <c r="AE32" s="8">
        <f>INDEX(전체모델결과!$A$2:$I$910,MATCH(GLM2차!$A32&amp;"_"&amp;GLM2차!AE$3,전체모델결과!$A$2:$A$910,0),8)</f>
        <v>9004.3138245419996</v>
      </c>
      <c r="AG32" s="3">
        <f>(W32-실제값!W32)^2</f>
        <v>314046.7857297486</v>
      </c>
      <c r="AH32" s="3">
        <f>(X32-실제값!X32)^2</f>
        <v>968706.20421219931</v>
      </c>
      <c r="AI32" s="3">
        <f>(Y32-실제값!Y32)^2</f>
        <v>58084.728016901005</v>
      </c>
      <c r="AJ32" s="3">
        <f>(Z32-실제값!Z32)^2</f>
        <v>182945.68114914239</v>
      </c>
      <c r="AK32" s="3">
        <f>(AA32-실제값!AA32)^2</f>
        <v>255413.13569246422</v>
      </c>
      <c r="AL32" s="3">
        <f>(AB32-실제값!AB32)^2</f>
        <v>354018.12438868923</v>
      </c>
      <c r="AM32" s="3">
        <f>(AC32-실제값!AC32)^2</f>
        <v>12289.50568343647</v>
      </c>
      <c r="AN32" s="3">
        <f>(AD32-실제값!AD32)^2</f>
        <v>1582746.8430913638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INDEX(전체모델결과!$A$2:$I$910,MATCH(GLM2차!$A33&amp;"_"&amp;GLM2차!W$3,전체모델결과!$A$2:$A$910,0),8)</f>
        <v>6840.9223480340697</v>
      </c>
      <c r="X33" s="8">
        <f>INDEX(전체모델결과!$A$2:$I$910,MATCH(GLM2차!$A33&amp;"_"&amp;GLM2차!X$3,전체모델결과!$A$2:$A$910,0),8)</f>
        <v>6960.1564978786701</v>
      </c>
      <c r="Y33" s="8">
        <f>INDEX(전체모델결과!$A$2:$I$910,MATCH(GLM2차!$A33&amp;"_"&amp;GLM2차!Y$3,전체모델결과!$A$2:$A$910,0),8)</f>
        <v>7090.4801587839702</v>
      </c>
      <c r="Z33" s="8">
        <f>INDEX(전체모델결과!$A$2:$I$910,MATCH(GLM2차!$A33&amp;"_"&amp;GLM2차!Z$3,전체모델결과!$A$2:$A$910,0),8)</f>
        <v>7232.4357577437204</v>
      </c>
      <c r="AA33" s="8">
        <f>INDEX(전체모델결과!$A$2:$I$910,MATCH(GLM2차!$A33&amp;"_"&amp;GLM2차!AA$3,전체모델결과!$A$2:$A$910,0),8)</f>
        <v>7386.6210723849099</v>
      </c>
      <c r="AB33" s="8">
        <f>INDEX(전체모델결과!$A$2:$I$910,MATCH(GLM2차!$A33&amp;"_"&amp;GLM2차!AB$3,전체모델결과!$A$2:$A$910,0),8)</f>
        <v>7553.6934137197604</v>
      </c>
      <c r="AC33" s="8">
        <f>INDEX(전체모델결과!$A$2:$I$910,MATCH(GLM2차!$A33&amp;"_"&amp;GLM2차!AC$3,전체모델결과!$A$2:$A$910,0),8)</f>
        <v>7734.3742782229801</v>
      </c>
      <c r="AD33" s="8">
        <f>INDEX(전체모델결과!$A$2:$I$910,MATCH(GLM2차!$A33&amp;"_"&amp;GLM2차!AD$3,전체모델결과!$A$2:$A$910,0),8)</f>
        <v>7929.4545152967703</v>
      </c>
      <c r="AE33" s="8">
        <f>INDEX(전체모델결과!$A$2:$I$910,MATCH(GLM2차!$A33&amp;"_"&amp;GLM2차!AE$3,전체모델결과!$A$2:$A$910,0),8)</f>
        <v>8139.8000616032296</v>
      </c>
      <c r="AG33" s="3">
        <f>(W33-실제값!W33)^2</f>
        <v>259416.05893040338</v>
      </c>
      <c r="AH33" s="3">
        <f>(X33-실제값!X33)^2</f>
        <v>374841.71318841499</v>
      </c>
      <c r="AI33" s="3">
        <f>(Y33-실제값!Y33)^2</f>
        <v>941616.61628846754</v>
      </c>
      <c r="AJ33" s="3">
        <f>(Z33-실제값!Z33)^2</f>
        <v>34143.896371944043</v>
      </c>
      <c r="AK33" s="3">
        <f>(AA33-실제값!AA33)^2</f>
        <v>2584495.1990367672</v>
      </c>
      <c r="AL33" s="3">
        <f>(AB33-실제값!AB33)^2</f>
        <v>2693681.4612234705</v>
      </c>
      <c r="AM33" s="3">
        <f>(AC33-실제값!AC33)^2</f>
        <v>1797268.2943609927</v>
      </c>
      <c r="AN33" s="3">
        <f>(AD33-실제값!AD33)^2</f>
        <v>41192.816358780314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INDEX(전체모델결과!$A$2:$I$910,MATCH(GLM2차!$A34&amp;"_"&amp;GLM2차!W$3,전체모델결과!$A$2:$A$910,0),8)</f>
        <v>7420.0314811055396</v>
      </c>
      <c r="X34" s="8">
        <f>INDEX(전체모델결과!$A$2:$I$910,MATCH(GLM2차!$A34&amp;"_"&amp;GLM2차!X$3,전체모델결과!$A$2:$A$910,0),8)</f>
        <v>7639.4427118353697</v>
      </c>
      <c r="Y34" s="8">
        <f>INDEX(전체모델결과!$A$2:$I$910,MATCH(GLM2차!$A34&amp;"_"&amp;GLM2차!Y$3,전체모델결과!$A$2:$A$910,0),8)</f>
        <v>7883.5690420396004</v>
      </c>
      <c r="Z34" s="8">
        <f>INDEX(전체모델결과!$A$2:$I$910,MATCH(GLM2차!$A34&amp;"_"&amp;GLM2차!Z$3,전체모델결과!$A$2:$A$910,0),8)</f>
        <v>8154.3498200343502</v>
      </c>
      <c r="AA34" s="8">
        <f>INDEX(전체모델결과!$A$2:$I$910,MATCH(GLM2차!$A34&amp;"_"&amp;GLM2차!AA$3,전체모델결과!$A$2:$A$910,0),8)</f>
        <v>8453.9771228708905</v>
      </c>
      <c r="AB34" s="8">
        <f>INDEX(전체모델결과!$A$2:$I$910,MATCH(GLM2차!$A34&amp;"_"&amp;GLM2차!AB$3,전체모델결과!$A$2:$A$910,0),8)</f>
        <v>8784.9251226692995</v>
      </c>
      <c r="AC34" s="8">
        <f>INDEX(전체모델결과!$A$2:$I$910,MATCH(GLM2차!$A34&amp;"_"&amp;GLM2차!AC$3,전체모델결과!$A$2:$A$910,0),8)</f>
        <v>9149.9838272572997</v>
      </c>
      <c r="AD34" s="8">
        <f>INDEX(전체모델결과!$A$2:$I$910,MATCH(GLM2차!$A34&amp;"_"&amp;GLM2차!AD$3,전체모델결과!$A$2:$A$910,0),8)</f>
        <v>9552.2978348706401</v>
      </c>
      <c r="AE34" s="8">
        <f>INDEX(전체모델결과!$A$2:$I$910,MATCH(GLM2차!$A34&amp;"_"&amp;GLM2차!AE$3,전체모델결과!$A$2:$A$910,0),8)</f>
        <v>9995.4108490069593</v>
      </c>
      <c r="AG34" s="3">
        <f>(W34-실제값!W34)^2</f>
        <v>255385.56382603681</v>
      </c>
      <c r="AH34" s="3">
        <f>(X34-실제값!X34)^2</f>
        <v>351866.00119889394</v>
      </c>
      <c r="AI34" s="3">
        <f>(Y34-실제값!Y34)^2</f>
        <v>605221.15865600214</v>
      </c>
      <c r="AJ34" s="3">
        <f>(Z34-실제값!Z34)^2</f>
        <v>45314.099104423105</v>
      </c>
      <c r="AK34" s="3">
        <f>(AA34-실제값!AA34)^2</f>
        <v>1651243.7818498276</v>
      </c>
      <c r="AL34" s="3">
        <f>(AB34-실제값!AB34)^2</f>
        <v>1223111.9532021817</v>
      </c>
      <c r="AM34" s="3">
        <f>(AC34-실제값!AC34)^2</f>
        <v>96818.503558390745</v>
      </c>
      <c r="AN34" s="3">
        <f>(AD34-실제값!AD34)^2</f>
        <v>558710.33819035406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INDEX(전체모델결과!$A$2:$I$910,MATCH(GLM2차!$A35&amp;"_"&amp;GLM2차!W$3,전체모델결과!$A$2:$A$910,0),8)</f>
        <v>7839.7184471565397</v>
      </c>
      <c r="X35" s="8">
        <f>INDEX(전체모델결과!$A$2:$I$910,MATCH(GLM2차!$A35&amp;"_"&amp;GLM2차!X$3,전체모델결과!$A$2:$A$910,0),8)</f>
        <v>8102.3064353408199</v>
      </c>
      <c r="Y35" s="8">
        <f>INDEX(전체모델결과!$A$2:$I$910,MATCH(GLM2차!$A35&amp;"_"&amp;GLM2차!Y$3,전체모델결과!$A$2:$A$910,0),8)</f>
        <v>8399.1099496750994</v>
      </c>
      <c r="Z35" s="8">
        <f>INDEX(전체모델결과!$A$2:$I$910,MATCH(GLM2차!$A35&amp;"_"&amp;GLM2차!Z$3,전체모델결과!$A$2:$A$910,0),8)</f>
        <v>8733.2174087523508</v>
      </c>
      <c r="AA35" s="8">
        <f>INDEX(전체모델결과!$A$2:$I$910,MATCH(GLM2차!$A35&amp;"_"&amp;GLM2차!AA$3,전체모델결과!$A$2:$A$910,0),8)</f>
        <v>9108.1815886628301</v>
      </c>
      <c r="AB35" s="8">
        <f>INDEX(전체모델결과!$A$2:$I$910,MATCH(GLM2차!$A35&amp;"_"&amp;GLM2차!AB$3,전체모델결과!$A$2:$A$910,0),8)</f>
        <v>9528.0821413928497</v>
      </c>
      <c r="AC35" s="8">
        <f>INDEX(전체모델결과!$A$2:$I$910,MATCH(GLM2차!$A35&amp;"_"&amp;GLM2차!AC$3,전체모델결과!$A$2:$A$910,0),8)</f>
        <v>9997.5988742897207</v>
      </c>
      <c r="AD35" s="8">
        <f>INDEX(전체모델결과!$A$2:$I$910,MATCH(GLM2차!$A35&amp;"_"&amp;GLM2차!AD$3,전체모델결과!$A$2:$A$910,0),8)</f>
        <v>10522.0976186513</v>
      </c>
      <c r="AE35" s="8">
        <f>INDEX(전체모델결과!$A$2:$I$910,MATCH(GLM2차!$A35&amp;"_"&amp;GLM2차!AE$3,전체모델결과!$A$2:$A$910,0),8)</f>
        <v>11107.7308717019</v>
      </c>
      <c r="AG35" s="3">
        <f>(W35-실제값!W35)^2</f>
        <v>982952.09643596224</v>
      </c>
      <c r="AH35" s="3">
        <f>(X35-실제값!X35)^2</f>
        <v>417179.09012235119</v>
      </c>
      <c r="AI35" s="3">
        <f>(Y35-실제값!Y35)^2</f>
        <v>28966.5163554586</v>
      </c>
      <c r="AJ35" s="3">
        <f>(Z35-실제값!Z35)^2</f>
        <v>7046.4799867427073</v>
      </c>
      <c r="AK35" s="3">
        <f>(AA35-실제값!AA35)^2</f>
        <v>484104.60976675298</v>
      </c>
      <c r="AL35" s="3">
        <f>(AB35-실제값!AB35)^2</f>
        <v>1265856.0165473118</v>
      </c>
      <c r="AM35" s="3">
        <f>(AC35-실제값!AC35)^2</f>
        <v>35800.030121736228</v>
      </c>
      <c r="AN35" s="3">
        <f>(AD35-실제값!AD35)^2</f>
        <v>1299607.358238796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INDEX(전체모델결과!$A$2:$I$910,MATCH(GLM2차!$A36&amp;"_"&amp;GLM2차!W$3,전체모델결과!$A$2:$A$910,0),8)</f>
        <v>8410.1992448546698</v>
      </c>
      <c r="X36" s="8">
        <f>INDEX(전체모델결과!$A$2:$I$910,MATCH(GLM2차!$A36&amp;"_"&amp;GLM2차!X$3,전체모델결과!$A$2:$A$910,0),8)</f>
        <v>8673.5390979065596</v>
      </c>
      <c r="Y36" s="8">
        <f>INDEX(전체모델결과!$A$2:$I$910,MATCH(GLM2차!$A36&amp;"_"&amp;GLM2차!Y$3,전체모델결과!$A$2:$A$910,0),8)</f>
        <v>8969.69016046871</v>
      </c>
      <c r="Z36" s="8">
        <f>INDEX(전체모델결과!$A$2:$I$910,MATCH(GLM2차!$A36&amp;"_"&amp;GLM2차!Z$3,전체모델결과!$A$2:$A$910,0),8)</f>
        <v>9301.4271226245692</v>
      </c>
      <c r="AA36" s="8">
        <f>INDEX(전체모델결과!$A$2:$I$910,MATCH(GLM2차!$A36&amp;"_"&amp;GLM2차!AA$3,전체모델결과!$A$2:$A$910,0),8)</f>
        <v>9671.9218580448796</v>
      </c>
      <c r="AB36" s="8">
        <f>INDEX(전체모델결과!$A$2:$I$910,MATCH(GLM2차!$A36&amp;"_"&amp;GLM2차!AB$3,전체모델결과!$A$2:$A$910,0),8)</f>
        <v>10084.793635566301</v>
      </c>
      <c r="AC36" s="8">
        <f>INDEX(전체모델결과!$A$2:$I$910,MATCH(GLM2차!$A36&amp;"_"&amp;GLM2차!AC$3,전체모델결과!$A$2:$A$910,0),8)</f>
        <v>10544.1675293145</v>
      </c>
      <c r="AD36" s="8">
        <f>INDEX(전체모델결과!$A$2:$I$910,MATCH(GLM2차!$A36&amp;"_"&amp;GLM2차!AD$3,전체모델결과!$A$2:$A$910,0),8)</f>
        <v>11054.7423374646</v>
      </c>
      <c r="AE36" s="8">
        <f>INDEX(전체모델결과!$A$2:$I$910,MATCH(GLM2차!$A36&amp;"_"&amp;GLM2차!AE$3,전체모델결과!$A$2:$A$910,0),8)</f>
        <v>11621.869561007999</v>
      </c>
      <c r="AG36" s="3">
        <f>(W36-실제값!W36)^2</f>
        <v>646377.86391664098</v>
      </c>
      <c r="AH36" s="3">
        <f>(X36-실제값!X36)^2</f>
        <v>455163.4054545525</v>
      </c>
      <c r="AI36" s="3">
        <f>(Y36-실제값!Y36)^2</f>
        <v>188348.57405297155</v>
      </c>
      <c r="AJ36" s="3">
        <f>(Z36-실제값!Z36)^2</f>
        <v>35215.920890395093</v>
      </c>
      <c r="AK36" s="3">
        <f>(AA36-실제값!AA36)^2</f>
        <v>1657251.6930707467</v>
      </c>
      <c r="AL36" s="3">
        <f>(AB36-실제값!AB36)^2</f>
        <v>2203121.996019003</v>
      </c>
      <c r="AM36" s="3">
        <f>(AC36-실제값!AC36)^2</f>
        <v>100507.14856685635</v>
      </c>
      <c r="AN36" s="3">
        <f>(AD36-실제값!AD36)^2</f>
        <v>722583.39718023536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INDEX(전체모델결과!$A$2:$I$910,MATCH(GLM2차!$A37&amp;"_"&amp;GLM2차!W$3,전체모델결과!$A$2:$A$910,0),8)</f>
        <v>8873.1910893668301</v>
      </c>
      <c r="X37" s="8">
        <f>INDEX(전체모델결과!$A$2:$I$910,MATCH(GLM2차!$A37&amp;"_"&amp;GLM2차!X$3,전체모델결과!$A$2:$A$910,0),8)</f>
        <v>9169.0787318427792</v>
      </c>
      <c r="Y37" s="8">
        <f>INDEX(전체모델결과!$A$2:$I$910,MATCH(GLM2차!$A37&amp;"_"&amp;GLM2차!Y$3,전체모델결과!$A$2:$A$910,0),8)</f>
        <v>9504.3855442726799</v>
      </c>
      <c r="Z37" s="8">
        <f>INDEX(전체모델결과!$A$2:$I$910,MATCH(GLM2차!$A37&amp;"_"&amp;GLM2차!Z$3,전체모델결과!$A$2:$A$910,0),8)</f>
        <v>9882.6829775344395</v>
      </c>
      <c r="AA37" s="8">
        <f>INDEX(전체모델결과!$A$2:$I$910,MATCH(GLM2차!$A37&amp;"_"&amp;GLM2차!AA$3,전체모델결과!$A$2:$A$910,0),8)</f>
        <v>10308.0889789219</v>
      </c>
      <c r="AB37" s="8">
        <f>INDEX(전체모델결과!$A$2:$I$910,MATCH(GLM2차!$A37&amp;"_"&amp;GLM2차!AB$3,전체모델결과!$A$2:$A$910,0),8)</f>
        <v>10785.342200965801</v>
      </c>
      <c r="AC37" s="8">
        <f>INDEX(전체모델결과!$A$2:$I$910,MATCH(GLM2차!$A37&amp;"_"&amp;GLM2차!AC$3,전체모델결과!$A$2:$A$910,0),8)</f>
        <v>11319.889180655</v>
      </c>
      <c r="AD37" s="8">
        <f>INDEX(전체모델결과!$A$2:$I$910,MATCH(GLM2차!$A37&amp;"_"&amp;GLM2차!AD$3,전체모델결과!$A$2:$A$910,0),8)</f>
        <v>11917.986717526301</v>
      </c>
      <c r="AE37" s="8">
        <f>INDEX(전체모델결과!$A$2:$I$910,MATCH(GLM2차!$A37&amp;"_"&amp;GLM2차!AE$3,전체모델결과!$A$2:$A$910,0),8)</f>
        <v>12586.822118989599</v>
      </c>
      <c r="AG37" s="3">
        <f>(W37-실제값!W37)^2</f>
        <v>235270.48041511825</v>
      </c>
      <c r="AH37" s="3">
        <f>(X37-실제값!X37)^2</f>
        <v>784733.4530757399</v>
      </c>
      <c r="AI37" s="3">
        <f>(Y37-실제값!Y37)^2</f>
        <v>106197.20826472201</v>
      </c>
      <c r="AJ37" s="3">
        <f>(Z37-실제값!Z37)^2</f>
        <v>200587.54175247159</v>
      </c>
      <c r="AK37" s="3">
        <f>(AA37-실제값!AA37)^2</f>
        <v>1535412.3891915292</v>
      </c>
      <c r="AL37" s="3">
        <f>(AB37-실제값!AB37)^2</f>
        <v>2807519.254480781</v>
      </c>
      <c r="AM37" s="3">
        <f>(AC37-실제값!AC37)^2</f>
        <v>316440.55663340719</v>
      </c>
      <c r="AN37" s="3">
        <f>(AD37-실제값!AD37)^2</f>
        <v>650994.81304080412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INDEX(전체모델결과!$A$2:$I$910,MATCH(GLM2차!$A38&amp;"_"&amp;GLM2차!W$3,전체모델결과!$A$2:$A$910,0),8)</f>
        <v>9321.9776956836595</v>
      </c>
      <c r="X38" s="8">
        <f>INDEX(전체모델결과!$A$2:$I$910,MATCH(GLM2차!$A38&amp;"_"&amp;GLM2차!X$3,전체모델결과!$A$2:$A$910,0),8)</f>
        <v>9581.4970320207503</v>
      </c>
      <c r="Y38" s="8">
        <f>INDEX(전체모델결과!$A$2:$I$910,MATCH(GLM2차!$A38&amp;"_"&amp;GLM2차!Y$3,전체모델결과!$A$2:$A$910,0),8)</f>
        <v>9874.6580921567092</v>
      </c>
      <c r="Z38" s="8">
        <f>INDEX(전체모델결과!$A$2:$I$910,MATCH(GLM2차!$A38&amp;"_"&amp;GLM2차!Z$3,전체모델결과!$A$2:$A$910,0),8)</f>
        <v>10204.087003176999</v>
      </c>
      <c r="AA38" s="8">
        <f>INDEX(전체모델결과!$A$2:$I$910,MATCH(GLM2차!$A38&amp;"_"&amp;GLM2차!AA$3,전체모델결과!$A$2:$A$910,0),8)</f>
        <v>10572.790492365501</v>
      </c>
      <c r="AB38" s="8">
        <f>INDEX(전체모델결과!$A$2:$I$910,MATCH(GLM2차!$A38&amp;"_"&amp;GLM2차!AB$3,전체모델결과!$A$2:$A$910,0),8)</f>
        <v>10984.201414392801</v>
      </c>
      <c r="AC38" s="8">
        <f>INDEX(전체모델결과!$A$2:$I$910,MATCH(GLM2차!$A38&amp;"_"&amp;GLM2차!AC$3,전체모델결과!$A$2:$A$910,0),8)</f>
        <v>11442.231682846101</v>
      </c>
      <c r="AD38" s="8">
        <f>INDEX(전체모델결과!$A$2:$I$910,MATCH(GLM2차!$A38&amp;"_"&amp;GLM2차!AD$3,전체모델결과!$A$2:$A$910,0),8)</f>
        <v>11951.333742503301</v>
      </c>
      <c r="AE38" s="8">
        <f>INDEX(전체모델결과!$A$2:$I$910,MATCH(GLM2차!$A38&amp;"_"&amp;GLM2차!AE$3,전체모델결과!$A$2:$A$910,0),8)</f>
        <v>12516.5719250153</v>
      </c>
      <c r="AG38" s="3">
        <f>(W38-실제값!W38)^2</f>
        <v>644244.66106230603</v>
      </c>
      <c r="AH38" s="3">
        <f>(X38-실제값!X38)^2</f>
        <v>830740.72565507842</v>
      </c>
      <c r="AI38" s="3">
        <f>(Y38-실제값!Y38)^2</f>
        <v>30543.121278536542</v>
      </c>
      <c r="AJ38" s="3">
        <f>(Z38-실제값!Z38)^2</f>
        <v>10538.186463656557</v>
      </c>
      <c r="AK38" s="3">
        <f>(AA38-실제값!AA38)^2</f>
        <v>1049038.1375811845</v>
      </c>
      <c r="AL38" s="3">
        <f>(AB38-실제값!AB38)^2</f>
        <v>3445472.3362022354</v>
      </c>
      <c r="AM38" s="3">
        <f>(AC38-실제값!AC38)^2</f>
        <v>946332.22928551224</v>
      </c>
      <c r="AN38" s="3">
        <f>(AD38-실제값!AD38)^2</f>
        <v>8674.7972790104996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INDEX(전체모델결과!$A$2:$I$910,MATCH(GLM2차!$A39&amp;"_"&amp;GLM2차!W$3,전체모델결과!$A$2:$A$910,0),8)</f>
        <v>9993.3650710465099</v>
      </c>
      <c r="X39" s="8">
        <f>INDEX(전체모델결과!$A$2:$I$910,MATCH(GLM2차!$A39&amp;"_"&amp;GLM2차!X$3,전체모델결과!$A$2:$A$910,0),8)</f>
        <v>10242.408225656</v>
      </c>
      <c r="Y39" s="8">
        <f>INDEX(전체모델결과!$A$2:$I$910,MATCH(GLM2차!$A39&amp;"_"&amp;GLM2차!Y$3,전체모델결과!$A$2:$A$910,0),8)</f>
        <v>10523.3569057931</v>
      </c>
      <c r="Z39" s="8">
        <f>INDEX(전체모델결과!$A$2:$I$910,MATCH(GLM2차!$A39&amp;"_"&amp;GLM2차!Z$3,전체모델결과!$A$2:$A$910,0),8)</f>
        <v>10838.480716685301</v>
      </c>
      <c r="AA39" s="8">
        <f>INDEX(전체모델결과!$A$2:$I$910,MATCH(GLM2차!$A39&amp;"_"&amp;GLM2차!AA$3,전체모델결과!$A$2:$A$910,0),8)</f>
        <v>11190.3690396846</v>
      </c>
      <c r="AB39" s="8">
        <f>INDEX(전체모델결과!$A$2:$I$910,MATCH(GLM2차!$A39&amp;"_"&amp;GLM2차!AB$3,전체모델결과!$A$2:$A$910,0),8)</f>
        <v>11581.966365964699</v>
      </c>
      <c r="AC39" s="8">
        <f>INDEX(전체모델결과!$A$2:$I$910,MATCH(GLM2차!$A39&amp;"_"&amp;GLM2차!AC$3,전체모델결과!$A$2:$A$910,0),8)</f>
        <v>12016.6131525296</v>
      </c>
      <c r="AD39" s="8">
        <f>INDEX(전체모델결과!$A$2:$I$910,MATCH(GLM2차!$A39&amp;"_"&amp;GLM2차!AD$3,전체모델결과!$A$2:$A$910,0),8)</f>
        <v>12498.092991142999</v>
      </c>
      <c r="AE39" s="8">
        <f>INDEX(전체모델결과!$A$2:$I$910,MATCH(GLM2차!$A39&amp;"_"&amp;GLM2차!AE$3,전체모델결과!$A$2:$A$910,0),8)</f>
        <v>13030.6870166801</v>
      </c>
      <c r="AG39" s="3">
        <f>(W39-실제값!W39)^2</f>
        <v>524418.64977858705</v>
      </c>
      <c r="AH39" s="3">
        <f>(X39-실제값!X39)^2</f>
        <v>596251.56044227968</v>
      </c>
      <c r="AI39" s="3">
        <f>(Y39-실제값!Y39)^2</f>
        <v>211411.46638675057</v>
      </c>
      <c r="AJ39" s="3">
        <f>(Z39-실제값!Z39)^2</f>
        <v>5196.7943920939979</v>
      </c>
      <c r="AK39" s="3">
        <f>(AA39-실제값!AA39)^2</f>
        <v>1720905.3874407748</v>
      </c>
      <c r="AL39" s="3">
        <f>(AB39-실제값!AB39)^2</f>
        <v>3641479.6741633811</v>
      </c>
      <c r="AM39" s="3">
        <f>(AC39-실제값!AC39)^2</f>
        <v>209685.92321441212</v>
      </c>
      <c r="AN39" s="3">
        <f>(AD39-실제값!AD39)^2</f>
        <v>2895.3213823452575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INDEX(전체모델결과!$A$2:$I$910,MATCH(GLM2차!$A40&amp;"_"&amp;GLM2차!W$3,전체모델결과!$A$2:$A$910,0),8)</f>
        <v>10454.823003933399</v>
      </c>
      <c r="X40" s="8">
        <f>INDEX(전체모델결과!$A$2:$I$910,MATCH(GLM2차!$A40&amp;"_"&amp;GLM2차!X$3,전체모델결과!$A$2:$A$910,0),8)</f>
        <v>10681.336197507</v>
      </c>
      <c r="Y40" s="8">
        <f>INDEX(전체모델결과!$A$2:$I$910,MATCH(GLM2차!$A40&amp;"_"&amp;GLM2차!Y$3,전체모델결과!$A$2:$A$910,0),8)</f>
        <v>10938.541894767401</v>
      </c>
      <c r="Z40" s="8">
        <f>INDEX(전체모델결과!$A$2:$I$910,MATCH(GLM2차!$A40&amp;"_"&amp;GLM2차!Z$3,전체모델결과!$A$2:$A$910,0),8)</f>
        <v>11228.409264775601</v>
      </c>
      <c r="AA40" s="8">
        <f>INDEX(전체모델결과!$A$2:$I$910,MATCH(GLM2차!$A40&amp;"_"&amp;GLM2차!AA$3,전체모델결과!$A$2:$A$910,0),8)</f>
        <v>11553.1917890816</v>
      </c>
      <c r="AB40" s="8">
        <f>INDEX(전체모델결과!$A$2:$I$910,MATCH(GLM2차!$A40&amp;"_"&amp;GLM2차!AB$3,전체모델결과!$A$2:$A$910,0),8)</f>
        <v>11915.456393995601</v>
      </c>
      <c r="AC40" s="8">
        <f>INDEX(전체모델결과!$A$2:$I$910,MATCH(GLM2차!$A40&amp;"_"&amp;GLM2차!AC$3,전체모델결과!$A$2:$A$910,0),8)</f>
        <v>12318.1171491726</v>
      </c>
      <c r="AD40" s="8">
        <f>INDEX(전체모델결과!$A$2:$I$910,MATCH(GLM2차!$A40&amp;"_"&amp;GLM2차!AD$3,전체모델결과!$A$2:$A$910,0),8)</f>
        <v>12764.4741493891</v>
      </c>
      <c r="AE40" s="8">
        <f>INDEX(전체모델결과!$A$2:$I$910,MATCH(GLM2차!$A40&amp;"_"&amp;GLM2차!AE$3,전체모델결과!$A$2:$A$910,0),8)</f>
        <v>13258.2583035323</v>
      </c>
      <c r="AG40" s="3">
        <f>(W40-실제값!W40)^2</f>
        <v>1407179.7657855528</v>
      </c>
      <c r="AH40" s="3">
        <f>(X40-실제값!X40)^2</f>
        <v>457303.58083848917</v>
      </c>
      <c r="AI40" s="3">
        <f>(Y40-실제값!Y40)^2</f>
        <v>397096.15774970542</v>
      </c>
      <c r="AJ40" s="3">
        <f>(Z40-실제값!Z40)^2</f>
        <v>9152.7547439273894</v>
      </c>
      <c r="AK40" s="3">
        <f>(AA40-실제값!AA40)^2</f>
        <v>2165458.9258746854</v>
      </c>
      <c r="AL40" s="3">
        <f>(AB40-실제값!AB40)^2</f>
        <v>5429280.095966653</v>
      </c>
      <c r="AM40" s="3">
        <f>(AC40-실제값!AC40)^2</f>
        <v>1644161.6484103189</v>
      </c>
      <c r="AN40" s="3">
        <f>(AD40-실제값!AD40)^2</f>
        <v>374023.60530909221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INDEX(전체모델결과!$A$2:$I$910,MATCH(GLM2차!$A41&amp;"_"&amp;GLM2차!W$3,전체모델결과!$A$2:$A$910,0),8)</f>
        <v>10722.828173444899</v>
      </c>
      <c r="X41" s="8">
        <f>INDEX(전체모델결과!$A$2:$I$910,MATCH(GLM2차!$A41&amp;"_"&amp;GLM2차!X$3,전체모델결과!$A$2:$A$910,0),8)</f>
        <v>10851.037806947201</v>
      </c>
      <c r="Y41" s="8">
        <f>INDEX(전체모델결과!$A$2:$I$910,MATCH(GLM2차!$A41&amp;"_"&amp;GLM2차!Y$3,전체모델결과!$A$2:$A$910,0),8)</f>
        <v>10999.9947978484</v>
      </c>
      <c r="Z41" s="8">
        <f>INDEX(전체모델결과!$A$2:$I$910,MATCH(GLM2차!$A41&amp;"_"&amp;GLM2차!Z$3,전체모델결과!$A$2:$A$910,0),8)</f>
        <v>11170.5088282632</v>
      </c>
      <c r="AA41" s="8">
        <f>INDEX(전체모델결과!$A$2:$I$910,MATCH(GLM2차!$A41&amp;"_"&amp;GLM2차!AA$3,전체모델결과!$A$2:$A$910,0),8)</f>
        <v>11363.515422914899</v>
      </c>
      <c r="AB41" s="8">
        <f>INDEX(전체모델결과!$A$2:$I$910,MATCH(GLM2차!$A41&amp;"_"&amp;GLM2차!AB$3,전체모델결과!$A$2:$A$910,0),8)</f>
        <v>11580.0845025322</v>
      </c>
      <c r="AC41" s="8">
        <f>INDEX(전체모델결과!$A$2:$I$910,MATCH(GLM2차!$A41&amp;"_"&amp;GLM2차!AC$3,전체모델결과!$A$2:$A$910,0),8)</f>
        <v>11821.4302638102</v>
      </c>
      <c r="AD41" s="8">
        <f>INDEX(전체모델결과!$A$2:$I$910,MATCH(GLM2차!$A41&amp;"_"&amp;GLM2차!AD$3,전체모델결과!$A$2:$A$910,0),8)</f>
        <v>12088.9225138252</v>
      </c>
      <c r="AE41" s="8">
        <f>INDEX(전체모델결과!$A$2:$I$910,MATCH(GLM2차!$A41&amp;"_"&amp;GLM2차!AE$3,전체모델결과!$A$2:$A$910,0),8)</f>
        <v>12384.0996065011</v>
      </c>
      <c r="AG41" s="3">
        <f>(W41-실제값!W41)^2</f>
        <v>1675031.8502787147</v>
      </c>
      <c r="AH41" s="3">
        <f>(X41-실제값!X41)^2</f>
        <v>2865365.9999649967</v>
      </c>
      <c r="AI41" s="3">
        <f>(Y41-실제값!Y41)^2</f>
        <v>811557.14984248299</v>
      </c>
      <c r="AJ41" s="3">
        <f>(Z41-실제값!Z41)^2</f>
        <v>887307.71984017687</v>
      </c>
      <c r="AK41" s="3">
        <f>(AA41-실제값!AA41)^2</f>
        <v>8506182.0424108263</v>
      </c>
      <c r="AL41" s="3">
        <f>(AB41-실제값!AB41)^2</f>
        <v>10212183.781019041</v>
      </c>
      <c r="AM41" s="3">
        <f>(AC41-실제값!AC41)^2</f>
        <v>6543290.5260960227</v>
      </c>
      <c r="AN41" s="3">
        <f>(AD41-실제값!AD41)^2</f>
        <v>2664143.1422659107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INDEX(전체모델결과!$A$2:$I$910,MATCH(GLM2차!$A42&amp;"_"&amp;GLM2차!W$3,전체모델결과!$A$2:$A$910,0),8)</f>
        <v>11487.8545760985</v>
      </c>
      <c r="X42" s="8">
        <f>INDEX(전체모델결과!$A$2:$I$910,MATCH(GLM2차!$A42&amp;"_"&amp;GLM2차!X$3,전체모델결과!$A$2:$A$910,0),8)</f>
        <v>11598.823204853699</v>
      </c>
      <c r="Y42" s="8">
        <f>INDEX(전체모델결과!$A$2:$I$910,MATCH(GLM2차!$A42&amp;"_"&amp;GLM2차!Y$3,전체모델결과!$A$2:$A$910,0),8)</f>
        <v>11730.7158727478</v>
      </c>
      <c r="Z42" s="8">
        <f>INDEX(전체모델결과!$A$2:$I$910,MATCH(GLM2차!$A42&amp;"_"&amp;GLM2차!Z$3,전체모델결과!$A$2:$A$910,0),8)</f>
        <v>11884.2202197185</v>
      </c>
      <c r="AA42" s="8">
        <f>INDEX(전체모델결과!$A$2:$I$910,MATCH(GLM2차!$A42&amp;"_"&amp;GLM2차!AA$3,전체모델결과!$A$2:$A$910,0),8)</f>
        <v>12060.142891928699</v>
      </c>
      <c r="AB42" s="8">
        <f>INDEX(전체모델결과!$A$2:$I$910,MATCH(GLM2차!$A42&amp;"_"&amp;GLM2차!AB$3,전체모델결과!$A$2:$A$910,0),8)</f>
        <v>12259.4166076893</v>
      </c>
      <c r="AC42" s="8">
        <f>INDEX(전체모델결과!$A$2:$I$910,MATCH(GLM2차!$A42&amp;"_"&amp;GLM2차!AC$3,전체모델결과!$A$2:$A$910,0),8)</f>
        <v>12483.108398684801</v>
      </c>
      <c r="AD42" s="8">
        <f>INDEX(전체모델결과!$A$2:$I$910,MATCH(GLM2차!$A42&amp;"_"&amp;GLM2차!AD$3,전체모델결과!$A$2:$A$910,0),8)</f>
        <v>12732.429128579501</v>
      </c>
      <c r="AE42" s="8">
        <f>INDEX(전체모델결과!$A$2:$I$910,MATCH(GLM2차!$A42&amp;"_"&amp;GLM2차!AE$3,전체모델결과!$A$2:$A$910,0),8)</f>
        <v>13008.744407762801</v>
      </c>
      <c r="AG42" s="3">
        <f>(W42-실제값!W42)^2</f>
        <v>2268822.7268400202</v>
      </c>
      <c r="AH42" s="3">
        <f>(X42-실제값!X42)^2</f>
        <v>600526.79417763487</v>
      </c>
      <c r="AI42" s="3">
        <f>(Y42-실제값!Y42)^2</f>
        <v>1090469.8735998715</v>
      </c>
      <c r="AJ42" s="3">
        <f>(Z42-실제값!Z42)^2</f>
        <v>2087859.6970541112</v>
      </c>
      <c r="AK42" s="3">
        <f>(AA42-실제값!AA42)^2</f>
        <v>5836286.2554976875</v>
      </c>
      <c r="AL42" s="3">
        <f>(AB42-실제값!AB42)^2</f>
        <v>11745803.958229354</v>
      </c>
      <c r="AM42" s="3">
        <f>(AC42-실제값!AC42)^2</f>
        <v>7829687.0794597417</v>
      </c>
      <c r="AN42" s="3">
        <f>(AD42-실제값!AD42)^2</f>
        <v>4029548.918545519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INDEX(전체모델결과!$A$2:$I$910,MATCH(GLM2차!$A43&amp;"_"&amp;GLM2차!W$3,전체모델결과!$A$2:$A$910,0),8)</f>
        <v>11259.5338264126</v>
      </c>
      <c r="X43" s="8">
        <f>INDEX(전체모델결과!$A$2:$I$910,MATCH(GLM2차!$A43&amp;"_"&amp;GLM2차!X$3,전체모델결과!$A$2:$A$910,0),8)</f>
        <v>11073.2659967865</v>
      </c>
      <c r="Y43" s="8">
        <f>INDEX(전체모델결과!$A$2:$I$910,MATCH(GLM2차!$A43&amp;"_"&amp;GLM2차!Y$3,전체모델결과!$A$2:$A$910,0),8)</f>
        <v>10883.173891321099</v>
      </c>
      <c r="Z43" s="8">
        <f>INDEX(전체모델결과!$A$2:$I$910,MATCH(GLM2차!$A43&amp;"_"&amp;GLM2차!Z$3,전체모델결과!$A$2:$A$910,0),8)</f>
        <v>10689.562177346101</v>
      </c>
      <c r="AA43" s="8">
        <f>INDEX(전체모델결과!$A$2:$I$910,MATCH(GLM2차!$A43&amp;"_"&amp;GLM2차!AA$3,전체모델결과!$A$2:$A$910,0),8)</f>
        <v>10492.736834576201</v>
      </c>
      <c r="AB43" s="8">
        <f>INDEX(전체모델결과!$A$2:$I$910,MATCH(GLM2차!$A43&amp;"_"&amp;GLM2차!AB$3,전체모델결과!$A$2:$A$910,0),8)</f>
        <v>10293.004362665501</v>
      </c>
      <c r="AC43" s="8">
        <f>INDEX(전체모델결과!$A$2:$I$910,MATCH(GLM2차!$A43&amp;"_"&amp;GLM2차!AC$3,전체모델결과!$A$2:$A$910,0),8)</f>
        <v>10090.671001500599</v>
      </c>
      <c r="AD43" s="8">
        <f>INDEX(전체모델결과!$A$2:$I$910,MATCH(GLM2차!$A43&amp;"_"&amp;GLM2차!AD$3,전체모델결과!$A$2:$A$910,0),8)</f>
        <v>9886.0419669121893</v>
      </c>
      <c r="AE43" s="8">
        <f>INDEX(전체모델결과!$A$2:$I$910,MATCH(GLM2차!$A43&amp;"_"&amp;GLM2차!AE$3,전체모델결과!$A$2:$A$910,0),8)</f>
        <v>9679.4207043501701</v>
      </c>
      <c r="AG43" s="3">
        <f>(W43-실제값!W43)^2</f>
        <v>4654078.1766633764</v>
      </c>
      <c r="AH43" s="3">
        <f>(X43-실제값!X43)^2</f>
        <v>7356552.3307894031</v>
      </c>
      <c r="AI43" s="3">
        <f>(Y43-실제값!Y43)^2</f>
        <v>11055763.916128682</v>
      </c>
      <c r="AJ43" s="3">
        <f>(Z43-실제값!Z43)^2</f>
        <v>14366339.411419921</v>
      </c>
      <c r="AK43" s="3">
        <f>(AA43-실제값!AA43)^2</f>
        <v>23440453.188626848</v>
      </c>
      <c r="AL43" s="3">
        <f>(AB43-실제값!AB43)^2</f>
        <v>39978052.474916182</v>
      </c>
      <c r="AM43" s="3">
        <f>(AC43-실제값!AC43)^2</f>
        <v>38962493.35719125</v>
      </c>
      <c r="AN43" s="3">
        <f>(AD43-실제값!AD43)^2</f>
        <v>25061162.868736897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INDEX(전체모델결과!$A$2:$I$910,MATCH(GLM2차!$A44&amp;"_"&amp;GLM2차!W$3,전체모델결과!$A$2:$A$910,0),8)</f>
        <v>12385.999256437601</v>
      </c>
      <c r="X44" s="8">
        <f>INDEX(전체모델결과!$A$2:$I$910,MATCH(GLM2차!$A44&amp;"_"&amp;GLM2차!X$3,전체모델결과!$A$2:$A$910,0),8)</f>
        <v>12190.519973173199</v>
      </c>
      <c r="Y44" s="8">
        <f>INDEX(전체모델결과!$A$2:$I$910,MATCH(GLM2차!$A44&amp;"_"&amp;GLM2차!Y$3,전체모델결과!$A$2:$A$910,0),8)</f>
        <v>11990.135894872999</v>
      </c>
      <c r="Z44" s="8">
        <f>INDEX(전체모델결과!$A$2:$I$910,MATCH(GLM2차!$A44&amp;"_"&amp;GLM2차!Z$3,전체모델결과!$A$2:$A$910,0),8)</f>
        <v>11785.1923348498</v>
      </c>
      <c r="AA44" s="8">
        <f>INDEX(전체모델결과!$A$2:$I$910,MATCH(GLM2차!$A44&amp;"_"&amp;GLM2차!AA$3,전체모델결과!$A$2:$A$910,0),8)</f>
        <v>11576.037849939299</v>
      </c>
      <c r="AB44" s="8">
        <f>INDEX(전체모델결과!$A$2:$I$910,MATCH(GLM2차!$A44&amp;"_"&amp;GLM2차!AB$3,전체모델결과!$A$2:$A$910,0),8)</f>
        <v>11363.0232647016</v>
      </c>
      <c r="AC44" s="8">
        <f>INDEX(전체모델결과!$A$2:$I$910,MATCH(GLM2차!$A44&amp;"_"&amp;GLM2차!AC$3,전체모델결과!$A$2:$A$910,0),8)</f>
        <v>11146.5007051784</v>
      </c>
      <c r="AD44" s="8">
        <f>INDEX(전체모델결과!$A$2:$I$910,MATCH(GLM2차!$A44&amp;"_"&amp;GLM2차!AD$3,전체모델결과!$A$2:$A$910,0),8)</f>
        <v>10926.8226457807</v>
      </c>
      <c r="AE44" s="8">
        <f>INDEX(전체모델결과!$A$2:$I$910,MATCH(GLM2차!$A44&amp;"_"&amp;GLM2차!AE$3,전체모델결과!$A$2:$A$910,0),8)</f>
        <v>10704.340972874799</v>
      </c>
      <c r="AG44" s="3">
        <f>(W44-실제값!W44)^2</f>
        <v>2385726.8965755715</v>
      </c>
      <c r="AH44" s="3">
        <f>(X44-실제값!X44)^2</f>
        <v>6351151.9046314918</v>
      </c>
      <c r="AI44" s="3">
        <f>(Y44-실제값!Y44)^2</f>
        <v>5137003.016703642</v>
      </c>
      <c r="AJ44" s="3">
        <f>(Z44-실제값!Z44)^2</f>
        <v>8919686.0967717078</v>
      </c>
      <c r="AK44" s="3">
        <f>(AA44-실제값!AA44)^2</f>
        <v>23922141.559567239</v>
      </c>
      <c r="AL44" s="3">
        <f>(AB44-실제값!AB44)^2</f>
        <v>37646086.847177148</v>
      </c>
      <c r="AM44" s="3">
        <f>(AC44-실제값!AC44)^2</f>
        <v>39054129.224101752</v>
      </c>
      <c r="AN44" s="3">
        <f>(AD44-실제값!AD44)^2</f>
        <v>35764940.222472332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INDEX(전체모델결과!$A$2:$I$910,MATCH(GLM2차!$A45&amp;"_"&amp;GLM2차!W$3,전체모델결과!$A$2:$A$910,0),8)</f>
        <v>13672.9645252758</v>
      </c>
      <c r="X45" s="8">
        <f>INDEX(전체모델결과!$A$2:$I$910,MATCH(GLM2차!$A45&amp;"_"&amp;GLM2차!X$3,전체모델결과!$A$2:$A$910,0),8)</f>
        <v>13520.475942941899</v>
      </c>
      <c r="Y45" s="8">
        <f>INDEX(전체모델결과!$A$2:$I$910,MATCH(GLM2차!$A45&amp;"_"&amp;GLM2차!Y$3,전체모델결과!$A$2:$A$910,0),8)</f>
        <v>13367.5862880898</v>
      </c>
      <c r="Z45" s="8">
        <f>INDEX(전체모델결과!$A$2:$I$910,MATCH(GLM2차!$A45&amp;"_"&amp;GLM2차!Z$3,전체모델결과!$A$2:$A$910,0),8)</f>
        <v>13214.347892685601</v>
      </c>
      <c r="AA45" s="8">
        <f>INDEX(전체모델결과!$A$2:$I$910,MATCH(GLM2차!$A45&amp;"_"&amp;GLM2차!AA$3,전체모델결과!$A$2:$A$910,0),8)</f>
        <v>13060.812656407999</v>
      </c>
      <c r="AB45" s="8">
        <f>INDEX(전체모델결과!$A$2:$I$910,MATCH(GLM2차!$A45&amp;"_"&amp;GLM2차!AB$3,전체모델결과!$A$2:$A$910,0),8)</f>
        <v>12907.0320191551</v>
      </c>
      <c r="AC45" s="8">
        <f>INDEX(전체모델결과!$A$2:$I$910,MATCH(GLM2차!$A45&amp;"_"&amp;GLM2차!AC$3,전체모델결과!$A$2:$A$910,0),8)</f>
        <v>12753.0569342338</v>
      </c>
      <c r="AD45" s="8">
        <f>INDEX(전체모델결과!$A$2:$I$910,MATCH(GLM2차!$A45&amp;"_"&amp;GLM2차!AD$3,전체모델결과!$A$2:$A$910,0),8)</f>
        <v>12598.9378422353</v>
      </c>
      <c r="AE45" s="8">
        <f>INDEX(전체모델결과!$A$2:$I$910,MATCH(GLM2차!$A45&amp;"_"&amp;GLM2차!AE$3,전체모델결과!$A$2:$A$910,0),8)</f>
        <v>12444.7246456308</v>
      </c>
      <c r="AG45" s="3">
        <f>(W45-실제값!W45)^2</f>
        <v>780666.12765779602</v>
      </c>
      <c r="AH45" s="3">
        <f>(X45-실제값!X45)^2</f>
        <v>2218564.026565176</v>
      </c>
      <c r="AI45" s="3">
        <f>(Y45-실제값!Y45)^2</f>
        <v>3165278.7401984544</v>
      </c>
      <c r="AJ45" s="3">
        <f>(Z45-실제값!Z45)^2</f>
        <v>4217409.8358671889</v>
      </c>
      <c r="AK45" s="3">
        <f>(AA45-실제값!AA45)^2</f>
        <v>24472118.674693432</v>
      </c>
      <c r="AL45" s="3">
        <f>(AB45-실제값!AB45)^2</f>
        <v>32517464.501878377</v>
      </c>
      <c r="AM45" s="3">
        <f>(AC45-실제값!AC45)^2</f>
        <v>29431030.108090907</v>
      </c>
      <c r="AN45" s="3">
        <f>(AD45-실제값!AD45)^2</f>
        <v>23888134.753573764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INDEX(전체모델결과!$A$2:$I$910,MATCH(GLM2차!$A46&amp;"_"&amp;GLM2차!W$3,전체모델결과!$A$2:$A$910,0),8)</f>
        <v>14844.140062927299</v>
      </c>
      <c r="X46" s="8">
        <f>INDEX(전체모델결과!$A$2:$I$910,MATCH(GLM2차!$A46&amp;"_"&amp;GLM2차!X$3,전체모델결과!$A$2:$A$910,0),8)</f>
        <v>14611.367872908701</v>
      </c>
      <c r="Y46" s="8">
        <f>INDEX(전체모델결과!$A$2:$I$910,MATCH(GLM2차!$A46&amp;"_"&amp;GLM2차!Y$3,전체모델결과!$A$2:$A$910,0),8)</f>
        <v>14371.5014282549</v>
      </c>
      <c r="Z46" s="8">
        <f>INDEX(전체모델결과!$A$2:$I$910,MATCH(GLM2차!$A46&amp;"_"&amp;GLM2차!Z$3,전체모델결과!$A$2:$A$910,0),8)</f>
        <v>14125.012637937099</v>
      </c>
      <c r="AA46" s="8">
        <f>INDEX(전체모델결과!$A$2:$I$910,MATCH(GLM2차!$A46&amp;"_"&amp;GLM2차!AA$3,전체모델결과!$A$2:$A$910,0),8)</f>
        <v>13872.3802079582</v>
      </c>
      <c r="AB46" s="8">
        <f>INDEX(전체모델결과!$A$2:$I$910,MATCH(GLM2차!$A46&amp;"_"&amp;GLM2차!AB$3,전체모델결과!$A$2:$A$910,0),8)</f>
        <v>13614.088106880101</v>
      </c>
      <c r="AC46" s="8">
        <f>INDEX(전체모델결과!$A$2:$I$910,MATCH(GLM2차!$A46&amp;"_"&amp;GLM2차!AC$3,전체모델결과!$A$2:$A$910,0),8)</f>
        <v>13350.6240387748</v>
      </c>
      <c r="AD46" s="8">
        <f>INDEX(전체모델결과!$A$2:$I$910,MATCH(GLM2차!$A46&amp;"_"&amp;GLM2차!AD$3,전체모델결과!$A$2:$A$910,0),8)</f>
        <v>13082.477930154901</v>
      </c>
      <c r="AE46" s="8">
        <f>INDEX(전체모델결과!$A$2:$I$910,MATCH(GLM2차!$A46&amp;"_"&amp;GLM2차!AE$3,전체모델결과!$A$2:$A$910,0),8)</f>
        <v>12810.140437461499</v>
      </c>
      <c r="AG46" s="3">
        <f>(W46-실제값!W46)^2</f>
        <v>1445213.1478036724</v>
      </c>
      <c r="AH46" s="3">
        <f>(X46-실제값!X46)^2</f>
        <v>4117928.7697350523</v>
      </c>
      <c r="AI46" s="3">
        <f>(Y46-실제값!Y46)^2</f>
        <v>1828882.0256723466</v>
      </c>
      <c r="AJ46" s="3">
        <f>(Z46-실제값!Z46)^2</f>
        <v>3135555.9098799741</v>
      </c>
      <c r="AK46" s="3">
        <f>(AA46-실제값!AA46)^2</f>
        <v>15122199.302460534</v>
      </c>
      <c r="AL46" s="3">
        <f>(AB46-실제값!AB46)^2</f>
        <v>45741459.013037495</v>
      </c>
      <c r="AM46" s="3">
        <f>(AC46-실제값!AC46)^2</f>
        <v>37456640.948022366</v>
      </c>
      <c r="AN46" s="3">
        <f>(AD46-실제값!AD46)^2</f>
        <v>30122980.574461348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INDEX(전체모델결과!$A$2:$I$910,MATCH(GLM2차!$A47&amp;"_"&amp;GLM2차!W$3,전체모델결과!$A$2:$A$910,0),8)</f>
        <v>15710.433279093801</v>
      </c>
      <c r="X47" s="8">
        <f>INDEX(전체모델결과!$A$2:$I$910,MATCH(GLM2차!$A47&amp;"_"&amp;GLM2차!X$3,전체모델결과!$A$2:$A$910,0),8)</f>
        <v>15342.9478223073</v>
      </c>
      <c r="Y47" s="8">
        <f>INDEX(전체모델결과!$A$2:$I$910,MATCH(GLM2차!$A47&amp;"_"&amp;GLM2차!Y$3,전체모델결과!$A$2:$A$910,0),8)</f>
        <v>14964.5492886017</v>
      </c>
      <c r="Z47" s="8">
        <f>INDEX(전체모델결과!$A$2:$I$910,MATCH(GLM2차!$A47&amp;"_"&amp;GLM2차!Z$3,전체모델결과!$A$2:$A$910,0),8)</f>
        <v>14576.480010499899</v>
      </c>
      <c r="AA47" s="8">
        <f>INDEX(전체모델결과!$A$2:$I$910,MATCH(GLM2차!$A47&amp;"_"&amp;GLM2차!AA$3,전체모델결과!$A$2:$A$910,0),8)</f>
        <v>14179.988191997199</v>
      </c>
      <c r="AB47" s="8">
        <f>INDEX(전체모델결과!$A$2:$I$910,MATCH(GLM2차!$A47&amp;"_"&amp;GLM2차!AB$3,전체모델결과!$A$2:$A$910,0),8)</f>
        <v>13776.321342506501</v>
      </c>
      <c r="AC47" s="8">
        <f>INDEX(전체모델결과!$A$2:$I$910,MATCH(GLM2차!$A47&amp;"_"&amp;GLM2차!AC$3,전체모델결과!$A$2:$A$910,0),8)</f>
        <v>13366.7198896629</v>
      </c>
      <c r="AD47" s="8">
        <f>INDEX(전체모델결과!$A$2:$I$910,MATCH(GLM2차!$A47&amp;"_"&amp;GLM2차!AD$3,전체모델결과!$A$2:$A$910,0),8)</f>
        <v>12952.411015166101</v>
      </c>
      <c r="AE47" s="8">
        <f>INDEX(전체모델결과!$A$2:$I$910,MATCH(GLM2차!$A47&amp;"_"&amp;GLM2차!AE$3,전체모델결과!$A$2:$A$910,0),8)</f>
        <v>12534.602754826299</v>
      </c>
      <c r="AG47" s="3">
        <f>(W47-실제값!W47)^2</f>
        <v>2540868.5481889364</v>
      </c>
      <c r="AH47" s="3">
        <f>(X47-실제값!X47)^2</f>
        <v>4921374.9238145156</v>
      </c>
      <c r="AI47" s="3">
        <f>(Y47-실제값!Y47)^2</f>
        <v>5599354.4482548721</v>
      </c>
      <c r="AJ47" s="3">
        <f>(Z47-실제값!Z47)^2</f>
        <v>6467491.6080637015</v>
      </c>
      <c r="AK47" s="3">
        <f>(AA47-실제값!AA47)^2</f>
        <v>26998432.111788958</v>
      </c>
      <c r="AL47" s="3">
        <f>(AB47-실제값!AB47)^2</f>
        <v>46755482.059762076</v>
      </c>
      <c r="AM47" s="3">
        <f>(AC47-실제값!AC47)^2</f>
        <v>51168420.684831217</v>
      </c>
      <c r="AN47" s="3">
        <f>(AD47-실제값!AD47)^2</f>
        <v>45565298.783161461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INDEX(전체모델결과!$A$2:$I$910,MATCH(GLM2차!$A48&amp;"_"&amp;GLM2차!W$3,전체모델결과!$A$2:$A$910,0),8)</f>
        <v>17449.8963231649</v>
      </c>
      <c r="X48" s="8">
        <f>INDEX(전체모델결과!$A$2:$I$910,MATCH(GLM2차!$A48&amp;"_"&amp;GLM2차!X$3,전체모델결과!$A$2:$A$910,0),8)</f>
        <v>17031.256540730799</v>
      </c>
      <c r="Y48" s="8">
        <f>INDEX(전체모델결과!$A$2:$I$910,MATCH(GLM2차!$A48&amp;"_"&amp;GLM2차!Y$3,전체모델결과!$A$2:$A$910,0),8)</f>
        <v>16595.020682524999</v>
      </c>
      <c r="Z48" s="8">
        <f>INDEX(전체모델결과!$A$2:$I$910,MATCH(GLM2차!$A48&amp;"_"&amp;GLM2차!Z$3,전체모델결과!$A$2:$A$910,0),8)</f>
        <v>16143.071591383101</v>
      </c>
      <c r="AA48" s="8">
        <f>INDEX(전체모델결과!$A$2:$I$910,MATCH(GLM2차!$A48&amp;"_"&amp;GLM2차!AA$3,전체모델결과!$A$2:$A$910,0),8)</f>
        <v>15677.3197097511</v>
      </c>
      <c r="AB48" s="8">
        <f>INDEX(전체모델결과!$A$2:$I$910,MATCH(GLM2차!$A48&amp;"_"&amp;GLM2차!AB$3,전체모델결과!$A$2:$A$910,0),8)</f>
        <v>15199.6898009045</v>
      </c>
      <c r="AC48" s="8">
        <f>INDEX(전체모델결과!$A$2:$I$910,MATCH(GLM2차!$A48&amp;"_"&amp;GLM2차!AC$3,전체모델결과!$A$2:$A$910,0),8)</f>
        <v>14712.107924931001</v>
      </c>
      <c r="AD48" s="8">
        <f>INDEX(전체모델결과!$A$2:$I$910,MATCH(GLM2차!$A48&amp;"_"&amp;GLM2차!AD$3,전체모델결과!$A$2:$A$910,0),8)</f>
        <v>14216.4887901497</v>
      </c>
      <c r="AE48" s="8">
        <f>INDEX(전체모델결과!$A$2:$I$910,MATCH(GLM2차!$A48&amp;"_"&amp;GLM2차!AE$3,전체모델결과!$A$2:$A$910,0),8)</f>
        <v>13714.723592702199</v>
      </c>
      <c r="AG48" s="3">
        <f>(W48-실제값!W48)^2</f>
        <v>717480.17887681851</v>
      </c>
      <c r="AH48" s="3">
        <f>(X48-실제값!X48)^2</f>
        <v>1009445.6684183907</v>
      </c>
      <c r="AI48" s="3">
        <f>(Y48-실제값!Y48)^2</f>
        <v>2286442.4899293478</v>
      </c>
      <c r="AJ48" s="3">
        <f>(Z48-실제값!Z48)^2</f>
        <v>3957462.0213513174</v>
      </c>
      <c r="AK48" s="3">
        <f>(AA48-실제값!AA48)^2</f>
        <v>20049768.707044102</v>
      </c>
      <c r="AL48" s="3">
        <f>(AB48-실제값!AB48)^2</f>
        <v>45342453.47504732</v>
      </c>
      <c r="AM48" s="3">
        <f>(AC48-실제값!AC48)^2</f>
        <v>39361609.117770933</v>
      </c>
      <c r="AN48" s="3">
        <f>(AD48-실제값!AD48)^2</f>
        <v>51948438.65378359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INDEX(전체모델결과!$A$2:$I$910,MATCH(GLM2차!$A49&amp;"_"&amp;GLM2차!W$3,전체모델결과!$A$2:$A$910,0),8)</f>
        <v>18953.609502321098</v>
      </c>
      <c r="X49" s="8">
        <f>INDEX(전체모델결과!$A$2:$I$910,MATCH(GLM2차!$A49&amp;"_"&amp;GLM2차!X$3,전체모델결과!$A$2:$A$910,0),8)</f>
        <v>18483.787710085799</v>
      </c>
      <c r="Y49" s="8">
        <f>INDEX(전체모델결과!$A$2:$I$910,MATCH(GLM2차!$A49&amp;"_"&amp;GLM2차!Y$3,전체모델결과!$A$2:$A$910,0),8)</f>
        <v>17992.4402890895</v>
      </c>
      <c r="Z49" s="8">
        <f>INDEX(전체모델결과!$A$2:$I$910,MATCH(GLM2차!$A49&amp;"_"&amp;GLM2차!Z$3,전체모델결과!$A$2:$A$910,0),8)</f>
        <v>17481.923811354802</v>
      </c>
      <c r="AA49" s="8">
        <f>INDEX(전체모델결과!$A$2:$I$910,MATCH(GLM2차!$A49&amp;"_"&amp;GLM2차!AA$3,전체모델결과!$A$2:$A$910,0),8)</f>
        <v>16954.6344739911</v>
      </c>
      <c r="AB49" s="8">
        <f>INDEX(전체모델결과!$A$2:$I$910,MATCH(GLM2차!$A49&amp;"_"&amp;GLM2차!AB$3,전체모델결과!$A$2:$A$910,0),8)</f>
        <v>16412.989596576601</v>
      </c>
      <c r="AC49" s="8">
        <f>INDEX(전체모델결과!$A$2:$I$910,MATCH(GLM2차!$A49&amp;"_"&amp;GLM2차!AC$3,전체모델결과!$A$2:$A$910,0),8)</f>
        <v>15859.4094681633</v>
      </c>
      <c r="AD49" s="8">
        <f>INDEX(전체모델결과!$A$2:$I$910,MATCH(GLM2차!$A49&amp;"_"&amp;GLM2차!AD$3,전체모델결과!$A$2:$A$910,0),8)</f>
        <v>15296.2997307227</v>
      </c>
      <c r="AE49" s="8">
        <f>INDEX(전체모델결과!$A$2:$I$910,MATCH(GLM2차!$A49&amp;"_"&amp;GLM2차!AE$3,전체모델결과!$A$2:$A$910,0),8)</f>
        <v>14726.034473233</v>
      </c>
      <c r="AG49" s="3">
        <f>(W49-실제값!W49)^2</f>
        <v>3408161.8262128159</v>
      </c>
      <c r="AH49" s="3">
        <f>(X49-실제값!X49)^2</f>
        <v>1189226.5306449183</v>
      </c>
      <c r="AI49" s="3">
        <f>(Y49-실제값!Y49)^2</f>
        <v>4106999.2750250199</v>
      </c>
      <c r="AJ49" s="3">
        <f>(Z49-실제값!Z49)^2</f>
        <v>5104572.3176043686</v>
      </c>
      <c r="AK49" s="3">
        <f>(AA49-실제값!AA49)^2</f>
        <v>28458193.099193137</v>
      </c>
      <c r="AL49" s="3">
        <f>(AB49-실제값!AB49)^2</f>
        <v>36324420.745408013</v>
      </c>
      <c r="AM49" s="3">
        <f>(AC49-실제값!AC49)^2</f>
        <v>43277388.121682405</v>
      </c>
      <c r="AN49" s="3">
        <f>(AD49-실제값!AD49)^2</f>
        <v>43802632.68445199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INDEX(전체모델결과!$A$2:$I$910,MATCH(GLM2차!$A50&amp;"_"&amp;GLM2차!W$3,전체모델결과!$A$2:$A$910,0),8)</f>
        <v>21015.376094789699</v>
      </c>
      <c r="X50" s="8">
        <f>INDEX(전체모델결과!$A$2:$I$910,MATCH(GLM2차!$A50&amp;"_"&amp;GLM2차!X$3,전체모델결과!$A$2:$A$910,0),8)</f>
        <v>20537.6322714946</v>
      </c>
      <c r="Y50" s="8">
        <f>INDEX(전체모델결과!$A$2:$I$910,MATCH(GLM2차!$A50&amp;"_"&amp;GLM2차!Y$3,전체모델결과!$A$2:$A$910,0),8)</f>
        <v>20035.7959899913</v>
      </c>
      <c r="Z50" s="8">
        <f>INDEX(전체모델결과!$A$2:$I$910,MATCH(GLM2차!$A50&amp;"_"&amp;GLM2차!Z$3,전체모델결과!$A$2:$A$910,0),8)</f>
        <v>19512.182481042499</v>
      </c>
      <c r="AA50" s="8">
        <f>INDEX(전체모델결과!$A$2:$I$910,MATCH(GLM2차!$A50&amp;"_"&amp;GLM2차!AA$3,전체모델결과!$A$2:$A$910,0),8)</f>
        <v>18969.160774715601</v>
      </c>
      <c r="AB50" s="8">
        <f>INDEX(전체모델결과!$A$2:$I$910,MATCH(GLM2차!$A50&amp;"_"&amp;GLM2차!AB$3,전체모델결과!$A$2:$A$910,0),8)</f>
        <v>18409.136016345401</v>
      </c>
      <c r="AC50" s="8">
        <f>INDEX(전체모델결과!$A$2:$I$910,MATCH(GLM2차!$A50&amp;"_"&amp;GLM2차!AC$3,전체모델결과!$A$2:$A$910,0),8)</f>
        <v>17834.531949013999</v>
      </c>
      <c r="AD50" s="8">
        <f>INDEX(전체모델결과!$A$2:$I$910,MATCH(GLM2차!$A50&amp;"_"&amp;GLM2차!AD$3,전체모델결과!$A$2:$A$910,0),8)</f>
        <v>17247.773738781099</v>
      </c>
      <c r="AE50" s="8">
        <f>INDEX(전체모델결과!$A$2:$I$910,MATCH(GLM2차!$A50&amp;"_"&amp;GLM2차!AE$3,전체모델결과!$A$2:$A$910,0),8)</f>
        <v>16651.2713086648</v>
      </c>
      <c r="AG50" s="3">
        <f>(W50-실제값!W50)^2</f>
        <v>2844116.4440960311</v>
      </c>
      <c r="AH50" s="3">
        <f>(X50-실제값!X50)^2</f>
        <v>2882469.1551105455</v>
      </c>
      <c r="AI50" s="3">
        <f>(Y50-실제값!Y50)^2</f>
        <v>3148918.6101148599</v>
      </c>
      <c r="AJ50" s="3">
        <f>(Z50-실제값!Z50)^2</f>
        <v>2800011.4449482053</v>
      </c>
      <c r="AK50" s="3">
        <f>(AA50-실제값!AA50)^2</f>
        <v>20344093.560172237</v>
      </c>
      <c r="AL50" s="3">
        <f>(AB50-실제값!AB50)^2</f>
        <v>44331187.242024794</v>
      </c>
      <c r="AM50" s="3">
        <f>(AC50-실제값!AC50)^2</f>
        <v>31648002.771680467</v>
      </c>
      <c r="AN50" s="3">
        <f>(AD50-실제값!AD50)^2</f>
        <v>40443334.84359137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INDEX(전체모델결과!$A$2:$I$910,MATCH(GLM2차!$A51&amp;"_"&amp;GLM2차!W$3,전체모델결과!$A$2:$A$910,0),8)</f>
        <v>22771.2482353335</v>
      </c>
      <c r="X51" s="8">
        <f>INDEX(전체모델결과!$A$2:$I$910,MATCH(GLM2차!$A51&amp;"_"&amp;GLM2차!X$3,전체모델결과!$A$2:$A$910,0),8)</f>
        <v>22240.747736528501</v>
      </c>
      <c r="Y51" s="8">
        <f>INDEX(전체모델결과!$A$2:$I$910,MATCH(GLM2차!$A51&amp;"_"&amp;GLM2차!Y$3,전체모델결과!$A$2:$A$910,0),8)</f>
        <v>21682.748876923401</v>
      </c>
      <c r="Z51" s="8">
        <f>INDEX(전체모델결과!$A$2:$I$910,MATCH(GLM2차!$A51&amp;"_"&amp;GLM2차!Z$3,전체모델결과!$A$2:$A$910,0),8)</f>
        <v>21099.963548564301</v>
      </c>
      <c r="AA51" s="8">
        <f>INDEX(전체모델결과!$A$2:$I$910,MATCH(GLM2차!$A51&amp;"_"&amp;GLM2차!AA$3,전체모델결과!$A$2:$A$910,0),8)</f>
        <v>20495.167847156299</v>
      </c>
      <c r="AB51" s="8">
        <f>INDEX(전체모델결과!$A$2:$I$910,MATCH(GLM2차!$A51&amp;"_"&amp;GLM2차!AB$3,전체모델결과!$A$2:$A$910,0),8)</f>
        <v>19871.180256903099</v>
      </c>
      <c r="AC51" s="8">
        <f>INDEX(전체모델결과!$A$2:$I$910,MATCH(GLM2차!$A51&amp;"_"&amp;GLM2차!AC$3,전체모델결과!$A$2:$A$910,0),8)</f>
        <v>19230.840057368401</v>
      </c>
      <c r="AD51" s="8">
        <f>INDEX(전체모델결과!$A$2:$I$910,MATCH(GLM2차!$A51&amp;"_"&amp;GLM2차!AD$3,전체모델결과!$A$2:$A$910,0),8)</f>
        <v>18576.986180499898</v>
      </c>
      <c r="AE51" s="8">
        <f>INDEX(전체모델결과!$A$2:$I$910,MATCH(GLM2차!$A51&amp;"_"&amp;GLM2차!AE$3,전체모델결과!$A$2:$A$910,0),8)</f>
        <v>17912.436732589998</v>
      </c>
      <c r="AG51" s="3">
        <f>(W51-실제값!W51)^2</f>
        <v>1253386.0300853096</v>
      </c>
      <c r="AH51" s="3">
        <f>(X51-실제값!X51)^2</f>
        <v>5351786.4344806504</v>
      </c>
      <c r="AI51" s="3">
        <f>(Y51-실제값!Y51)^2</f>
        <v>2465451.7403344014</v>
      </c>
      <c r="AJ51" s="3">
        <f>(Z51-실제값!Z51)^2</f>
        <v>2406922.9069363023</v>
      </c>
      <c r="AK51" s="3">
        <f>(AA51-실제값!AA51)^2</f>
        <v>22468985.498743195</v>
      </c>
      <c r="AL51" s="3">
        <f>(AB51-실제값!AB51)^2</f>
        <v>38659875.42955295</v>
      </c>
      <c r="AM51" s="3">
        <f>(AC51-실제값!AC51)^2</f>
        <v>41672610.395368494</v>
      </c>
      <c r="AN51" s="3">
        <f>(AD51-실제값!AD51)^2</f>
        <v>32740461.512932856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INDEX(전체모델결과!$A$2:$I$910,MATCH(GLM2차!$A52&amp;"_"&amp;GLM2차!W$3,전체모델결과!$A$2:$A$910,0),8)</f>
        <v>26047.169359174499</v>
      </c>
      <c r="X52" s="8">
        <f>INDEX(전체모델결과!$A$2:$I$910,MATCH(GLM2차!$A52&amp;"_"&amp;GLM2차!X$3,전체모델결과!$A$2:$A$910,0),8)</f>
        <v>25813.602689339499</v>
      </c>
      <c r="Y52" s="8">
        <f>INDEX(전체모델결과!$A$2:$I$910,MATCH(GLM2차!$A52&amp;"_"&amp;GLM2차!Y$3,전체모델결과!$A$2:$A$910,0),8)</f>
        <v>25571.947084714</v>
      </c>
      <c r="Z52" s="8">
        <f>INDEX(전체모델결과!$A$2:$I$910,MATCH(GLM2차!$A52&amp;"_"&amp;GLM2차!Z$3,전체모델결과!$A$2:$A$910,0),8)</f>
        <v>25322.469758940799</v>
      </c>
      <c r="AA52" s="8">
        <f>INDEX(전체모델결과!$A$2:$I$910,MATCH(GLM2차!$A52&amp;"_"&amp;GLM2차!AA$3,전체모델결과!$A$2:$A$910,0),8)</f>
        <v>25065.444667330899</v>
      </c>
      <c r="AB52" s="8">
        <f>INDEX(전체모델결과!$A$2:$I$910,MATCH(GLM2차!$A52&amp;"_"&amp;GLM2차!AB$3,전체모델결과!$A$2:$A$910,0),8)</f>
        <v>24801.152007033401</v>
      </c>
      <c r="AC52" s="8">
        <f>INDEX(전체모델결과!$A$2:$I$910,MATCH(GLM2차!$A52&amp;"_"&amp;GLM2차!AC$3,전체모델결과!$A$2:$A$910,0),8)</f>
        <v>24529.8777099051</v>
      </c>
      <c r="AD52" s="8">
        <f>INDEX(전체모델결과!$A$2:$I$910,MATCH(GLM2차!$A52&amp;"_"&amp;GLM2차!AD$3,전체모델결과!$A$2:$A$910,0),8)</f>
        <v>24251.9129291754</v>
      </c>
      <c r="AE52" s="8">
        <f>INDEX(전체모델결과!$A$2:$I$910,MATCH(GLM2차!$A52&amp;"_"&amp;GLM2차!AE$3,전체모델결과!$A$2:$A$910,0),8)</f>
        <v>23967.553521378501</v>
      </c>
      <c r="AG52" s="3">
        <f>(W52-실제값!W52)^2</f>
        <v>54331.705219392847</v>
      </c>
      <c r="AH52" s="3">
        <f>(X52-실제값!X52)^2</f>
        <v>309291.95620832057</v>
      </c>
      <c r="AI52" s="3">
        <f>(Y52-실제값!Y52)^2</f>
        <v>186.42993312953405</v>
      </c>
      <c r="AJ52" s="3">
        <f>(Z52-실제값!Z52)^2</f>
        <v>15528.801031321243</v>
      </c>
      <c r="AK52" s="3">
        <f>(AA52-실제값!AA52)^2</f>
        <v>2441036.626303433</v>
      </c>
      <c r="AL52" s="3">
        <f>(AB52-실제값!AB52)^2</f>
        <v>10308307.189459192</v>
      </c>
      <c r="AM52" s="3">
        <f>(AC52-실제값!AC52)^2</f>
        <v>7431951.7651296481</v>
      </c>
      <c r="AN52" s="3">
        <f>(AD52-실제값!AD52)^2</f>
        <v>3737569.9663941222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INDEX(전체모델결과!$A$2:$I$910,MATCH(GLM2차!$A53&amp;"_"&amp;GLM2차!W$3,전체모델결과!$A$2:$A$910,0),8)</f>
        <v>28524.224207506999</v>
      </c>
      <c r="X53" s="8">
        <f>INDEX(전체모델결과!$A$2:$I$910,MATCH(GLM2차!$A53&amp;"_"&amp;GLM2차!X$3,전체모델결과!$A$2:$A$910,0),8)</f>
        <v>28257.005747643499</v>
      </c>
      <c r="Y53" s="8">
        <f>INDEX(전체모델결과!$A$2:$I$910,MATCH(GLM2차!$A53&amp;"_"&amp;GLM2차!Y$3,전체모델결과!$A$2:$A$910,0),8)</f>
        <v>27974.919044792601</v>
      </c>
      <c r="Z53" s="8">
        <f>INDEX(전체모델결과!$A$2:$I$910,MATCH(GLM2차!$A53&amp;"_"&amp;GLM2차!Z$3,전체모델결과!$A$2:$A$910,0),8)</f>
        <v>27678.460896657001</v>
      </c>
      <c r="AA53" s="8">
        <f>INDEX(전체모델결과!$A$2:$I$910,MATCH(GLM2차!$A53&amp;"_"&amp;GLM2차!AA$3,전체모델결과!$A$2:$A$910,0),8)</f>
        <v>27368.1496064485</v>
      </c>
      <c r="AB53" s="8">
        <f>INDEX(전체모델결과!$A$2:$I$910,MATCH(GLM2차!$A53&amp;"_"&amp;GLM2차!AB$3,전체모델결과!$A$2:$A$910,0),8)</f>
        <v>27044.5234754761</v>
      </c>
      <c r="AC53" s="8">
        <f>INDEX(전체모델결과!$A$2:$I$910,MATCH(GLM2차!$A53&amp;"_"&amp;GLM2차!AC$3,전체모델결과!$A$2:$A$910,0),8)</f>
        <v>26708.139250382901</v>
      </c>
      <c r="AD53" s="8">
        <f>INDEX(전체모델결과!$A$2:$I$910,MATCH(GLM2차!$A53&amp;"_"&amp;GLM2차!AD$3,전체모델결과!$A$2:$A$910,0),8)</f>
        <v>26359.570531540601</v>
      </c>
      <c r="AE53" s="8">
        <f>INDEX(전체모델결과!$A$2:$I$910,MATCH(GLM2차!$A53&amp;"_"&amp;GLM2차!AE$3,전체모델결과!$A$2:$A$910,0),8)</f>
        <v>25999.406148569698</v>
      </c>
      <c r="AG53" s="3">
        <f>(W53-실제값!W53)^2</f>
        <v>802206.34867910284</v>
      </c>
      <c r="AH53" s="3">
        <f>(X53-실제값!X53)^2</f>
        <v>749.93509888796871</v>
      </c>
      <c r="AI53" s="3">
        <f>(Y53-실제값!Y53)^2</f>
        <v>32207.747729116891</v>
      </c>
      <c r="AJ53" s="3">
        <f>(Z53-실제값!Z53)^2</f>
        <v>32780.541575251751</v>
      </c>
      <c r="AK53" s="3">
        <f>(AA53-실제값!AA53)^2</f>
        <v>3142429.4135828377</v>
      </c>
      <c r="AL53" s="3">
        <f>(AB53-실제값!AB53)^2</f>
        <v>7477629.2036736198</v>
      </c>
      <c r="AM53" s="3">
        <f>(AC53-실제값!AC53)^2</f>
        <v>8307661.3830309967</v>
      </c>
      <c r="AN53" s="3">
        <f>(AD53-실제값!AD53)^2</f>
        <v>1164205.2651678126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INDEX(전체모델결과!$A$2:$I$910,MATCH(GLM2차!$A54&amp;"_"&amp;GLM2차!W$3,전체모델결과!$A$2:$A$910,0),8)</f>
        <v>31558.1471397559</v>
      </c>
      <c r="X54" s="8">
        <f>INDEX(전체모델결과!$A$2:$I$910,MATCH(GLM2차!$A54&amp;"_"&amp;GLM2차!X$3,전체모델결과!$A$2:$A$910,0),8)</f>
        <v>31352.272799929</v>
      </c>
      <c r="Y54" s="8">
        <f>INDEX(전체모델결과!$A$2:$I$910,MATCH(GLM2차!$A54&amp;"_"&amp;GLM2차!Y$3,전체모델결과!$A$2:$A$910,0),8)</f>
        <v>31133.0308278845</v>
      </c>
      <c r="Z54" s="8">
        <f>INDEX(전체모델결과!$A$2:$I$910,MATCH(GLM2차!$A54&amp;"_"&amp;GLM2차!Z$3,전체모델결과!$A$2:$A$910,0),8)</f>
        <v>30900.721067900799</v>
      </c>
      <c r="AA54" s="8">
        <f>INDEX(전체모델결과!$A$2:$I$910,MATCH(GLM2차!$A54&amp;"_"&amp;GLM2차!AA$3,전체모델결과!$A$2:$A$910,0),8)</f>
        <v>30655.659644993899</v>
      </c>
      <c r="AB54" s="8">
        <f>INDEX(전체모델결과!$A$2:$I$910,MATCH(GLM2차!$A54&amp;"_"&amp;GLM2차!AB$3,전체모델결과!$A$2:$A$910,0),8)</f>
        <v>30398.178248500099</v>
      </c>
      <c r="AC54" s="8">
        <f>INDEX(전체모델결과!$A$2:$I$910,MATCH(GLM2차!$A54&amp;"_"&amp;GLM2차!AC$3,전체모델결과!$A$2:$A$910,0),8)</f>
        <v>30128.623384656599</v>
      </c>
      <c r="AD54" s="8">
        <f>INDEX(전체모델결과!$A$2:$I$910,MATCH(GLM2차!$A54&amp;"_"&amp;GLM2차!AD$3,전체모델결과!$A$2:$A$910,0),8)</f>
        <v>29847.355600346898</v>
      </c>
      <c r="AE54" s="8">
        <f>INDEX(전체모델결과!$A$2:$I$910,MATCH(GLM2차!$A54&amp;"_"&amp;GLM2차!AE$3,전체모델결과!$A$2:$A$910,0),8)</f>
        <v>29554.748680644701</v>
      </c>
      <c r="AG54" s="3">
        <f>(W54-실제값!W54)^2</f>
        <v>120033.28184587105</v>
      </c>
      <c r="AH54" s="3">
        <f>(X54-실제값!X54)^2</f>
        <v>2002.6309443516363</v>
      </c>
      <c r="AI54" s="3">
        <f>(Y54-실제값!Y54)^2</f>
        <v>1217467.2518533512</v>
      </c>
      <c r="AJ54" s="3">
        <f>(Z54-실제값!Z54)^2</f>
        <v>378446.13915604289</v>
      </c>
      <c r="AK54" s="3">
        <f>(AA54-실제값!AA54)^2</f>
        <v>3595038.4883126714</v>
      </c>
      <c r="AL54" s="3">
        <f>(AB54-실제값!AB54)^2</f>
        <v>10363631.728368429</v>
      </c>
      <c r="AM54" s="3">
        <f>(AC54-실제값!AC54)^2</f>
        <v>1456229.4928266376</v>
      </c>
      <c r="AN54" s="3">
        <f>(AD54-실제값!AD54)^2</f>
        <v>269.7221465214277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INDEX(전체모델결과!$A$2:$I$910,MATCH(GLM2차!$A55&amp;"_"&amp;GLM2차!W$3,전체모델결과!$A$2:$A$910,0),8)</f>
        <v>35303.839081894403</v>
      </c>
      <c r="X55" s="8">
        <f>INDEX(전체모델결과!$A$2:$I$910,MATCH(GLM2차!$A55&amp;"_"&amp;GLM2차!X$3,전체모델결과!$A$2:$A$910,0),8)</f>
        <v>35398.276124922901</v>
      </c>
      <c r="Y55" s="8">
        <f>INDEX(전체모델결과!$A$2:$I$910,MATCH(GLM2차!$A55&amp;"_"&amp;GLM2차!Y$3,전체모델결과!$A$2:$A$910,0),8)</f>
        <v>35506.8354932359</v>
      </c>
      <c r="Z55" s="8">
        <f>INDEX(전체모델결과!$A$2:$I$910,MATCH(GLM2차!$A55&amp;"_"&amp;GLM2차!Z$3,전체모델결과!$A$2:$A$910,0),8)</f>
        <v>35629.645471489297</v>
      </c>
      <c r="AA55" s="8">
        <f>INDEX(전체모델결과!$A$2:$I$910,MATCH(GLM2차!$A55&amp;"_"&amp;GLM2차!AA$3,전체모델결과!$A$2:$A$910,0),8)</f>
        <v>35766.851497025098</v>
      </c>
      <c r="AB55" s="8">
        <f>INDEX(전체모델결과!$A$2:$I$910,MATCH(GLM2차!$A55&amp;"_"&amp;GLM2차!AB$3,전체모델결과!$A$2:$A$910,0),8)</f>
        <v>35918.6164469055</v>
      </c>
      <c r="AC55" s="8">
        <f>INDEX(전체모델결과!$A$2:$I$910,MATCH(GLM2차!$A55&amp;"_"&amp;GLM2차!AC$3,전체모델결과!$A$2:$A$910,0),8)</f>
        <v>36085.120960235603</v>
      </c>
      <c r="AD55" s="8">
        <f>INDEX(전체모델결과!$A$2:$I$910,MATCH(GLM2차!$A55&amp;"_"&amp;GLM2차!AD$3,전체모델결과!$A$2:$A$910,0),8)</f>
        <v>36266.563796523202</v>
      </c>
      <c r="AE55" s="8">
        <f>INDEX(전체모델결과!$A$2:$I$910,MATCH(GLM2차!$A55&amp;"_"&amp;GLM2차!AE$3,전체모델결과!$A$2:$A$910,0),8)</f>
        <v>36463.162231069102</v>
      </c>
      <c r="AG55" s="3">
        <f>(W55-실제값!W55)^2</f>
        <v>1222556.4151932939</v>
      </c>
      <c r="AH55" s="3">
        <f>(X55-실제값!X55)^2</f>
        <v>3327993.2885536244</v>
      </c>
      <c r="AI55" s="3">
        <f>(Y55-실제값!Y55)^2</f>
        <v>3314903.7160643698</v>
      </c>
      <c r="AJ55" s="3">
        <f>(Z55-실제값!Z55)^2</f>
        <v>11763621.646441279</v>
      </c>
      <c r="AK55" s="3">
        <f>(AA55-실제값!AA55)^2</f>
        <v>326387.15624270536</v>
      </c>
      <c r="AL55" s="3">
        <f>(AB55-실제값!AB55)^2</f>
        <v>23182.822885860602</v>
      </c>
      <c r="AM55" s="3">
        <f>(AC55-실제값!AC55)^2</f>
        <v>3258268.8396353233</v>
      </c>
      <c r="AN55" s="3">
        <f>(AD55-실제값!AD55)^2</f>
        <v>15932711.775504179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INDEX(전체모델결과!$A$2:$I$910,MATCH(GLM2차!$A56&amp;"_"&amp;GLM2차!W$3,전체모델결과!$A$2:$A$910,0),8)</f>
        <v>38979.452379142604</v>
      </c>
      <c r="X56" s="8">
        <f>INDEX(전체모델결과!$A$2:$I$910,MATCH(GLM2차!$A56&amp;"_"&amp;GLM2차!X$3,전체모델결과!$A$2:$A$910,0),8)</f>
        <v>39342.453677363999</v>
      </c>
      <c r="Y56" s="8">
        <f>INDEX(전체모델결과!$A$2:$I$910,MATCH(GLM2차!$A56&amp;"_"&amp;GLM2차!Y$3,전체모델결과!$A$2:$A$910,0),8)</f>
        <v>39753.866898458</v>
      </c>
      <c r="Z56" s="8">
        <f>INDEX(전체모델결과!$A$2:$I$910,MATCH(GLM2차!$A56&amp;"_"&amp;GLM2차!Z$3,전체모델결과!$A$2:$A$910,0),8)</f>
        <v>40215.136294601602</v>
      </c>
      <c r="AA56" s="8">
        <f>INDEX(전체모델결과!$A$2:$I$910,MATCH(GLM2차!$A56&amp;"_"&amp;GLM2차!AA$3,전체모델결과!$A$2:$A$910,0),8)</f>
        <v>40727.892619472899</v>
      </c>
      <c r="AB56" s="8">
        <f>INDEX(전체모델결과!$A$2:$I$910,MATCH(GLM2차!$A56&amp;"_"&amp;GLM2차!AB$3,전체모델결과!$A$2:$A$910,0),8)</f>
        <v>41293.962735508401</v>
      </c>
      <c r="AC56" s="8">
        <f>INDEX(전체모델결과!$A$2:$I$910,MATCH(GLM2차!$A56&amp;"_"&amp;GLM2차!AC$3,전체모델결과!$A$2:$A$910,0),8)</f>
        <v>41915.3804571656</v>
      </c>
      <c r="AD56" s="8">
        <f>INDEX(전체모델결과!$A$2:$I$910,MATCH(GLM2차!$A56&amp;"_"&amp;GLM2차!AD$3,전체모델결과!$A$2:$A$910,0),8)</f>
        <v>42594.3987209509</v>
      </c>
      <c r="AE56" s="8">
        <f>INDEX(전체모델결과!$A$2:$I$910,MATCH(GLM2차!$A56&amp;"_"&amp;GLM2차!AE$3,전체모델결과!$A$2:$A$910,0),8)</f>
        <v>43333.503183347602</v>
      </c>
      <c r="AG56" s="3">
        <f>(W56-실제값!W56)^2</f>
        <v>1673856.203728321</v>
      </c>
      <c r="AH56" s="3">
        <f>(X56-실제값!X56)^2</f>
        <v>7956222.1817748817</v>
      </c>
      <c r="AI56" s="3">
        <f>(Y56-실제값!Y56)^2</f>
        <v>19432185.873627573</v>
      </c>
      <c r="AJ56" s="3">
        <f>(Z56-실제값!Z56)^2</f>
        <v>27599340.906572759</v>
      </c>
      <c r="AK56" s="3">
        <f>(AA56-실제값!AA56)^2</f>
        <v>8793595.6255113073</v>
      </c>
      <c r="AL56" s="3">
        <f>(AB56-실제값!AB56)^2</f>
        <v>6364865.9368928261</v>
      </c>
      <c r="AM56" s="3">
        <f>(AC56-실제값!AC56)^2</f>
        <v>18798819.02033335</v>
      </c>
      <c r="AN56" s="3">
        <f>(AD56-실제값!AD56)^2</f>
        <v>47040454.620274268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INDEX(전체모델결과!$A$2:$I$910,MATCH(GLM2차!$A57&amp;"_"&amp;GLM2차!W$3,전체모델결과!$A$2:$A$910,0),8)</f>
        <v>41859.914714974599</v>
      </c>
      <c r="X57" s="8">
        <f>INDEX(전체모델결과!$A$2:$I$910,MATCH(GLM2차!$A57&amp;"_"&amp;GLM2차!X$3,전체모델결과!$A$2:$A$910,0),8)</f>
        <v>42392.6521567444</v>
      </c>
      <c r="Y57" s="8">
        <f>INDEX(전체모델결과!$A$2:$I$910,MATCH(GLM2차!$A57&amp;"_"&amp;GLM2차!Y$3,전체모델결과!$A$2:$A$910,0),8)</f>
        <v>43001.237937284401</v>
      </c>
      <c r="Z57" s="8">
        <f>INDEX(전체모델결과!$A$2:$I$910,MATCH(GLM2차!$A57&amp;"_"&amp;GLM2차!Z$3,전체모델결과!$A$2:$A$910,0),8)</f>
        <v>43688.733145222403</v>
      </c>
      <c r="AA57" s="8">
        <f>INDEX(전체모델결과!$A$2:$I$910,MATCH(GLM2차!$A57&amp;"_"&amp;GLM2차!AA$3,전체모델결과!$A$2:$A$910,0),8)</f>
        <v>44458.629107075198</v>
      </c>
      <c r="AB57" s="8">
        <f>INDEX(전체모델결과!$A$2:$I$910,MATCH(GLM2차!$A57&amp;"_"&amp;GLM2차!AB$3,전체모델결과!$A$2:$A$910,0),8)</f>
        <v>45314.876925035001</v>
      </c>
      <c r="AC57" s="8">
        <f>INDEX(전체모델결과!$A$2:$I$910,MATCH(GLM2차!$A57&amp;"_"&amp;GLM2차!AC$3,전체모델결과!$A$2:$A$910,0),8)</f>
        <v>46261.921243328201</v>
      </c>
      <c r="AD57" s="8">
        <f>INDEX(전체모델결과!$A$2:$I$910,MATCH(GLM2차!$A57&amp;"_"&amp;GLM2차!AD$3,전체모델결과!$A$2:$A$910,0),8)</f>
        <v>47304.738646810503</v>
      </c>
      <c r="AE57" s="8">
        <f>INDEX(전체모델결과!$A$2:$I$910,MATCH(GLM2차!$A57&amp;"_"&amp;GLM2차!AE$3,전체모델결과!$A$2:$A$910,0),8)</f>
        <v>48448.881155594303</v>
      </c>
      <c r="AG57" s="3">
        <f>(W57-실제값!W57)^2</f>
        <v>592.68830514330352</v>
      </c>
      <c r="AH57" s="3">
        <f>(X57-실제값!X57)^2</f>
        <v>5644909.7388844425</v>
      </c>
      <c r="AI57" s="3">
        <f>(Y57-실제값!Y57)^2</f>
        <v>20955609.328623332</v>
      </c>
      <c r="AJ57" s="3">
        <f>(Z57-실제값!Z57)^2</f>
        <v>35918367.569056049</v>
      </c>
      <c r="AK57" s="3">
        <f>(AA57-실제값!AA57)^2</f>
        <v>14948776.716631651</v>
      </c>
      <c r="AL57" s="3">
        <f>(AB57-실제값!AB57)^2</f>
        <v>19925573.639547918</v>
      </c>
      <c r="AM57" s="3">
        <f>(AC57-실제값!AC57)^2</f>
        <v>43144645.647628307</v>
      </c>
      <c r="AN57" s="3">
        <f>(AD57-실제값!AD57)^2</f>
        <v>65138608.027896374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INDEX(전체모델결과!$A$2:$I$910,MATCH(GLM2차!$A58&amp;"_"&amp;GLM2차!W$3,전체모델결과!$A$2:$A$910,0),8)</f>
        <v>44917.813214242597</v>
      </c>
      <c r="X58" s="8">
        <f>INDEX(전체모델결과!$A$2:$I$910,MATCH(GLM2차!$A58&amp;"_"&amp;GLM2차!X$3,전체모델결과!$A$2:$A$910,0),8)</f>
        <v>45399.738855466203</v>
      </c>
      <c r="Y58" s="8">
        <f>INDEX(전체모델결과!$A$2:$I$910,MATCH(GLM2차!$A58&amp;"_"&amp;GLM2차!Y$3,전체모델결과!$A$2:$A$910,0),8)</f>
        <v>45951.714119013101</v>
      </c>
      <c r="Z58" s="8">
        <f>INDEX(전체모델결과!$A$2:$I$910,MATCH(GLM2차!$A58&amp;"_"&amp;GLM2차!Z$3,전체모델결과!$A$2:$A$910,0),8)</f>
        <v>46576.161031421601</v>
      </c>
      <c r="AA58" s="8">
        <f>INDEX(전체모델결과!$A$2:$I$910,MATCH(GLM2차!$A58&amp;"_"&amp;GLM2차!AA$3,전체모델결과!$A$2:$A$910,0),8)</f>
        <v>47275.842222731801</v>
      </c>
      <c r="AB58" s="8">
        <f>INDEX(전체모델결과!$A$2:$I$910,MATCH(GLM2차!$A58&amp;"_"&amp;GLM2차!AB$3,전체모델결과!$A$2:$A$910,0),8)</f>
        <v>48053.881293171697</v>
      </c>
      <c r="AC58" s="8">
        <f>INDEX(전체모델결과!$A$2:$I$910,MATCH(GLM2차!$A58&amp;"_"&amp;GLM2차!AC$3,전체모델결과!$A$2:$A$910,0),8)</f>
        <v>48913.786042495398</v>
      </c>
      <c r="AD58" s="8">
        <f>INDEX(전체모델결과!$A$2:$I$910,MATCH(GLM2차!$A58&amp;"_"&amp;GLM2차!AD$3,전체모델결과!$A$2:$A$910,0),8)</f>
        <v>49859.474804888698</v>
      </c>
      <c r="AE58" s="8">
        <f>INDEX(전체모델결과!$A$2:$I$910,MATCH(GLM2차!$A58&amp;"_"&amp;GLM2차!AE$3,전체모델결과!$A$2:$A$910,0),8)</f>
        <v>50895.306164473302</v>
      </c>
      <c r="AG58" s="3">
        <f>(W58-실제값!W58)^2</f>
        <v>24155.60362586526</v>
      </c>
      <c r="AH58" s="3">
        <f>(X58-실제값!X58)^2</f>
        <v>1607584.586959719</v>
      </c>
      <c r="AI58" s="3">
        <f>(Y58-실제값!Y58)^2</f>
        <v>7768881.9834707519</v>
      </c>
      <c r="AJ58" s="3">
        <f>(Z58-실제값!Z58)^2</f>
        <v>26742238.976633236</v>
      </c>
      <c r="AK58" s="3">
        <f>(AA58-실제값!AA58)^2</f>
        <v>15992912.663715497</v>
      </c>
      <c r="AL58" s="3">
        <f>(AB58-실제값!AB58)^2</f>
        <v>22603323.755608175</v>
      </c>
      <c r="AM58" s="3">
        <f>(AC58-실제값!AC58)^2</f>
        <v>32656021.56610056</v>
      </c>
      <c r="AN58" s="3">
        <f>(AD58-실제값!AD58)^2</f>
        <v>60188948.902029768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INDEX(전체모델결과!$A$2:$I$910,MATCH(GLM2차!$A59&amp;"_"&amp;GLM2차!W$3,전체모델결과!$A$2:$A$910,0),8)</f>
        <v>48281.3931782117</v>
      </c>
      <c r="X59" s="8">
        <f>INDEX(전체모델결과!$A$2:$I$910,MATCH(GLM2차!$A59&amp;"_"&amp;GLM2차!X$3,전체모델결과!$A$2:$A$910,0),8)</f>
        <v>48801.273321541601</v>
      </c>
      <c r="Y59" s="8">
        <f>INDEX(전체모델결과!$A$2:$I$910,MATCH(GLM2차!$A59&amp;"_"&amp;GLM2차!Y$3,전체모델결과!$A$2:$A$910,0),8)</f>
        <v>49403.3869841384</v>
      </c>
      <c r="Z59" s="8">
        <f>INDEX(전체모델결과!$A$2:$I$910,MATCH(GLM2차!$A59&amp;"_"&amp;GLM2차!Z$3,전체모델결과!$A$2:$A$910,0),8)</f>
        <v>50090.631236625399</v>
      </c>
      <c r="AA59" s="8">
        <f>INDEX(전체모델결과!$A$2:$I$910,MATCH(GLM2차!$A59&amp;"_"&amp;GLM2차!AA$3,전체모델결과!$A$2:$A$910,0),8)</f>
        <v>50866.3406215957</v>
      </c>
      <c r="AB59" s="8">
        <f>INDEX(전체모델결과!$A$2:$I$910,MATCH(GLM2차!$A59&amp;"_"&amp;GLM2차!AB$3,전체모델결과!$A$2:$A$910,0),8)</f>
        <v>51734.314116937603</v>
      </c>
      <c r="AC59" s="8">
        <f>INDEX(전체모델결과!$A$2:$I$910,MATCH(GLM2차!$A59&amp;"_"&amp;GLM2차!AC$3,전체모델결과!$A$2:$A$910,0),8)</f>
        <v>52698.846132685998</v>
      </c>
      <c r="AD59" s="8">
        <f>INDEX(전체모델결과!$A$2:$I$910,MATCH(GLM2차!$A59&amp;"_"&amp;GLM2차!AD$3,전체모델결과!$A$2:$A$910,0),8)</f>
        <v>53764.761894466697</v>
      </c>
      <c r="AE59" s="8">
        <f>INDEX(전체모델결과!$A$2:$I$910,MATCH(GLM2차!$A59&amp;"_"&amp;GLM2차!AE$3,전체모델결과!$A$2:$A$910,0),8)</f>
        <v>54937.457622248701</v>
      </c>
      <c r="AG59" s="3">
        <f>(W59-실제값!W59)^2</f>
        <v>113194.62920066049</v>
      </c>
      <c r="AH59" s="3">
        <f>(X59-실제값!X59)^2</f>
        <v>306529.6585883511</v>
      </c>
      <c r="AI59" s="3">
        <f>(Y59-실제값!Y59)^2</f>
        <v>5564810.4638383184</v>
      </c>
      <c r="AJ59" s="3">
        <f>(Z59-실제값!Z59)^2</f>
        <v>18598001.940473281</v>
      </c>
      <c r="AK59" s="3">
        <f>(AA59-실제값!AA59)^2</f>
        <v>13296531.737774545</v>
      </c>
      <c r="AL59" s="3">
        <f>(AB59-실제값!AB59)^2</f>
        <v>19456088.756778125</v>
      </c>
      <c r="AM59" s="3">
        <f>(AC59-실제값!AC59)^2</f>
        <v>33569672.944815233</v>
      </c>
      <c r="AN59" s="3">
        <f>(AD59-실제값!AD59)^2</f>
        <v>68234682.391468227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INDEX(전체모델결과!$A$2:$I$910,MATCH(GLM2차!$A60&amp;"_"&amp;GLM2차!W$3,전체모델결과!$A$2:$A$910,0),8)</f>
        <v>52242.351953428799</v>
      </c>
      <c r="X60" s="8">
        <f>INDEX(전체모델결과!$A$2:$I$910,MATCH(GLM2차!$A60&amp;"_"&amp;GLM2차!X$3,전체모델결과!$A$2:$A$910,0),8)</f>
        <v>52910.476906886099</v>
      </c>
      <c r="Y60" s="8">
        <f>INDEX(전체모델결과!$A$2:$I$910,MATCH(GLM2차!$A60&amp;"_"&amp;GLM2차!Y$3,전체모델결과!$A$2:$A$910,0),8)</f>
        <v>53688.701406179702</v>
      </c>
      <c r="Z60" s="8">
        <f>INDEX(전체모델결과!$A$2:$I$910,MATCH(GLM2차!$A60&amp;"_"&amp;GLM2차!Z$3,전체모델결과!$A$2:$A$910,0),8)</f>
        <v>54581.616206072598</v>
      </c>
      <c r="AA60" s="8">
        <f>INDEX(전체모델결과!$A$2:$I$910,MATCH(GLM2차!$A60&amp;"_"&amp;GLM2차!AA$3,전체모델결과!$A$2:$A$910,0),8)</f>
        <v>55594.5412926996</v>
      </c>
      <c r="AB60" s="8">
        <f>INDEX(전체모델결과!$A$2:$I$910,MATCH(GLM2차!$A60&amp;"_"&amp;GLM2차!AB$3,전체모델결과!$A$2:$A$910,0),8)</f>
        <v>56733.578701833998</v>
      </c>
      <c r="AC60" s="8">
        <f>INDEX(전체모델결과!$A$2:$I$910,MATCH(GLM2차!$A60&amp;"_"&amp;GLM2차!AC$3,전체모델결과!$A$2:$A$910,0),8)</f>
        <v>58005.673748086403</v>
      </c>
      <c r="AD60" s="8">
        <f>INDEX(전체모델결과!$A$2:$I$910,MATCH(GLM2차!$A60&amp;"_"&amp;GLM2차!AD$3,전체모델결과!$A$2:$A$910,0),8)</f>
        <v>59418.685526009198</v>
      </c>
      <c r="AE60" s="8">
        <f>INDEX(전체모델결과!$A$2:$I$910,MATCH(GLM2차!$A60&amp;"_"&amp;GLM2차!AE$3,전체모델결과!$A$2:$A$910,0),8)</f>
        <v>60981.467682441304</v>
      </c>
      <c r="AG60" s="3">
        <f>(W60-실제값!W60)^2</f>
        <v>25179.849099755873</v>
      </c>
      <c r="AH60" s="3">
        <f>(X60-실제값!X60)^2</f>
        <v>1330800.6278609333</v>
      </c>
      <c r="AI60" s="3">
        <f>(Y60-실제값!Y60)^2</f>
        <v>3993673.2245891681</v>
      </c>
      <c r="AJ60" s="3">
        <f>(Z60-실제값!Z60)^2</f>
        <v>21715557.835990932</v>
      </c>
      <c r="AK60" s="3">
        <f>(AA60-실제값!AA60)^2</f>
        <v>16089587.549419286</v>
      </c>
      <c r="AL60" s="3">
        <f>(AB60-실제값!AB60)^2</f>
        <v>19000363.306183934</v>
      </c>
      <c r="AM60" s="3">
        <f>(AC60-실제값!AC60)^2</f>
        <v>62463397.84630733</v>
      </c>
      <c r="AN60" s="3">
        <f>(AD60-실제값!AD60)^2</f>
        <v>123566751.29987529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INDEX(전체모델결과!$A$2:$I$910,MATCH(GLM2차!$A61&amp;"_"&amp;GLM2차!W$3,전체모델결과!$A$2:$A$910,0),8)</f>
        <v>55226.281271875698</v>
      </c>
      <c r="X61" s="8">
        <f>INDEX(전체모델결과!$A$2:$I$910,MATCH(GLM2차!$A61&amp;"_"&amp;GLM2차!X$3,전체모델결과!$A$2:$A$910,0),8)</f>
        <v>55635.6989534561</v>
      </c>
      <c r="Y61" s="8">
        <f>INDEX(전체모델결과!$A$2:$I$910,MATCH(GLM2차!$A61&amp;"_"&amp;GLM2차!Y$3,전체모델결과!$A$2:$A$910,0),8)</f>
        <v>56132.939937402698</v>
      </c>
      <c r="Z61" s="8">
        <f>INDEX(전체모델결과!$A$2:$I$910,MATCH(GLM2차!$A61&amp;"_"&amp;GLM2차!Z$3,전체모델결과!$A$2:$A$910,0),8)</f>
        <v>56720.300287542399</v>
      </c>
      <c r="AA61" s="8">
        <f>INDEX(전체모델결과!$A$2:$I$910,MATCH(GLM2차!$A61&amp;"_"&amp;GLM2차!AA$3,전체모델결과!$A$2:$A$910,0),8)</f>
        <v>57400.509371794302</v>
      </c>
      <c r="AB61" s="8">
        <f>INDEX(전체모델결과!$A$2:$I$910,MATCH(GLM2차!$A61&amp;"_"&amp;GLM2차!AB$3,전체모델결과!$A$2:$A$910,0),8)</f>
        <v>58176.751007038198</v>
      </c>
      <c r="AC61" s="8">
        <f>INDEX(전체모델결과!$A$2:$I$910,MATCH(GLM2차!$A61&amp;"_"&amp;GLM2차!AC$3,전체모델결과!$A$2:$A$910,0),8)</f>
        <v>59052.688299898597</v>
      </c>
      <c r="AD61" s="8">
        <f>INDEX(전체모델결과!$A$2:$I$910,MATCH(GLM2차!$A61&amp;"_"&amp;GLM2차!AD$3,전체모델결과!$A$2:$A$910,0),8)</f>
        <v>60032.492455162799</v>
      </c>
      <c r="AE61" s="8">
        <f>INDEX(전체모델결과!$A$2:$I$910,MATCH(GLM2차!$A61&amp;"_"&amp;GLM2차!AE$3,전체모델결과!$A$2:$A$910,0),8)</f>
        <v>61120.875869995398</v>
      </c>
      <c r="AG61" s="3">
        <f>(W61-실제값!W61)^2</f>
        <v>1744504.8166512467</v>
      </c>
      <c r="AH61" s="3">
        <f>(X61-실제값!X61)^2</f>
        <v>1801805.2729353453</v>
      </c>
      <c r="AI61" s="3">
        <f>(Y61-실제값!Y61)^2</f>
        <v>549286.03910399473</v>
      </c>
      <c r="AJ61" s="3">
        <f>(Z61-실제값!Z61)^2</f>
        <v>4021740.6049354831</v>
      </c>
      <c r="AK61" s="3">
        <f>(AA61-실제값!AA61)^2</f>
        <v>4955.9567411176522</v>
      </c>
      <c r="AL61" s="3">
        <f>(AB61-실제값!AB61)^2</f>
        <v>2255179.1976745706</v>
      </c>
      <c r="AM61" s="3">
        <f>(AC61-실제값!AC61)^2</f>
        <v>11896466.452501299</v>
      </c>
      <c r="AN61" s="3">
        <f>(AD61-실제값!AD61)^2</f>
        <v>42071199.8119414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INDEX(전체모델결과!$A$2:$I$910,MATCH(GLM2차!$A62&amp;"_"&amp;GLM2차!W$3,전체모델결과!$A$2:$A$910,0),8)</f>
        <v>58059.788500917603</v>
      </c>
      <c r="X62" s="8">
        <f>INDEX(전체모델결과!$A$2:$I$910,MATCH(GLM2차!$A62&amp;"_"&amp;GLM2차!X$3,전체모델결과!$A$2:$A$910,0),8)</f>
        <v>58222.023366903501</v>
      </c>
      <c r="Y62" s="8">
        <f>INDEX(전체모델결과!$A$2:$I$910,MATCH(GLM2차!$A62&amp;"_"&amp;GLM2차!Y$3,전체모델결과!$A$2:$A$910,0),8)</f>
        <v>58463.910205560504</v>
      </c>
      <c r="Z62" s="8">
        <f>INDEX(전체모델결과!$A$2:$I$910,MATCH(GLM2차!$A62&amp;"_"&amp;GLM2차!Z$3,전체모델결과!$A$2:$A$910,0),8)</f>
        <v>58786.437536262703</v>
      </c>
      <c r="AA62" s="8">
        <f>INDEX(전체모델결과!$A$2:$I$910,MATCH(GLM2차!$A62&amp;"_"&amp;GLM2차!AA$3,전체모델결과!$A$2:$A$910,0),8)</f>
        <v>59190.927655428401</v>
      </c>
      <c r="AB62" s="8">
        <f>INDEX(전체모델결과!$A$2:$I$910,MATCH(GLM2차!$A62&amp;"_"&amp;GLM2차!AB$3,전체모델결과!$A$2:$A$910,0),8)</f>
        <v>59679.045676135604</v>
      </c>
      <c r="AC62" s="8">
        <f>INDEX(전체모델결과!$A$2:$I$910,MATCH(GLM2차!$A62&amp;"_"&amp;GLM2차!AC$3,전체모델결과!$A$2:$A$910,0),8)</f>
        <v>60252.810956719601</v>
      </c>
      <c r="AD62" s="8">
        <f>INDEX(전체모델결과!$A$2:$I$910,MATCH(GLM2차!$A62&amp;"_"&amp;GLM2차!AD$3,전체모델결과!$A$2:$A$910,0),8)</f>
        <v>60914.611029311003</v>
      </c>
      <c r="AE62" s="8">
        <f>INDEX(전체모델결과!$A$2:$I$910,MATCH(GLM2차!$A62&amp;"_"&amp;GLM2차!AE$3,전체모델결과!$A$2:$A$910,0),8)</f>
        <v>61667.218162742101</v>
      </c>
      <c r="AG62" s="3">
        <f>(W62-실제값!W62)^2</f>
        <v>4740444.4039053749</v>
      </c>
      <c r="AH62" s="3">
        <f>(X62-실제값!X62)^2</f>
        <v>7032082.8676449526</v>
      </c>
      <c r="AI62" s="3">
        <f>(Y62-실제값!Y62)^2</f>
        <v>1698248.4463231149</v>
      </c>
      <c r="AJ62" s="3">
        <f>(Z62-실제값!Z62)^2</f>
        <v>129369.24627421187</v>
      </c>
      <c r="AK62" s="3">
        <f>(AA62-실제값!AA62)^2</f>
        <v>297722.66344924446</v>
      </c>
      <c r="AL62" s="3">
        <f>(AB62-실제값!AB62)^2</f>
        <v>560092.71579372627</v>
      </c>
      <c r="AM62" s="3">
        <f>(AC62-실제값!AC62)^2</f>
        <v>166025.77493241988</v>
      </c>
      <c r="AN62" s="3">
        <f>(AD62-실제값!AD62)^2</f>
        <v>15439583.069863316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INDEX(전체모델결과!$A$2:$I$910,MATCH(GLM2차!$A63&amp;"_"&amp;GLM2차!W$3,전체모델결과!$A$2:$A$910,0),8)</f>
        <v>60049.405845620298</v>
      </c>
      <c r="X63" s="8">
        <f>INDEX(전체모델결과!$A$2:$I$910,MATCH(GLM2차!$A63&amp;"_"&amp;GLM2차!X$3,전체모델결과!$A$2:$A$910,0),8)</f>
        <v>59533.040330350297</v>
      </c>
      <c r="Y63" s="8">
        <f>INDEX(전체모델결과!$A$2:$I$910,MATCH(GLM2차!$A63&amp;"_"&amp;GLM2차!Y$3,전체모델결과!$A$2:$A$910,0),8)</f>
        <v>59043.3672524617</v>
      </c>
      <c r="Z63" s="8">
        <f>INDEX(전체모델결과!$A$2:$I$910,MATCH(GLM2차!$A63&amp;"_"&amp;GLM2차!Z$3,전체모델결과!$A$2:$A$910,0),8)</f>
        <v>58579.799344813597</v>
      </c>
      <c r="AA63" s="8">
        <f>INDEX(전체모델결과!$A$2:$I$910,MATCH(GLM2차!$A63&amp;"_"&amp;GLM2차!AA$3,전체모델결과!$A$2:$A$910,0),8)</f>
        <v>58141.783470057802</v>
      </c>
      <c r="AB63" s="8">
        <f>INDEX(전체모델결과!$A$2:$I$910,MATCH(GLM2차!$A63&amp;"_"&amp;GLM2차!AB$3,전체모델결과!$A$2:$A$910,0),8)</f>
        <v>57728.799521579203</v>
      </c>
      <c r="AC63" s="8">
        <f>INDEX(전체모델결과!$A$2:$I$910,MATCH(GLM2차!$A63&amp;"_"&amp;GLM2차!AC$3,전체모델결과!$A$2:$A$910,0),8)</f>
        <v>57340.359395029802</v>
      </c>
      <c r="AD63" s="8">
        <f>INDEX(전체모델결과!$A$2:$I$910,MATCH(GLM2차!$A63&amp;"_"&amp;GLM2차!AD$3,전체모델결과!$A$2:$A$910,0),8)</f>
        <v>56976.006027459</v>
      </c>
      <c r="AE63" s="8">
        <f>INDEX(전체모델결과!$A$2:$I$910,MATCH(GLM2차!$A63&amp;"_"&amp;GLM2차!AE$3,전체모델결과!$A$2:$A$910,0),8)</f>
        <v>56635.3125013018</v>
      </c>
      <c r="AG63" s="3">
        <f>(W63-실제값!W63)^2</f>
        <v>30862742.27699643</v>
      </c>
      <c r="AH63" s="3">
        <f>(X63-실제값!X63)^2</f>
        <v>30107996.234618604</v>
      </c>
      <c r="AI63" s="3">
        <f>(Y63-실제값!Y63)^2</f>
        <v>30177172.66619359</v>
      </c>
      <c r="AJ63" s="3">
        <f>(Z63-실제값!Z63)^2</f>
        <v>22817285.711797699</v>
      </c>
      <c r="AK63" s="3">
        <f>(AA63-실제값!AA63)^2</f>
        <v>63618685.535913244</v>
      </c>
      <c r="AL63" s="3">
        <f>(AB63-실제값!AB63)^2</f>
        <v>91401075.66097644</v>
      </c>
      <c r="AM63" s="3">
        <f>(AC63-실제값!AC63)^2</f>
        <v>76396395.638864174</v>
      </c>
      <c r="AN63" s="3">
        <f>(AD63-실제값!AD63)^2</f>
        <v>36091966.403014503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INDEX(전체모델결과!$A$2:$I$910,MATCH(GLM2차!$A64&amp;"_"&amp;GLM2차!W$3,전체모델결과!$A$2:$A$910,0),8)</f>
        <v>64509.192657646097</v>
      </c>
      <c r="X64" s="8">
        <f>INDEX(전체모델결과!$A$2:$I$910,MATCH(GLM2차!$A64&amp;"_"&amp;GLM2차!X$3,전체모델결과!$A$2:$A$910,0),8)</f>
        <v>63762.396615489102</v>
      </c>
      <c r="Y64" s="8">
        <f>INDEX(전체모델결과!$A$2:$I$910,MATCH(GLM2차!$A64&amp;"_"&amp;GLM2차!Y$3,전체모델결과!$A$2:$A$910,0),8)</f>
        <v>63035.008082205197</v>
      </c>
      <c r="Z64" s="8">
        <f>INDEX(전체모델결과!$A$2:$I$910,MATCH(GLM2차!$A64&amp;"_"&amp;GLM2차!Z$3,전체모델결과!$A$2:$A$910,0),8)</f>
        <v>62326.558656816902</v>
      </c>
      <c r="AA64" s="8">
        <f>INDEX(전체모델결과!$A$2:$I$910,MATCH(GLM2차!$A64&amp;"_"&amp;GLM2차!AA$3,전체모델결과!$A$2:$A$910,0),8)</f>
        <v>61636.5948898106</v>
      </c>
      <c r="AB64" s="8">
        <f>INDEX(전체모델결과!$A$2:$I$910,MATCH(GLM2차!$A64&amp;"_"&amp;GLM2차!AB$3,전체모델결과!$A$2:$A$910,0),8)</f>
        <v>60964.677807087603</v>
      </c>
      <c r="AC64" s="8">
        <f>INDEX(전체모델결과!$A$2:$I$910,MATCH(GLM2차!$A64&amp;"_"&amp;GLM2차!AC$3,전체모델결과!$A$2:$A$910,0),8)</f>
        <v>60310.382451543199</v>
      </c>
      <c r="AD64" s="8">
        <f>INDEX(전체모델결과!$A$2:$I$910,MATCH(GLM2차!$A64&amp;"_"&amp;GLM2차!AD$3,전체모델결과!$A$2:$A$910,0),8)</f>
        <v>59673.297441523697</v>
      </c>
      <c r="AE64" s="8">
        <f>INDEX(전체모델결과!$A$2:$I$910,MATCH(GLM2차!$A64&amp;"_"&amp;GLM2차!AE$3,전체모델결과!$A$2:$A$910,0),8)</f>
        <v>59053.024545667002</v>
      </c>
      <c r="AG64" s="3">
        <f>(W64-실제값!W64)^2</f>
        <v>27887602.493168797</v>
      </c>
      <c r="AH64" s="3">
        <f>(X64-실제값!X64)^2</f>
        <v>51654785.79387556</v>
      </c>
      <c r="AI64" s="3">
        <f>(Y64-실제값!Y64)^2</f>
        <v>35080715.587083474</v>
      </c>
      <c r="AJ64" s="3">
        <f>(Z64-실제값!Z64)^2</f>
        <v>58604139.12381766</v>
      </c>
      <c r="AK64" s="3">
        <f>(AA64-실제값!AA64)^2</f>
        <v>137750890.44797826</v>
      </c>
      <c r="AL64" s="3">
        <f>(AB64-실제값!AB64)^2</f>
        <v>106650735.44118002</v>
      </c>
      <c r="AM64" s="3">
        <f>(AC64-실제값!AC64)^2</f>
        <v>115280915.14993471</v>
      </c>
      <c r="AN64" s="3">
        <f>(AD64-실제값!AD64)^2</f>
        <v>94272412.743158534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INDEX(전체모델결과!$A$2:$I$910,MATCH(GLM2차!$A65&amp;"_"&amp;GLM2차!W$3,전체모델결과!$A$2:$A$910,0),8)</f>
        <v>69827.956136191497</v>
      </c>
      <c r="X65" s="8">
        <f>INDEX(전체모델결과!$A$2:$I$910,MATCH(GLM2차!$A65&amp;"_"&amp;GLM2차!X$3,전체모델결과!$A$2:$A$910,0),8)</f>
        <v>69202.688693297401</v>
      </c>
      <c r="Y65" s="8">
        <f>INDEX(전체모델결과!$A$2:$I$910,MATCH(GLM2차!$A65&amp;"_"&amp;GLM2차!Y$3,전체모델결과!$A$2:$A$910,0),8)</f>
        <v>68628.809573633203</v>
      </c>
      <c r="Z65" s="8">
        <f>INDEX(전체모델결과!$A$2:$I$910,MATCH(GLM2차!$A65&amp;"_"&amp;GLM2차!Z$3,전체모델결과!$A$2:$A$910,0),8)</f>
        <v>68105.129504720695</v>
      </c>
      <c r="AA65" s="8">
        <f>INDEX(전체모델결과!$A$2:$I$910,MATCH(GLM2차!$A65&amp;"_"&amp;GLM2차!AA$3,전체모델결과!$A$2:$A$910,0),8)</f>
        <v>67630.568835226004</v>
      </c>
      <c r="AB65" s="8">
        <f>INDEX(전체모델결과!$A$2:$I$910,MATCH(GLM2차!$A65&amp;"_"&amp;GLM2차!AB$3,전체모델결과!$A$2:$A$910,0),8)</f>
        <v>67204.153825412097</v>
      </c>
      <c r="AC65" s="8">
        <f>INDEX(전체모델결과!$A$2:$I$910,MATCH(GLM2차!$A65&amp;"_"&amp;GLM2차!AC$3,전체모델결과!$A$2:$A$910,0),8)</f>
        <v>66825.013317270801</v>
      </c>
      <c r="AD65" s="8">
        <f>INDEX(전체모델결과!$A$2:$I$910,MATCH(GLM2차!$A65&amp;"_"&amp;GLM2차!AD$3,전체모델결과!$A$2:$A$910,0),8)</f>
        <v>66492.375767886406</v>
      </c>
      <c r="AE65" s="8">
        <f>INDEX(전체모델결과!$A$2:$I$910,MATCH(GLM2차!$A65&amp;"_"&amp;GLM2차!AE$3,전체모델결과!$A$2:$A$910,0),8)</f>
        <v>66205.566632435904</v>
      </c>
      <c r="AG65" s="3">
        <f>(W65-실제값!W65)^2</f>
        <v>11273808.898947271</v>
      </c>
      <c r="AH65" s="3">
        <f>(X65-실제값!X65)^2</f>
        <v>33832122.403762825</v>
      </c>
      <c r="AI65" s="3">
        <f>(Y65-실제값!Y65)^2</f>
        <v>45475211.548784435</v>
      </c>
      <c r="AJ65" s="3">
        <f>(Z65-실제값!Z65)^2</f>
        <v>45464676.459232099</v>
      </c>
      <c r="AK65" s="3">
        <f>(AA65-실제값!AA65)^2</f>
        <v>93126710.818629384</v>
      </c>
      <c r="AL65" s="3">
        <f>(AB65-실제값!AB65)^2</f>
        <v>132716340.16986038</v>
      </c>
      <c r="AM65" s="3">
        <f>(AC65-실제값!AC65)^2</f>
        <v>124858540.40858327</v>
      </c>
      <c r="AN65" s="3">
        <f>(AD65-실제값!AD65)^2</f>
        <v>77717830.653490037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INDEX(전체모델결과!$A$2:$I$910,MATCH(GLM2차!$A66&amp;"_"&amp;GLM2차!W$3,전체모델결과!$A$2:$A$910,0),8)</f>
        <v>74831.303954427</v>
      </c>
      <c r="X66" s="8">
        <f>INDEX(전체모델결과!$A$2:$I$910,MATCH(GLM2차!$A66&amp;"_"&amp;GLM2차!X$3,전체모델결과!$A$2:$A$910,0),8)</f>
        <v>73832.857406440802</v>
      </c>
      <c r="Y66" s="8">
        <f>INDEX(전체모델결과!$A$2:$I$910,MATCH(GLM2차!$A66&amp;"_"&amp;GLM2차!Y$3,전체모델결과!$A$2:$A$910,0),8)</f>
        <v>72872.311489501793</v>
      </c>
      <c r="Z66" s="8">
        <f>INDEX(전체모델결과!$A$2:$I$910,MATCH(GLM2차!$A66&amp;"_"&amp;GLM2차!Z$3,전체모델결과!$A$2:$A$910,0),8)</f>
        <v>71948.529168937399</v>
      </c>
      <c r="AA66" s="8">
        <f>INDEX(전체모델결과!$A$2:$I$910,MATCH(GLM2차!$A66&amp;"_"&amp;GLM2차!AA$3,전체모델결과!$A$2:$A$910,0),8)</f>
        <v>71060.424988010898</v>
      </c>
      <c r="AB66" s="8">
        <f>INDEX(전체모델결과!$A$2:$I$910,MATCH(GLM2차!$A66&amp;"_"&amp;GLM2차!AB$3,전체모델결과!$A$2:$A$910,0),8)</f>
        <v>70206.962958322896</v>
      </c>
      <c r="AC66" s="8">
        <f>INDEX(전체모델결과!$A$2:$I$910,MATCH(GLM2차!$A66&amp;"_"&amp;GLM2차!AC$3,전체모델결과!$A$2:$A$910,0),8)</f>
        <v>69387.154559401999</v>
      </c>
      <c r="AD66" s="8">
        <f>INDEX(전체모델결과!$A$2:$I$910,MATCH(GLM2차!$A66&amp;"_"&amp;GLM2차!AD$3,전체모델결과!$A$2:$A$910,0),8)</f>
        <v>68600.056842366903</v>
      </c>
      <c r="AE66" s="8">
        <f>INDEX(전체모델결과!$A$2:$I$910,MATCH(GLM2차!$A66&amp;"_"&amp;GLM2차!AE$3,전체모델결과!$A$2:$A$910,0),8)</f>
        <v>67844.770632567102</v>
      </c>
      <c r="AG66" s="3">
        <f>(W66-실제값!W66)^2</f>
        <v>38022271.412925303</v>
      </c>
      <c r="AH66" s="3">
        <f>(X66-실제값!X66)^2</f>
        <v>31180130.302853391</v>
      </c>
      <c r="AI66" s="3">
        <f>(Y66-실제값!Y66)^2</f>
        <v>43454357.871953957</v>
      </c>
      <c r="AJ66" s="3">
        <f>(Z66-실제값!Z66)^2</f>
        <v>84177783.247307852</v>
      </c>
      <c r="AK66" s="3">
        <f>(AA66-실제값!AA66)^2</f>
        <v>127997959.85567142</v>
      </c>
      <c r="AL66" s="3">
        <f>(AB66-실제값!AB66)^2</f>
        <v>201893370.05820057</v>
      </c>
      <c r="AM66" s="3">
        <f>(AC66-실제값!AC66)^2</f>
        <v>228895232.25329465</v>
      </c>
      <c r="AN66" s="3">
        <f>(AD66-실제값!AD66)^2</f>
        <v>212037191.84530842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INDEX(전체모델결과!$A$2:$I$910,MATCH(GLM2차!$A67&amp;"_"&amp;GLM2차!W$3,전체모델결과!$A$2:$A$910,0),8)</f>
        <v>80244.860963194398</v>
      </c>
      <c r="X67" s="8">
        <f>INDEX(전체모델결과!$A$2:$I$910,MATCH(GLM2차!$A67&amp;"_"&amp;GLM2차!X$3,전체모델결과!$A$2:$A$910,0),8)</f>
        <v>78778.399445091898</v>
      </c>
      <c r="Y67" s="8">
        <f>INDEX(전체모델결과!$A$2:$I$910,MATCH(GLM2차!$A67&amp;"_"&amp;GLM2차!Y$3,전체모델결과!$A$2:$A$910,0),8)</f>
        <v>77326.737847577999</v>
      </c>
      <c r="Z67" s="8">
        <f>INDEX(전체모델결과!$A$2:$I$910,MATCH(GLM2차!$A67&amp;"_"&amp;GLM2차!Z$3,전체모델결과!$A$2:$A$910,0),8)</f>
        <v>75890.049762304494</v>
      </c>
      <c r="AA67" s="8">
        <f>INDEX(전체모델결과!$A$2:$I$910,MATCH(GLM2차!$A67&amp;"_"&amp;GLM2차!AA$3,전체모델결과!$A$2:$A$910,0),8)</f>
        <v>74468.498664195693</v>
      </c>
      <c r="AB67" s="8">
        <f>INDEX(전체모델결과!$A$2:$I$910,MATCH(GLM2차!$A67&amp;"_"&amp;GLM2차!AB$3,전체모델결과!$A$2:$A$910,0),8)</f>
        <v>73062.237998900004</v>
      </c>
      <c r="AC67" s="8">
        <f>INDEX(전체모델결과!$A$2:$I$910,MATCH(GLM2차!$A67&amp;"_"&amp;GLM2차!AC$3,전체모델결과!$A$2:$A$910,0),8)</f>
        <v>71671.411276296698</v>
      </c>
      <c r="AD67" s="8">
        <f>INDEX(전체모델결과!$A$2:$I$910,MATCH(GLM2차!$A67&amp;"_"&amp;GLM2차!AD$3,전체모델결과!$A$2:$A$910,0),8)</f>
        <v>70296.152169907597</v>
      </c>
      <c r="AE67" s="8">
        <f>INDEX(전체모델결과!$A$2:$I$910,MATCH(GLM2차!$A67&amp;"_"&amp;GLM2차!AE$3,전체모델결과!$A$2:$A$910,0),8)</f>
        <v>68936.5846219698</v>
      </c>
      <c r="AG67" s="3">
        <f>(W67-실제값!W67)^2</f>
        <v>36389196.031353265</v>
      </c>
      <c r="AH67" s="3">
        <f>(X67-실제값!X67)^2</f>
        <v>62341817.32310386</v>
      </c>
      <c r="AI67" s="3">
        <f>(Y67-실제값!Y67)^2</f>
        <v>72615099.993679166</v>
      </c>
      <c r="AJ67" s="3">
        <f>(Z67-실제값!Z67)^2</f>
        <v>90479569.245248795</v>
      </c>
      <c r="AK67" s="3">
        <f>(AA67-실제값!AA67)^2</f>
        <v>240476641.52773678</v>
      </c>
      <c r="AL67" s="3">
        <f>(AB67-실제값!AB67)^2</f>
        <v>288547855.13513511</v>
      </c>
      <c r="AM67" s="3">
        <f>(AC67-실제값!AC67)^2</f>
        <v>383011852.88083875</v>
      </c>
      <c r="AN67" s="3">
        <f>(AD67-실제값!AD67)^2</f>
        <v>408759825.71930808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INDEX(전체모델결과!$A$2:$I$910,MATCH(GLM2차!$A68&amp;"_"&amp;GLM2차!W$3,전체모델결과!$A$2:$A$910,0),8)</f>
        <v>85276.888677583003</v>
      </c>
      <c r="X68" s="8">
        <f>INDEX(전체모델결과!$A$2:$I$910,MATCH(GLM2차!$A68&amp;"_"&amp;GLM2차!X$3,전체모델결과!$A$2:$A$910,0),8)</f>
        <v>83071.755721834605</v>
      </c>
      <c r="Y68" s="8">
        <f>INDEX(전체모델결과!$A$2:$I$910,MATCH(GLM2차!$A68&amp;"_"&amp;GLM2차!Y$3,전체모델결과!$A$2:$A$910,0),8)</f>
        <v>80850.907408569299</v>
      </c>
      <c r="Z68" s="8">
        <f>INDEX(전체모델결과!$A$2:$I$910,MATCH(GLM2차!$A68&amp;"_"&amp;GLM2차!Z$3,전체모델결과!$A$2:$A$910,0),8)</f>
        <v>78618.7028490425</v>
      </c>
      <c r="AA68" s="8">
        <f>INDEX(전체모델결과!$A$2:$I$910,MATCH(GLM2차!$A68&amp;"_"&amp;GLM2차!AA$3,전체모델결과!$A$2:$A$910,0),8)</f>
        <v>76379.412938962399</v>
      </c>
      <c r="AB68" s="8">
        <f>INDEX(전체모델결과!$A$2:$I$910,MATCH(GLM2차!$A68&amp;"_"&amp;GLM2차!AB$3,전체모델결과!$A$2:$A$910,0),8)</f>
        <v>74137.207653912294</v>
      </c>
      <c r="AC68" s="8">
        <f>INDEX(전체모델결과!$A$2:$I$910,MATCH(GLM2차!$A68&amp;"_"&amp;GLM2차!AC$3,전체모델결과!$A$2:$A$910,0),8)</f>
        <v>71896.144148727006</v>
      </c>
      <c r="AD68" s="8">
        <f>INDEX(전체모델결과!$A$2:$I$910,MATCH(GLM2차!$A68&amp;"_"&amp;GLM2차!AD$3,전체모델결과!$A$2:$A$910,0),8)</f>
        <v>69660.155699701107</v>
      </c>
      <c r="AE68" s="8">
        <f>INDEX(전체모델결과!$A$2:$I$910,MATCH(GLM2차!$A68&amp;"_"&amp;GLM2차!AE$3,전체모델결과!$A$2:$A$910,0),8)</f>
        <v>67433.041524845306</v>
      </c>
      <c r="AG68" s="3">
        <f>(W68-실제값!W68)^2</f>
        <v>58607664.412194796</v>
      </c>
      <c r="AH68" s="3">
        <f>(X68-실제값!X68)^2</f>
        <v>105221678.1428964</v>
      </c>
      <c r="AI68" s="3">
        <f>(Y68-실제값!Y68)^2</f>
        <v>111395694.68991321</v>
      </c>
      <c r="AJ68" s="3">
        <f>(Z68-실제값!Z68)^2</f>
        <v>173302851.60862279</v>
      </c>
      <c r="AK68" s="3">
        <f>(AA68-실제값!AA68)^2</f>
        <v>315693205.18707681</v>
      </c>
      <c r="AL68" s="3">
        <f>(AB68-실제값!AB68)^2</f>
        <v>592257258.36083329</v>
      </c>
      <c r="AM68" s="3">
        <f>(AC68-실제값!AC68)^2</f>
        <v>630878635.51449251</v>
      </c>
      <c r="AN68" s="3">
        <f>(AD68-실제값!AD68)^2</f>
        <v>624820258.19214547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INDEX(전체모델결과!$A$2:$I$910,MATCH(GLM2차!$A69&amp;"_"&amp;GLM2차!W$3,전체모델결과!$A$2:$A$910,0),8)</f>
        <v>93695.466779684095</v>
      </c>
      <c r="X69" s="8">
        <f>INDEX(전체모델결과!$A$2:$I$910,MATCH(GLM2차!$A69&amp;"_"&amp;GLM2차!X$3,전체모델결과!$A$2:$A$910,0),8)</f>
        <v>91575.550026296405</v>
      </c>
      <c r="Y69" s="8">
        <f>INDEX(전체모델결과!$A$2:$I$910,MATCH(GLM2차!$A69&amp;"_"&amp;GLM2차!Y$3,전체모델결과!$A$2:$A$910,0),8)</f>
        <v>89451.308218282793</v>
      </c>
      <c r="Z69" s="8">
        <f>INDEX(전체모델결과!$A$2:$I$910,MATCH(GLM2차!$A69&amp;"_"&amp;GLM2차!Z$3,전체모델결과!$A$2:$A$910,0),8)</f>
        <v>87325.294928023999</v>
      </c>
      <c r="AA69" s="8">
        <f>INDEX(전체모델결과!$A$2:$I$910,MATCH(GLM2차!$A69&amp;"_"&amp;GLM2차!AA$3,전체모델결과!$A$2:$A$910,0),8)</f>
        <v>85200.006841729803</v>
      </c>
      <c r="AB69" s="8">
        <f>INDEX(전체모델결과!$A$2:$I$910,MATCH(GLM2차!$A69&amp;"_"&amp;GLM2차!AB$3,전체모델결과!$A$2:$A$910,0),8)</f>
        <v>83077.8793470729</v>
      </c>
      <c r="AC69" s="8">
        <f>INDEX(전체모델결과!$A$2:$I$910,MATCH(GLM2차!$A69&amp;"_"&amp;GLM2차!AC$3,전체모델결과!$A$2:$A$910,0),8)</f>
        <v>80961.282404110694</v>
      </c>
      <c r="AD69" s="8">
        <f>INDEX(전체모델결과!$A$2:$I$910,MATCH(GLM2차!$A69&amp;"_"&amp;GLM2차!AD$3,전체모델결과!$A$2:$A$910,0),8)</f>
        <v>78852.516706326307</v>
      </c>
      <c r="AE69" s="8">
        <f>INDEX(전체모델결과!$A$2:$I$910,MATCH(GLM2차!$A69&amp;"_"&amp;GLM2차!AE$3,전체모델결과!$A$2:$A$910,0),8)</f>
        <v>76753.810138039902</v>
      </c>
      <c r="AG69" s="3">
        <f>(W69-실제값!W69)^2</f>
        <v>21811824.845535666</v>
      </c>
      <c r="AH69" s="3">
        <f>(X69-실제값!X69)^2</f>
        <v>76161117.499214813</v>
      </c>
      <c r="AI69" s="3">
        <f>(Y69-실제값!Y69)^2</f>
        <v>95311723.517521247</v>
      </c>
      <c r="AJ69" s="3">
        <f>(Z69-실제값!Z69)^2</f>
        <v>94906073.531685039</v>
      </c>
      <c r="AK69" s="3">
        <f>(AA69-실제값!AA69)^2</f>
        <v>277397466.95740372</v>
      </c>
      <c r="AL69" s="3">
        <f>(AB69-실제값!AB69)^2</f>
        <v>391308707.90661979</v>
      </c>
      <c r="AM69" s="3">
        <f>(AC69-실제값!AC69)^2</f>
        <v>584974150.77395141</v>
      </c>
      <c r="AN69" s="3">
        <f>(AD69-실제값!AD69)^2</f>
        <v>584358328.16883135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INDEX(전체모델결과!$A$2:$I$910,MATCH(GLM2차!$A70&amp;"_"&amp;GLM2차!W$3,전체모델결과!$A$2:$A$910,0),8)</f>
        <v>102375.634327094</v>
      </c>
      <c r="X70" s="8">
        <f>INDEX(전체모델결과!$A$2:$I$910,MATCH(GLM2차!$A70&amp;"_"&amp;GLM2차!X$3,전체모델결과!$A$2:$A$910,0),8)</f>
        <v>100122.13933123399</v>
      </c>
      <c r="Y70" s="8">
        <f>INDEX(전체모델결과!$A$2:$I$910,MATCH(GLM2차!$A70&amp;"_"&amp;GLM2차!Y$3,전체모델결과!$A$2:$A$910,0),8)</f>
        <v>97859.320881353502</v>
      </c>
      <c r="Z70" s="8">
        <f>INDEX(전체모델결과!$A$2:$I$910,MATCH(GLM2차!$A70&amp;"_"&amp;GLM2차!Z$3,전체모델결과!$A$2:$A$910,0),8)</f>
        <v>95590.082455552096</v>
      </c>
      <c r="AA70" s="8">
        <f>INDEX(전체모델결과!$A$2:$I$910,MATCH(GLM2차!$A70&amp;"_"&amp;GLM2차!AA$3,전체모델결과!$A$2:$A$910,0),8)</f>
        <v>93317.272524359403</v>
      </c>
      <c r="AB70" s="8">
        <f>INDEX(전체모델결과!$A$2:$I$910,MATCH(GLM2차!$A70&amp;"_"&amp;GLM2차!AB$3,전체모델결과!$A$2:$A$910,0),8)</f>
        <v>91043.679050037899</v>
      </c>
      <c r="AC70" s="8">
        <f>INDEX(전체모델결과!$A$2:$I$910,MATCH(GLM2차!$A70&amp;"_"&amp;GLM2차!AC$3,전체모델결과!$A$2:$A$910,0),8)</f>
        <v>88772.024294896502</v>
      </c>
      <c r="AD70" s="8">
        <f>INDEX(전체모델결과!$A$2:$I$910,MATCH(GLM2차!$A70&amp;"_"&amp;GLM2차!AD$3,전체모델결과!$A$2:$A$910,0),8)</f>
        <v>86504.959949573604</v>
      </c>
      <c r="AE70" s="8">
        <f>INDEX(전체모델결과!$A$2:$I$910,MATCH(GLM2차!$A70&amp;"_"&amp;GLM2차!AE$3,전체모델결과!$A$2:$A$910,0),8)</f>
        <v>84245.062591587106</v>
      </c>
      <c r="AG70" s="3">
        <f>(W70-실제값!W70)^2</f>
        <v>6973182.7673857035</v>
      </c>
      <c r="AH70" s="3">
        <f>(X70-실제값!X70)^2</f>
        <v>28976552.896604944</v>
      </c>
      <c r="AI70" s="3">
        <f>(Y70-실제값!Y70)^2</f>
        <v>67070272.981742404</v>
      </c>
      <c r="AJ70" s="3">
        <f>(Z70-실제값!Z70)^2</f>
        <v>89910413.270795599</v>
      </c>
      <c r="AK70" s="3">
        <f>(AA70-실제값!AA70)^2</f>
        <v>224984134.69835183</v>
      </c>
      <c r="AL70" s="3">
        <f>(AB70-실제값!AB70)^2</f>
        <v>324073000.81399262</v>
      </c>
      <c r="AM70" s="3">
        <f>(AC70-실제값!AC70)^2</f>
        <v>552488790.99212742</v>
      </c>
      <c r="AN70" s="3">
        <f>(AD70-실제값!AD70)^2</f>
        <v>612494329.1450417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INDEX(전체모델결과!$A$2:$I$910,MATCH(GLM2차!$A71&amp;"_"&amp;GLM2차!W$3,전체모델결과!$A$2:$A$910,0),8)</f>
        <v>113136.321559435</v>
      </c>
      <c r="X71" s="8">
        <f>INDEX(전체모델결과!$A$2:$I$910,MATCH(GLM2차!$A71&amp;"_"&amp;GLM2차!X$3,전체모델결과!$A$2:$A$910,0),8)</f>
        <v>110844.414869196</v>
      </c>
      <c r="Y71" s="8">
        <f>INDEX(전체모델결과!$A$2:$I$910,MATCH(GLM2차!$A71&amp;"_"&amp;GLM2차!Y$3,전체모델결과!$A$2:$A$910,0),8)</f>
        <v>108540.24220143601</v>
      </c>
      <c r="Z71" s="8">
        <f>INDEX(전체모델결과!$A$2:$I$910,MATCH(GLM2차!$A71&amp;"_"&amp;GLM2차!Z$3,전체모델결과!$A$2:$A$910,0),8)</f>
        <v>106226.523352274</v>
      </c>
      <c r="AA71" s="8">
        <f>INDEX(전체모델결과!$A$2:$I$910,MATCH(GLM2차!$A71&amp;"_"&amp;GLM2차!AA$3,전체모델결과!$A$2:$A$910,0),8)</f>
        <v>103905.936182153</v>
      </c>
      <c r="AB71" s="8">
        <f>INDEX(전체모델결과!$A$2:$I$910,MATCH(GLM2차!$A71&amp;"_"&amp;GLM2차!AB$3,전체모델결과!$A$2:$A$910,0),8)</f>
        <v>101581.11178316901</v>
      </c>
      <c r="AC71" s="8">
        <f>INDEX(전체모델결과!$A$2:$I$910,MATCH(GLM2차!$A71&amp;"_"&amp;GLM2차!AC$3,전체모델결과!$A$2:$A$910,0),8)</f>
        <v>99254.629875774393</v>
      </c>
      <c r="AD71" s="8">
        <f>INDEX(전체모델결과!$A$2:$I$910,MATCH(GLM2차!$A71&amp;"_"&amp;GLM2차!AD$3,전체모델결과!$A$2:$A$910,0),8)</f>
        <v>96929.0144437173</v>
      </c>
      <c r="AE71" s="8">
        <f>INDEX(전체모델결과!$A$2:$I$910,MATCH(GLM2차!$A71&amp;"_"&amp;GLM2차!AE$3,전체모델결과!$A$2:$A$910,0),8)</f>
        <v>94606.729617718505</v>
      </c>
      <c r="AG71" s="3">
        <f>(W71-실제값!W71)^2</f>
        <v>8341580.7402941156</v>
      </c>
      <c r="AH71" s="3">
        <f>(X71-실제값!X71)^2</f>
        <v>7017864.0840844382</v>
      </c>
      <c r="AI71" s="3">
        <f>(Y71-실제값!Y71)^2</f>
        <v>30861789.680377476</v>
      </c>
      <c r="AJ71" s="3">
        <f>(Z71-실제값!Z71)^2</f>
        <v>40581369.583266504</v>
      </c>
      <c r="AK71" s="3">
        <f>(AA71-실제값!AA71)^2</f>
        <v>171466858.97658899</v>
      </c>
      <c r="AL71" s="3">
        <f>(AB71-실제값!AB71)^2</f>
        <v>237400779.74991977</v>
      </c>
      <c r="AM71" s="3">
        <f>(AC71-실제값!AC71)^2</f>
        <v>331798351.69924575</v>
      </c>
      <c r="AN71" s="3">
        <f>(AD71-실제값!AD71)^2</f>
        <v>468521786.89649498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INDEX(전체모델결과!$A$2:$I$910,MATCH(GLM2차!$A72&amp;"_"&amp;GLM2차!W$3,전체모델결과!$A$2:$A$910,0),8)</f>
        <v>128486.463777506</v>
      </c>
      <c r="X72" s="8">
        <f>INDEX(전체모델결과!$A$2:$I$910,MATCH(GLM2차!$A72&amp;"_"&amp;GLM2차!X$3,전체모델결과!$A$2:$A$910,0),8)</f>
        <v>127190.49257843599</v>
      </c>
      <c r="Y72" s="8">
        <f>INDEX(전체모델결과!$A$2:$I$910,MATCH(GLM2차!$A72&amp;"_"&amp;GLM2차!Y$3,전체모델결과!$A$2:$A$910,0),8)</f>
        <v>125954.17518252799</v>
      </c>
      <c r="Z72" s="8">
        <f>INDEX(전체모델결과!$A$2:$I$910,MATCH(GLM2차!$A72&amp;"_"&amp;GLM2차!Z$3,전체모델결과!$A$2:$A$910,0),8)</f>
        <v>124776.02138741899</v>
      </c>
      <c r="AA72" s="8">
        <f>INDEX(전체모델결과!$A$2:$I$910,MATCH(GLM2차!$A72&amp;"_"&amp;GLM2차!AA$3,전체모델결과!$A$2:$A$910,0),8)</f>
        <v>123654.61945416599</v>
      </c>
      <c r="AB72" s="8">
        <f>INDEX(전체모델결과!$A$2:$I$910,MATCH(GLM2차!$A72&amp;"_"&amp;GLM2차!AB$3,전체모델결과!$A$2:$A$910,0),8)</f>
        <v>122588.633293665</v>
      </c>
      <c r="AC72" s="8">
        <f>INDEX(전체모델결과!$A$2:$I$910,MATCH(GLM2차!$A72&amp;"_"&amp;GLM2차!AC$3,전체모델결과!$A$2:$A$910,0),8)</f>
        <v>121576.79981803701</v>
      </c>
      <c r="AD72" s="8">
        <f>INDEX(전체모델결과!$A$2:$I$910,MATCH(GLM2차!$A72&amp;"_"&amp;GLM2차!AD$3,전체모델결과!$A$2:$A$910,0),8)</f>
        <v>120617.92645006999</v>
      </c>
      <c r="AE72" s="8">
        <f>INDEX(전체모델결과!$A$2:$I$910,MATCH(GLM2차!$A72&amp;"_"&amp;GLM2차!AE$3,전체모델결과!$A$2:$A$910,0),8)</f>
        <v>119710.888783299</v>
      </c>
      <c r="AG72" s="3">
        <f>(W72-실제값!W72)^2</f>
        <v>35658779.885910086</v>
      </c>
      <c r="AH72" s="3">
        <f>(X72-실제값!X72)^2</f>
        <v>775112.89681909489</v>
      </c>
      <c r="AI72" s="3">
        <f>(Y72-실제값!Y72)^2</f>
        <v>13219065.635963388</v>
      </c>
      <c r="AJ72" s="3">
        <f>(Z72-실제값!Z72)^2</f>
        <v>9077183.2488933913</v>
      </c>
      <c r="AK72" s="3">
        <f>(AA72-실제값!AA72)^2</f>
        <v>1273731.9908283111</v>
      </c>
      <c r="AL72" s="3">
        <f>(AB72-실제값!AB72)^2</f>
        <v>5197895.2303292537</v>
      </c>
      <c r="AM72" s="3">
        <f>(AC72-실제값!AC72)^2</f>
        <v>28418306.711699482</v>
      </c>
      <c r="AN72" s="3">
        <f>(AD72-실제값!AD72)^2</f>
        <v>42833883.006677963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INDEX(전체모델결과!$A$2:$I$910,MATCH(GLM2차!$A73&amp;"_"&amp;GLM2차!W$3,전체모델결과!$A$2:$A$910,0),8)</f>
        <v>136663.594935856</v>
      </c>
      <c r="X73" s="8">
        <f>INDEX(전체모델결과!$A$2:$I$910,MATCH(GLM2차!$A73&amp;"_"&amp;GLM2차!X$3,전체모델결과!$A$2:$A$910,0),8)</f>
        <v>134536.609518927</v>
      </c>
      <c r="Y73" s="8">
        <f>INDEX(전체모델결과!$A$2:$I$910,MATCH(GLM2차!$A73&amp;"_"&amp;GLM2차!Y$3,전체모델결과!$A$2:$A$910,0),8)</f>
        <v>132434.03652445899</v>
      </c>
      <c r="Z73" s="8">
        <f>INDEX(전체모델결과!$A$2:$I$910,MATCH(GLM2차!$A73&amp;"_"&amp;GLM2차!Z$3,전체모델결과!$A$2:$A$910,0),8)</f>
        <v>130355.76822552401</v>
      </c>
      <c r="AA73" s="8">
        <f>INDEX(전체모델결과!$A$2:$I$910,MATCH(GLM2차!$A73&amp;"_"&amp;GLM2차!AA$3,전체모델결과!$A$2:$A$910,0),8)</f>
        <v>128301.69383500901</v>
      </c>
      <c r="AB73" s="8">
        <f>INDEX(전체모델결과!$A$2:$I$910,MATCH(GLM2차!$A73&amp;"_"&amp;GLM2차!AB$3,전체모델결과!$A$2:$A$910,0),8)</f>
        <v>126271.69958246499</v>
      </c>
      <c r="AC73" s="8">
        <f>INDEX(전체모델결과!$A$2:$I$910,MATCH(GLM2차!$A73&amp;"_"&amp;GLM2차!AC$3,전체모델결과!$A$2:$A$910,0),8)</f>
        <v>124265.668790778</v>
      </c>
      <c r="AD73" s="8">
        <f>INDEX(전체모델결과!$A$2:$I$910,MATCH(GLM2차!$A73&amp;"_"&amp;GLM2차!AD$3,전체모델결과!$A$2:$A$910,0),8)</f>
        <v>122283.48195251101</v>
      </c>
      <c r="AE73" s="8">
        <f>INDEX(전체모델결과!$A$2:$I$910,MATCH(GLM2차!$A73&amp;"_"&amp;GLM2차!AE$3,전체모델결과!$A$2:$A$910,0),8)</f>
        <v>120325.016806001</v>
      </c>
      <c r="AG73" s="3">
        <f>(W73-실제값!W73)^2</f>
        <v>263441568.38240698</v>
      </c>
      <c r="AH73" s="3">
        <f>(X73-실제값!X73)^2</f>
        <v>203391.32401496111</v>
      </c>
      <c r="AI73" s="3">
        <f>(Y73-실제값!Y73)^2</f>
        <v>1408315.9066866676</v>
      </c>
      <c r="AJ73" s="3">
        <f>(Z73-실제값!Z73)^2</f>
        <v>2727623.2086664098</v>
      </c>
      <c r="AK73" s="3">
        <f>(AA73-실제값!AA73)^2</f>
        <v>23397912.868912727</v>
      </c>
      <c r="AL73" s="3">
        <f>(AB73-실제값!AB73)^2</f>
        <v>85107569.956133947</v>
      </c>
      <c r="AM73" s="3">
        <f>(AC73-실제값!AC73)^2</f>
        <v>194317611.41403267</v>
      </c>
      <c r="AN73" s="3">
        <f>(AD73-실제값!AD73)^2</f>
        <v>273110123.63355923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INDEX(전체모델결과!$A$2:$I$910,MATCH(GLM2차!$A74&amp;"_"&amp;GLM2차!W$3,전체모델결과!$A$2:$A$910,0),8)</f>
        <v>150039.11599246101</v>
      </c>
      <c r="X74" s="8">
        <f>INDEX(전체모델결과!$A$2:$I$910,MATCH(GLM2차!$A74&amp;"_"&amp;GLM2차!X$3,전체모델결과!$A$2:$A$910,0),8)</f>
        <v>147530.17946707201</v>
      </c>
      <c r="Y74" s="8">
        <f>INDEX(전체모델결과!$A$2:$I$910,MATCH(GLM2차!$A74&amp;"_"&amp;GLM2차!Y$3,전체모델결과!$A$2:$A$910,0),8)</f>
        <v>145030.44731401501</v>
      </c>
      <c r="Z74" s="8">
        <f>INDEX(전체모델결과!$A$2:$I$910,MATCH(GLM2차!$A74&amp;"_"&amp;GLM2차!Z$3,전체모델결과!$A$2:$A$910,0),8)</f>
        <v>142540.88270295001</v>
      </c>
      <c r="AA74" s="8">
        <f>INDEX(전체모델결과!$A$2:$I$910,MATCH(GLM2차!$A74&amp;"_"&amp;GLM2차!AA$3,전체모델결과!$A$2:$A$910,0),8)</f>
        <v>140062.425550385</v>
      </c>
      <c r="AB74" s="8">
        <f>INDEX(전체모델결과!$A$2:$I$910,MATCH(GLM2차!$A74&amp;"_"&amp;GLM2차!AB$3,전체모델결과!$A$2:$A$910,0),8)</f>
        <v>137595.99207744299</v>
      </c>
      <c r="AC74" s="8">
        <f>INDEX(전체모델결과!$A$2:$I$910,MATCH(GLM2차!$A74&amp;"_"&amp;GLM2차!AC$3,전체모델결과!$A$2:$A$910,0),8)</f>
        <v>135142.47440163599</v>
      </c>
      <c r="AD74" s="8">
        <f>INDEX(전체모델결과!$A$2:$I$910,MATCH(GLM2차!$A74&amp;"_"&amp;GLM2차!AD$3,전체모델결과!$A$2:$A$910,0),8)</f>
        <v>132702.740162912</v>
      </c>
      <c r="AE74" s="8">
        <f>INDEX(전체모델결과!$A$2:$I$910,MATCH(GLM2차!$A74&amp;"_"&amp;GLM2차!AE$3,전체모델결과!$A$2:$A$910,0),8)</f>
        <v>130277.63218350599</v>
      </c>
      <c r="AG74" s="3">
        <f>(W74-실제값!W74)^2</f>
        <v>14411922.319189543</v>
      </c>
      <c r="AH74" s="3">
        <f>(X74-실제값!X74)^2</f>
        <v>401521177.29802215</v>
      </c>
      <c r="AI74" s="3">
        <f>(Y74-실제값!Y74)^2</f>
        <v>97048.986739799599</v>
      </c>
      <c r="AJ74" s="3">
        <f>(Z74-실제값!Z74)^2</f>
        <v>11410189.797129747</v>
      </c>
      <c r="AK74" s="3">
        <f>(AA74-실제값!AA74)^2</f>
        <v>41569945.781037338</v>
      </c>
      <c r="AL74" s="3">
        <f>(AB74-실제값!AB74)^2</f>
        <v>96075584.445839047</v>
      </c>
      <c r="AM74" s="3">
        <f>(AC74-실제값!AC74)^2</f>
        <v>264883212.53985924</v>
      </c>
      <c r="AN74" s="3">
        <f>(AD74-실제값!AD74)^2</f>
        <v>239010494.96484658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INDEX(전체모델결과!$A$2:$I$910,MATCH(GLM2차!$A75&amp;"_"&amp;GLM2차!W$3,전체모델결과!$A$2:$A$910,0),8)</f>
        <v>167310.941145966</v>
      </c>
      <c r="X75" s="8">
        <f>INDEX(전체모델결과!$A$2:$I$910,MATCH(GLM2차!$A75&amp;"_"&amp;GLM2차!X$3,전체모델결과!$A$2:$A$910,0),8)</f>
        <v>165594.531982777</v>
      </c>
      <c r="Y75" s="8">
        <f>INDEX(전체모델결과!$A$2:$I$910,MATCH(GLM2차!$A75&amp;"_"&amp;GLM2차!Y$3,전체모델결과!$A$2:$A$910,0),8)</f>
        <v>163966.51437529401</v>
      </c>
      <c r="Z75" s="8">
        <f>INDEX(전체모델결과!$A$2:$I$910,MATCH(GLM2차!$A75&amp;"_"&amp;GLM2차!Z$3,전체모델결과!$A$2:$A$910,0),8)</f>
        <v>162424.620011897</v>
      </c>
      <c r="AA75" s="8">
        <f>INDEX(전체모델결과!$A$2:$I$910,MATCH(GLM2차!$A75&amp;"_"&amp;GLM2차!AA$3,전체모델결과!$A$2:$A$910,0),8)</f>
        <v>160966.71345006899</v>
      </c>
      <c r="AB75" s="8">
        <f>INDEX(전체모델결과!$A$2:$I$910,MATCH(GLM2차!$A75&amp;"_"&amp;GLM2차!AB$3,전체모델결과!$A$2:$A$910,0),8)</f>
        <v>159590.787194693</v>
      </c>
      <c r="AC75" s="8">
        <f>INDEX(전체모델결과!$A$2:$I$910,MATCH(GLM2차!$A75&amp;"_"&amp;GLM2차!AC$3,전체모델결과!$A$2:$A$910,0),8)</f>
        <v>158294.95709676901</v>
      </c>
      <c r="AD75" s="8">
        <f>INDEX(전체모델결과!$A$2:$I$910,MATCH(GLM2차!$A75&amp;"_"&amp;GLM2차!AD$3,전체모델결과!$A$2:$A$910,0),8)</f>
        <v>157077.458057446</v>
      </c>
      <c r="AE75" s="8">
        <f>INDEX(전체모델결과!$A$2:$I$910,MATCH(GLM2차!$A75&amp;"_"&amp;GLM2차!AE$3,전체모델결과!$A$2:$A$910,0),8)</f>
        <v>155936.64002422499</v>
      </c>
      <c r="AG75" s="3">
        <f>(W75-실제값!W75)^2</f>
        <v>5093186.2680292288</v>
      </c>
      <c r="AH75" s="3">
        <f>(X75-실제값!X75)^2</f>
        <v>3337175.4875932666</v>
      </c>
      <c r="AI75" s="3">
        <f>(Y75-실제값!Y75)^2</f>
        <v>301970096.76477367</v>
      </c>
      <c r="AJ75" s="3">
        <f>(Z75-실제값!Z75)^2</f>
        <v>26903941.230835509</v>
      </c>
      <c r="AK75" s="3">
        <f>(AA75-실제값!AA75)^2</f>
        <v>2088245.4721750787</v>
      </c>
      <c r="AL75" s="3">
        <f>(AB75-실제값!AB75)^2</f>
        <v>1408209.5688863185</v>
      </c>
      <c r="AM75" s="3">
        <f>(AC75-실제값!AC75)^2</f>
        <v>14186382.345342742</v>
      </c>
      <c r="AN75" s="3">
        <f>(AD75-실제값!AD75)^2</f>
        <v>42648123.555633299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INDEX(전체모델결과!$A$2:$I$910,MATCH(GLM2차!$A76&amp;"_"&amp;GLM2차!W$3,전체모델결과!$A$2:$A$910,0),8)</f>
        <v>185521.04629517999</v>
      </c>
      <c r="X76" s="8">
        <f>INDEX(전체모델결과!$A$2:$I$910,MATCH(GLM2차!$A76&amp;"_"&amp;GLM2차!X$3,전체모델결과!$A$2:$A$910,0),8)</f>
        <v>183754.45429341501</v>
      </c>
      <c r="Y76" s="8">
        <f>INDEX(전체모델결과!$A$2:$I$910,MATCH(GLM2차!$A76&amp;"_"&amp;GLM2차!Y$3,전체모델결과!$A$2:$A$910,0),8)</f>
        <v>182086.73007394001</v>
      </c>
      <c r="Z76" s="8">
        <f>INDEX(전체모델결과!$A$2:$I$910,MATCH(GLM2차!$A76&amp;"_"&amp;GLM2차!Z$3,전체모델결과!$A$2:$A$910,0),8)</f>
        <v>180515.47956907901</v>
      </c>
      <c r="AA76" s="8">
        <f>INDEX(전체모델결과!$A$2:$I$910,MATCH(GLM2차!$A76&amp;"_"&amp;GLM2차!AA$3,전체모델결과!$A$2:$A$910,0),8)</f>
        <v>179038.459801352</v>
      </c>
      <c r="AB76" s="8">
        <f>INDEX(전체모델결과!$A$2:$I$910,MATCH(GLM2차!$A76&amp;"_"&amp;GLM2차!AB$3,전체모델결과!$A$2:$A$910,0),8)</f>
        <v>177653.57355227901</v>
      </c>
      <c r="AC76" s="8">
        <f>INDEX(전체모델결과!$A$2:$I$910,MATCH(GLM2차!$A76&amp;"_"&amp;GLM2차!AC$3,전체모델결과!$A$2:$A$910,0),8)</f>
        <v>176358.864402709</v>
      </c>
      <c r="AD76" s="8">
        <f>INDEX(전체모델결과!$A$2:$I$910,MATCH(GLM2차!$A76&amp;"_"&amp;GLM2차!AD$3,전체모델결과!$A$2:$A$910,0),8)</f>
        <v>175152.51212931299</v>
      </c>
      <c r="AE76" s="8">
        <f>INDEX(전체모델결과!$A$2:$I$910,MATCH(GLM2차!$A76&amp;"_"&amp;GLM2차!AE$3,전체모델결과!$A$2:$A$910,0),8)</f>
        <v>174032.82844122499</v>
      </c>
      <c r="AG76" s="3">
        <f>(W76-실제값!W76)^2</f>
        <v>20246174.503639515</v>
      </c>
      <c r="AH76" s="3">
        <f>(X76-실제값!X76)^2</f>
        <v>1057.0488256381293</v>
      </c>
      <c r="AI76" s="3">
        <f>(Y76-실제값!Y76)^2</f>
        <v>3750230.6089590811</v>
      </c>
      <c r="AJ76" s="3">
        <f>(Z76-실제값!Z76)^2</f>
        <v>264532881.37404963</v>
      </c>
      <c r="AK76" s="3">
        <f>(AA76-실제값!AA76)^2</f>
        <v>18071238.912947144</v>
      </c>
      <c r="AL76" s="3">
        <f>(AB76-실제값!AB76)^2</f>
        <v>1774827.7999634256</v>
      </c>
      <c r="AM76" s="3">
        <f>(AC76-실제값!AC76)^2</f>
        <v>3079411.2893363601</v>
      </c>
      <c r="AN76" s="3">
        <f>(AD76-실제값!AD76)^2</f>
        <v>16283584.169453375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INDEX(전체모델결과!$A$2:$I$910,MATCH(GLM2차!$A77&amp;"_"&amp;GLM2차!W$3,전체모델결과!$A$2:$A$910,0),8)</f>
        <v>199054.45639997401</v>
      </c>
      <c r="X77" s="8">
        <f>INDEX(전체모델결과!$A$2:$I$910,MATCH(GLM2차!$A77&amp;"_"&amp;GLM2차!X$3,전체모델결과!$A$2:$A$910,0),8)</f>
        <v>196511.28551473</v>
      </c>
      <c r="Y77" s="8">
        <f>INDEX(전체모델결과!$A$2:$I$910,MATCH(GLM2차!$A77&amp;"_"&amp;GLM2차!Y$3,전체모델결과!$A$2:$A$910,0),8)</f>
        <v>194035.18322100601</v>
      </c>
      <c r="Z77" s="8">
        <f>INDEX(전체모델결과!$A$2:$I$910,MATCH(GLM2차!$A77&amp;"_"&amp;GLM2차!Z$3,전체모델결과!$A$2:$A$910,0),8)</f>
        <v>191624.42737200699</v>
      </c>
      <c r="AA77" s="8">
        <f>INDEX(전체모델결과!$A$2:$I$910,MATCH(GLM2차!$A77&amp;"_"&amp;GLM2차!AA$3,전체모델결과!$A$2:$A$910,0),8)</f>
        <v>189277.352091126</v>
      </c>
      <c r="AB77" s="8">
        <f>INDEX(전체모델결과!$A$2:$I$910,MATCH(GLM2차!$A77&amp;"_"&amp;GLM2차!AB$3,전체모델결과!$A$2:$A$910,0),8)</f>
        <v>186992.34589249699</v>
      </c>
      <c r="AC77" s="8">
        <f>INDEX(전체모델결과!$A$2:$I$910,MATCH(GLM2차!$A77&amp;"_"&amp;GLM2차!AC$3,전체모델결과!$A$2:$A$910,0),8)</f>
        <v>184767.849872964</v>
      </c>
      <c r="AD77" s="8">
        <f>INDEX(전체모델결과!$A$2:$I$910,MATCH(GLM2차!$A77&amp;"_"&amp;GLM2차!AD$3,전체모델결과!$A$2:$A$910,0),8)</f>
        <v>182602.35597251201</v>
      </c>
      <c r="AE77" s="8">
        <f>INDEX(전체모델결과!$A$2:$I$910,MATCH(GLM2차!$A77&amp;"_"&amp;GLM2차!AE$3,전체모델결과!$A$2:$A$910,0),8)</f>
        <v>180494.405300688</v>
      </c>
      <c r="AG77" s="3">
        <f>(W77-실제값!W77)^2</f>
        <v>194116473.78955549</v>
      </c>
      <c r="AH77" s="3">
        <f>(X77-실제값!X77)^2</f>
        <v>5235865.4027116103</v>
      </c>
      <c r="AI77" s="3">
        <f>(Y77-실제값!Y77)^2</f>
        <v>12920166.38851819</v>
      </c>
      <c r="AJ77" s="3">
        <f>(Z77-실제값!Z77)^2</f>
        <v>78033603.857625589</v>
      </c>
      <c r="AK77" s="3">
        <f>(AA77-실제값!AA77)^2</f>
        <v>585613234.29899001</v>
      </c>
      <c r="AL77" s="3">
        <f>(AB77-실제값!AB77)^2</f>
        <v>208072.42621964129</v>
      </c>
      <c r="AM77" s="3">
        <f>(AC77-실제값!AC77)^2</f>
        <v>136333942.62352356</v>
      </c>
      <c r="AN77" s="3">
        <f>(AD77-실제값!AD77)^2</f>
        <v>170305093.60806787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INDEX(전체모델결과!$A$2:$I$910,MATCH(GLM2차!$A78&amp;"_"&amp;GLM2차!W$3,전체모델결과!$A$2:$A$910,0),8)</f>
        <v>216193.934995705</v>
      </c>
      <c r="X78" s="8">
        <f>INDEX(전체모델결과!$A$2:$I$910,MATCH(GLM2차!$A78&amp;"_"&amp;GLM2차!X$3,전체모델결과!$A$2:$A$910,0),8)</f>
        <v>212539.34710300001</v>
      </c>
      <c r="Y78" s="8">
        <f>INDEX(전체모델결과!$A$2:$I$910,MATCH(GLM2차!$A78&amp;"_"&amp;GLM2차!Y$3,전체모델결과!$A$2:$A$910,0),8)</f>
        <v>208890.16850192699</v>
      </c>
      <c r="Z78" s="8">
        <f>INDEX(전체모델결과!$A$2:$I$910,MATCH(GLM2차!$A78&amp;"_"&amp;GLM2차!Z$3,전체모델결과!$A$2:$A$910,0),8)</f>
        <v>205248.25833270699</v>
      </c>
      <c r="AA78" s="8">
        <f>INDEX(전체모델결과!$A$2:$I$910,MATCH(GLM2차!$A78&amp;"_"&amp;GLM2차!AA$3,전체모델결과!$A$2:$A$910,0),8)</f>
        <v>201615.43773927799</v>
      </c>
      <c r="AB78" s="8">
        <f>INDEX(전체모델결과!$A$2:$I$910,MATCH(GLM2차!$A78&amp;"_"&amp;GLM2차!AB$3,전체모델결과!$A$2:$A$910,0),8)</f>
        <v>197993.48858423601</v>
      </c>
      <c r="AC78" s="8">
        <f>INDEX(전체모델결과!$A$2:$I$910,MATCH(GLM2차!$A78&amp;"_"&amp;GLM2차!AC$3,전체모델결과!$A$2:$A$910,0),8)</f>
        <v>194384.15223801299</v>
      </c>
      <c r="AD78" s="8">
        <f>INDEX(전체모델결과!$A$2:$I$910,MATCH(GLM2차!$A78&amp;"_"&amp;GLM2차!AD$3,전체모델결과!$A$2:$A$910,0),8)</f>
        <v>190789.12844440501</v>
      </c>
      <c r="AE78" s="8">
        <f>INDEX(전체모델결과!$A$2:$I$910,MATCH(GLM2차!$A78&amp;"_"&amp;GLM2차!AE$3,전체모델결과!$A$2:$A$910,0),8)</f>
        <v>187210.074262095</v>
      </c>
      <c r="AG78" s="3">
        <f>(W78-실제값!W78)^2</f>
        <v>210725943.55212495</v>
      </c>
      <c r="AH78" s="3">
        <f>(X78-실제값!X78)^2</f>
        <v>439018137.90245724</v>
      </c>
      <c r="AI78" s="3">
        <f>(Y78-실제값!Y78)^2</f>
        <v>79014177.08352907</v>
      </c>
      <c r="AJ78" s="3">
        <f>(Z78-실제값!Z78)^2</f>
        <v>43364112.77401685</v>
      </c>
      <c r="AK78" s="3">
        <f>(AA78-실제값!AA78)^2</f>
        <v>297315531.30506098</v>
      </c>
      <c r="AL78" s="3">
        <f>(AB78-실제값!AB78)^2</f>
        <v>1371630668.1153805</v>
      </c>
      <c r="AM78" s="3">
        <f>(AC78-실제값!AC78)^2</f>
        <v>337414103.36455423</v>
      </c>
      <c r="AN78" s="3">
        <f>(AD78-실제값!AD78)^2</f>
        <v>657597716.77024674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INDEX(전체모델결과!$A$2:$I$910,MATCH(GLM2차!$A79&amp;"_"&amp;GLM2차!W$3,전체모델결과!$A$2:$A$910,0),8)</f>
        <v>240829.74723606301</v>
      </c>
      <c r="X79" s="8">
        <f>INDEX(전체모델결과!$A$2:$I$910,MATCH(GLM2차!$A79&amp;"_"&amp;GLM2차!X$3,전체모델결과!$A$2:$A$910,0),8)</f>
        <v>237293.12303746701</v>
      </c>
      <c r="Y79" s="8">
        <f>INDEX(전체모델결과!$A$2:$I$910,MATCH(GLM2차!$A79&amp;"_"&amp;GLM2차!Y$3,전체모델결과!$A$2:$A$910,0),8)</f>
        <v>233785.99937811599</v>
      </c>
      <c r="Z79" s="8">
        <f>INDEX(전체모델결과!$A$2:$I$910,MATCH(GLM2차!$A79&amp;"_"&amp;GLM2차!Z$3,전체모델결과!$A$2:$A$910,0),8)</f>
        <v>230308.608335175</v>
      </c>
      <c r="AA79" s="8">
        <f>INDEX(전체모델결과!$A$2:$I$910,MATCH(GLM2차!$A79&amp;"_"&amp;GLM2차!AA$3,전체모델결과!$A$2:$A$910,0),8)</f>
        <v>226861.17004944899</v>
      </c>
      <c r="AB79" s="8">
        <f>INDEX(전체모델결과!$A$2:$I$910,MATCH(GLM2차!$A79&amp;"_"&amp;GLM2차!AB$3,전체모델결과!$A$2:$A$910,0),8)</f>
        <v>223443.89281914401</v>
      </c>
      <c r="AC79" s="8">
        <f>INDEX(전체모델결과!$A$2:$I$910,MATCH(GLM2차!$A79&amp;"_"&amp;GLM2차!AC$3,전체모델결과!$A$2:$A$910,0),8)</f>
        <v>220056.973197671</v>
      </c>
      <c r="AD79" s="8">
        <f>INDEX(전체모델결과!$A$2:$I$910,MATCH(GLM2차!$A79&amp;"_"&amp;GLM2차!AD$3,전체모델결과!$A$2:$A$910,0),8)</f>
        <v>216700.59609576999</v>
      </c>
      <c r="AE79" s="8">
        <f>INDEX(전체모델결과!$A$2:$I$910,MATCH(GLM2차!$A79&amp;"_"&amp;GLM2차!AE$3,전체모델결과!$A$2:$A$910,0),8)</f>
        <v>213374.93488750601</v>
      </c>
      <c r="AG79" s="3">
        <f>(W79-실제값!W79)^2</f>
        <v>94736244.958540648</v>
      </c>
      <c r="AH79" s="3">
        <f>(X79-실제값!X79)^2</f>
        <v>280854545.10090703</v>
      </c>
      <c r="AI79" s="3">
        <f>(Y79-실제값!Y79)^2</f>
        <v>495417483.77497166</v>
      </c>
      <c r="AJ79" s="3">
        <f>(Z79-실제값!Z79)^2</f>
        <v>9417867.794492837</v>
      </c>
      <c r="AK79" s="3">
        <f>(AA79-실제값!AA79)^2</f>
        <v>135279526.38109729</v>
      </c>
      <c r="AL79" s="3">
        <f>(AB79-실제값!AB79)^2</f>
        <v>244907057.41774929</v>
      </c>
      <c r="AM79" s="3">
        <f>(AC79-실제값!AC79)^2</f>
        <v>1940940124.0601912</v>
      </c>
      <c r="AN79" s="3">
        <f>(AD79-실제값!AD79)^2</f>
        <v>250426644.73202807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INDEX(전체모델결과!$A$2:$I$910,MATCH(GLM2차!$A80&amp;"_"&amp;GLM2차!W$3,전체모델결과!$A$2:$A$910,0),8)</f>
        <v>265924.29654122901</v>
      </c>
      <c r="X80" s="8">
        <f>INDEX(전체모델결과!$A$2:$I$910,MATCH(GLM2차!$A80&amp;"_"&amp;GLM2차!X$3,전체모델결과!$A$2:$A$910,0),8)</f>
        <v>262351.63203494</v>
      </c>
      <c r="Y80" s="8">
        <f>INDEX(전체모델결과!$A$2:$I$910,MATCH(GLM2차!$A80&amp;"_"&amp;GLM2차!Y$3,전체모델결과!$A$2:$A$910,0),8)</f>
        <v>258832.62498593901</v>
      </c>
      <c r="Z80" s="8">
        <f>INDEX(전체모델결과!$A$2:$I$910,MATCH(GLM2차!$A80&amp;"_"&amp;GLM2차!Z$3,전체모델결과!$A$2:$A$910,0),8)</f>
        <v>255366.40281965301</v>
      </c>
      <c r="AA80" s="8">
        <f>INDEX(전체모델결과!$A$2:$I$910,MATCH(GLM2차!$A80&amp;"_"&amp;GLM2차!AA$3,전체모델결과!$A$2:$A$910,0),8)</f>
        <v>251952.10809537099</v>
      </c>
      <c r="AB80" s="8">
        <f>INDEX(전체모델결과!$A$2:$I$910,MATCH(GLM2차!$A80&amp;"_"&amp;GLM2차!AB$3,전체모델결과!$A$2:$A$910,0),8)</f>
        <v>248588.89822907699</v>
      </c>
      <c r="AC80" s="8">
        <f>INDEX(전체모델결과!$A$2:$I$910,MATCH(GLM2차!$A80&amp;"_"&amp;GLM2차!AC$3,전체모델결과!$A$2:$A$910,0),8)</f>
        <v>245275.94522161901</v>
      </c>
      <c r="AD80" s="8">
        <f>INDEX(전체모델결과!$A$2:$I$910,MATCH(GLM2차!$A80&amp;"_"&amp;GLM2차!AD$3,전체모델결과!$A$2:$A$910,0),8)</f>
        <v>242012.435392082</v>
      </c>
      <c r="AE80" s="8">
        <f>INDEX(전체모델결과!$A$2:$I$910,MATCH(GLM2차!$A80&amp;"_"&amp;GLM2차!AE$3,전체모델결과!$A$2:$A$910,0),8)</f>
        <v>238797.569116292</v>
      </c>
      <c r="AG80" s="3">
        <f>(W80-실제값!W80)^2</f>
        <v>6276622.499038606</v>
      </c>
      <c r="AH80" s="3">
        <f>(X80-실제값!X80)^2</f>
        <v>138455689.17631739</v>
      </c>
      <c r="AI80" s="3">
        <f>(Y80-실제값!Y80)^2</f>
        <v>327162773.52636921</v>
      </c>
      <c r="AJ80" s="3">
        <f>(Z80-실제값!Z80)^2</f>
        <v>357963840.31384528</v>
      </c>
      <c r="AK80" s="3">
        <f>(AA80-실제값!AA80)^2</f>
        <v>66974355.044635445</v>
      </c>
      <c r="AL80" s="3">
        <f>(AB80-실제값!AB80)^2</f>
        <v>280480805.46430117</v>
      </c>
      <c r="AM80" s="3">
        <f>(AC80-실제값!AC80)^2</f>
        <v>925224789.912256</v>
      </c>
      <c r="AN80" s="3">
        <f>(AD80-실제값!AD80)^2</f>
        <v>2751975270.4136815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INDEX(전체모델결과!$A$2:$I$910,MATCH(GLM2차!$A81&amp;"_"&amp;GLM2차!W$3,전체모델결과!$A$2:$A$910,0),8)</f>
        <v>294260.89290904801</v>
      </c>
      <c r="X81" s="8">
        <f>INDEX(전체모델결과!$A$2:$I$910,MATCH(GLM2차!$A81&amp;"_"&amp;GLM2차!X$3,전체모델결과!$A$2:$A$910,0),8)</f>
        <v>290112.89898902999</v>
      </c>
      <c r="Y81" s="8">
        <f>INDEX(전체모델결과!$A$2:$I$910,MATCH(GLM2차!$A81&amp;"_"&amp;GLM2차!Y$3,전체모델결과!$A$2:$A$910,0),8)</f>
        <v>286007.51038794802</v>
      </c>
      <c r="Z81" s="8">
        <f>INDEX(전체모델결과!$A$2:$I$910,MATCH(GLM2차!$A81&amp;"_"&amp;GLM2차!Z$3,전체모델결과!$A$2:$A$910,0),8)</f>
        <v>281944.576438124</v>
      </c>
      <c r="AA81" s="8">
        <f>INDEX(전체모델결과!$A$2:$I$910,MATCH(GLM2차!$A81&amp;"_"&amp;GLM2차!AA$3,전체모델결과!$A$2:$A$910,0),8)</f>
        <v>277923.94159328</v>
      </c>
      <c r="AB81" s="8">
        <f>INDEX(전체모델결과!$A$2:$I$910,MATCH(GLM2차!$A81&amp;"_"&amp;GLM2차!AB$3,전체모델결과!$A$2:$A$910,0),8)</f>
        <v>273945.44553204603</v>
      </c>
      <c r="AC81" s="8">
        <f>INDEX(전체모델결과!$A$2:$I$910,MATCH(GLM2차!$A81&amp;"_"&amp;GLM2차!AC$3,전체모델결과!$A$2:$A$910,0),8)</f>
        <v>270008.92326145299</v>
      </c>
      <c r="AD81" s="8">
        <f>INDEX(전체모델결과!$A$2:$I$910,MATCH(GLM2차!$A81&amp;"_"&amp;GLM2차!AD$3,전체모델결과!$A$2:$A$910,0),8)</f>
        <v>266114.20522006298</v>
      </c>
      <c r="AE81" s="8">
        <f>INDEX(전체모델결과!$A$2:$I$910,MATCH(GLM2차!$A81&amp;"_"&amp;GLM2차!AE$3,전체모델결과!$A$2:$A$910,0),8)</f>
        <v>262261.11738103803</v>
      </c>
      <c r="AG81" s="3">
        <f>(W81-실제값!W81)^2</f>
        <v>53519706.923617929</v>
      </c>
      <c r="AH81" s="3">
        <f>(X81-실제값!X81)^2</f>
        <v>102375709.43531431</v>
      </c>
      <c r="AI81" s="3">
        <f>(Y81-실제값!Y81)^2</f>
        <v>187448767.85697427</v>
      </c>
      <c r="AJ81" s="3">
        <f>(Z81-실제값!Z81)^2</f>
        <v>262586341.55159342</v>
      </c>
      <c r="AK81" s="3">
        <f>(AA81-실제값!AA81)^2</f>
        <v>851549739.8167944</v>
      </c>
      <c r="AL81" s="3">
        <f>(AB81-실제값!AB81)^2</f>
        <v>299274828.51689243</v>
      </c>
      <c r="AM81" s="3">
        <f>(AC81-실제값!AC81)^2</f>
        <v>918058260.97892487</v>
      </c>
      <c r="AN81" s="3">
        <f>(AD81-실제값!AD81)^2</f>
        <v>1556079638.5728776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INDEX(전체모델결과!$A$2:$I$910,MATCH(GLM2차!$A82&amp;"_"&amp;GLM2차!W$3,전체모델결과!$A$2:$A$910,0),8)</f>
        <v>320990.94274015102</v>
      </c>
      <c r="X82" s="8">
        <f>INDEX(전체모델결과!$A$2:$I$910,MATCH(GLM2차!$A82&amp;"_"&amp;GLM2차!X$3,전체모델결과!$A$2:$A$910,0),8)</f>
        <v>315414.07182071899</v>
      </c>
      <c r="Y82" s="8">
        <f>INDEX(전체모델결과!$A$2:$I$910,MATCH(GLM2차!$A82&amp;"_"&amp;GLM2차!Y$3,전체모델결과!$A$2:$A$910,0),8)</f>
        <v>309822.56011007301</v>
      </c>
      <c r="Z82" s="8">
        <f>INDEX(전체모델결과!$A$2:$I$910,MATCH(GLM2차!$A82&amp;"_"&amp;GLM2차!Z$3,전체모델결과!$A$2:$A$910,0),8)</f>
        <v>304220.65580605099</v>
      </c>
      <c r="AA82" s="8">
        <f>INDEX(전체모델결과!$A$2:$I$910,MATCH(GLM2차!$A82&amp;"_"&amp;GLM2차!AA$3,전체모델결과!$A$2:$A$910,0),8)</f>
        <v>298612.54217093397</v>
      </c>
      <c r="AB82" s="8">
        <f>INDEX(전체모델결과!$A$2:$I$910,MATCH(GLM2차!$A82&amp;"_"&amp;GLM2차!AB$3,전체모델결과!$A$2:$A$910,0),8)</f>
        <v>293002.33273874997</v>
      </c>
      <c r="AC82" s="8">
        <f>INDEX(전체모델결과!$A$2:$I$910,MATCH(GLM2차!$A82&amp;"_"&amp;GLM2차!AC$3,전체모델결과!$A$2:$A$910,0),8)</f>
        <v>287394.06673500699</v>
      </c>
      <c r="AD82" s="8">
        <f>INDEX(전체모델결과!$A$2:$I$910,MATCH(GLM2차!$A82&amp;"_"&amp;GLM2차!AD$3,전체모델결과!$A$2:$A$910,0),8)</f>
        <v>281791.70471338002</v>
      </c>
      <c r="AE82" s="8">
        <f>INDEX(전체모델결과!$A$2:$I$910,MATCH(GLM2차!$A82&amp;"_"&amp;GLM2차!AE$3,전체모델결과!$A$2:$A$910,0),8)</f>
        <v>276199.12441578298</v>
      </c>
      <c r="AG82" s="3">
        <f>(W82-실제값!W82)^2</f>
        <v>228088047.6438424</v>
      </c>
      <c r="AH82" s="3">
        <f>(X82-실제값!X82)^2</f>
        <v>391527532.8937704</v>
      </c>
      <c r="AI82" s="3">
        <f>(Y82-실제값!Y82)^2</f>
        <v>354030621.56638092</v>
      </c>
      <c r="AJ82" s="3">
        <f>(Z82-실제값!Z82)^2</f>
        <v>393792380.19798875</v>
      </c>
      <c r="AK82" s="3">
        <f>(AA82-실제값!AA82)^2</f>
        <v>1088607531.2089365</v>
      </c>
      <c r="AL82" s="3">
        <f>(AB82-실제값!AB82)^2</f>
        <v>2301728754.493433</v>
      </c>
      <c r="AM82" s="3">
        <f>(AC82-실제값!AC82)^2</f>
        <v>1860644767.4018462</v>
      </c>
      <c r="AN82" s="3">
        <f>(AD82-실제값!AD82)^2</f>
        <v>2369250824.2280307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INDEX(전체모델결과!$A$2:$I$910,MATCH(GLM2차!$A83&amp;"_"&amp;GLM2차!W$3,전체모델결과!$A$2:$A$910,0),8)</f>
        <v>358189.43068501097</v>
      </c>
      <c r="X83" s="8">
        <f>INDEX(전체모델결과!$A$2:$I$910,MATCH(GLM2차!$A83&amp;"_"&amp;GLM2차!X$3,전체모델결과!$A$2:$A$910,0),8)</f>
        <v>352288.52289090399</v>
      </c>
      <c r="Y83" s="8">
        <f>INDEX(전체모델결과!$A$2:$I$910,MATCH(GLM2차!$A83&amp;"_"&amp;GLM2차!Y$3,전체모델결과!$A$2:$A$910,0),8)</f>
        <v>346372.83466819703</v>
      </c>
      <c r="Z83" s="8">
        <f>INDEX(전체모델결과!$A$2:$I$910,MATCH(GLM2차!$A83&amp;"_"&amp;GLM2차!Z$3,전체모델결과!$A$2:$A$910,0),8)</f>
        <v>340446.40633441298</v>
      </c>
      <c r="AA83" s="8">
        <f>INDEX(전체모델결과!$A$2:$I$910,MATCH(GLM2차!$A83&amp;"_"&amp;GLM2차!AA$3,전체모델결과!$A$2:$A$910,0),8)</f>
        <v>334513.22005041101</v>
      </c>
      <c r="AB83" s="8">
        <f>INDEX(전체모델결과!$A$2:$I$910,MATCH(GLM2차!$A83&amp;"_"&amp;GLM2차!AB$3,전체모델결과!$A$2:$A$910,0),8)</f>
        <v>328577.19571145601</v>
      </c>
      <c r="AC83" s="8">
        <f>INDEX(전체모델결과!$A$2:$I$910,MATCH(GLM2차!$A83&amp;"_"&amp;GLM2차!AC$3,전체모델결과!$A$2:$A$910,0),8)</f>
        <v>322642.18700882897</v>
      </c>
      <c r="AD83" s="8">
        <f>INDEX(전체모델결과!$A$2:$I$910,MATCH(GLM2차!$A83&amp;"_"&amp;GLM2차!AD$3,전체모델결과!$A$2:$A$910,0),8)</f>
        <v>316711.977666864</v>
      </c>
      <c r="AE83" s="8">
        <f>INDEX(전체모델결과!$A$2:$I$910,MATCH(GLM2차!$A83&amp;"_"&amp;GLM2차!AE$3,전체모델결과!$A$2:$A$910,0),8)</f>
        <v>310790.27785925899</v>
      </c>
      <c r="AG83" s="3">
        <f>(W83-실제값!W83)^2</f>
        <v>137658644.31594834</v>
      </c>
      <c r="AH83" s="3">
        <f>(X83-실제값!X83)^2</f>
        <v>519990870.31367916</v>
      </c>
      <c r="AI83" s="3">
        <f>(Y83-실제값!Y83)^2</f>
        <v>345516295.82545304</v>
      </c>
      <c r="AJ83" s="3">
        <f>(Z83-실제값!Z83)^2</f>
        <v>386838214.34952348</v>
      </c>
      <c r="AK83" s="3">
        <f>(AA83-실제값!AA83)^2</f>
        <v>768050184.91411996</v>
      </c>
      <c r="AL83" s="3">
        <f>(AB83-실제값!AB83)^2</f>
        <v>1647222410.2133436</v>
      </c>
      <c r="AM83" s="3">
        <f>(AC83-실제값!AC83)^2</f>
        <v>3933879665.3439627</v>
      </c>
      <c r="AN83" s="3">
        <f>(AD83-실제값!AD83)^2</f>
        <v>2443854471.0412374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INDEX(전체모델결과!$A$2:$I$910,MATCH(GLM2차!$A84&amp;"_"&amp;GLM2차!W$3,전체모델결과!$A$2:$A$910,0),8)</f>
        <v>405467.22036355903</v>
      </c>
      <c r="X84" s="8">
        <f>INDEX(전체모델결과!$A$2:$I$910,MATCH(GLM2차!$A84&amp;"_"&amp;GLM2차!X$3,전체모델결과!$A$2:$A$910,0),8)</f>
        <v>397041.93140736298</v>
      </c>
      <c r="Y84" s="8">
        <f>INDEX(전체모델결과!$A$2:$I$910,MATCH(GLM2차!$A84&amp;"_"&amp;GLM2차!Y$3,전체모델결과!$A$2:$A$910,0),8)</f>
        <v>388543.56162806199</v>
      </c>
      <c r="Z84" s="8">
        <f>INDEX(전체모델결과!$A$2:$I$910,MATCH(GLM2차!$A84&amp;"_"&amp;GLM2차!Z$3,전체모델결과!$A$2:$A$910,0),8)</f>
        <v>379984.40756567399</v>
      </c>
      <c r="AA84" s="8">
        <f>INDEX(전체모델결과!$A$2:$I$910,MATCH(GLM2차!$A84&amp;"_"&amp;GLM2차!AA$3,전체모델결과!$A$2:$A$910,0),8)</f>
        <v>371376.61387955002</v>
      </c>
      <c r="AB84" s="8">
        <f>INDEX(전체모델결과!$A$2:$I$910,MATCH(GLM2차!$A84&amp;"_"&amp;GLM2차!AB$3,전체모델결과!$A$2:$A$910,0),8)</f>
        <v>362732.146033386</v>
      </c>
      <c r="AC84" s="8">
        <f>INDEX(전체모델결과!$A$2:$I$910,MATCH(GLM2차!$A84&amp;"_"&amp;GLM2차!AC$3,전체모델결과!$A$2:$A$910,0),8)</f>
        <v>354062.76415856002</v>
      </c>
      <c r="AD84" s="8">
        <f>INDEX(전체모델결과!$A$2:$I$910,MATCH(GLM2차!$A84&amp;"_"&amp;GLM2차!AD$3,전체모델결과!$A$2:$A$910,0),8)</f>
        <v>345379.99816321098</v>
      </c>
      <c r="AE84" s="8">
        <f>INDEX(전체모델결과!$A$2:$I$910,MATCH(GLM2차!$A84&amp;"_"&amp;GLM2차!AE$3,전체모델결과!$A$2:$A$910,0),8)</f>
        <v>336695.12415451201</v>
      </c>
      <c r="AG84" s="3">
        <f>(W84-실제값!W84)^2</f>
        <v>61559109.348721303</v>
      </c>
      <c r="AH84" s="3">
        <f>(X84-실제값!X84)^2</f>
        <v>313353827.85840172</v>
      </c>
      <c r="AI84" s="3">
        <f>(Y84-실제값!Y84)^2</f>
        <v>512632159.82752216</v>
      </c>
      <c r="AJ84" s="3">
        <f>(Z84-실제값!Z84)^2</f>
        <v>413951250.34576988</v>
      </c>
      <c r="AK84" s="3">
        <f>(AA84-실제값!AA84)^2</f>
        <v>1156447884.7779777</v>
      </c>
      <c r="AL84" s="3">
        <f>(AB84-실제값!AB84)^2</f>
        <v>2148085922.1575623</v>
      </c>
      <c r="AM84" s="3">
        <f>(AC84-실제값!AC84)^2</f>
        <v>5357700106.5019255</v>
      </c>
      <c r="AN84" s="3">
        <f>(AD84-실제값!AD84)^2</f>
        <v>8566535914.3807096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INDEX(전체모델결과!$A$2:$I$910,MATCH(GLM2차!$A85&amp;"_"&amp;GLM2차!W$3,전체모델결과!$A$2:$A$910,0),8)</f>
        <v>452341.30562986201</v>
      </c>
      <c r="X85" s="8">
        <f>INDEX(전체모델결과!$A$2:$I$910,MATCH(GLM2차!$A85&amp;"_"&amp;GLM2차!X$3,전체모델결과!$A$2:$A$910,0),8)</f>
        <v>442874.98903502198</v>
      </c>
      <c r="Y85" s="8">
        <f>INDEX(전체모델결과!$A$2:$I$910,MATCH(GLM2차!$A85&amp;"_"&amp;GLM2차!Y$3,전체모델결과!$A$2:$A$910,0),8)</f>
        <v>433301.32738309901</v>
      </c>
      <c r="Z85" s="8">
        <f>INDEX(전체모델결과!$A$2:$I$910,MATCH(GLM2차!$A85&amp;"_"&amp;GLM2차!Z$3,전체모델결과!$A$2:$A$910,0),8)</f>
        <v>423635.983525349</v>
      </c>
      <c r="AA85" s="8">
        <f>INDEX(전체모델결과!$A$2:$I$910,MATCH(GLM2차!$A85&amp;"_"&amp;GLM2차!AA$3,전체모델결과!$A$2:$A$910,0),8)</f>
        <v>413894.46799683798</v>
      </c>
      <c r="AB85" s="8">
        <f>INDEX(전체모델결과!$A$2:$I$910,MATCH(GLM2차!$A85&amp;"_"&amp;GLM2차!AB$3,전체모델결과!$A$2:$A$910,0),8)</f>
        <v>404092.09920524701</v>
      </c>
      <c r="AC85" s="8">
        <f>INDEX(전체모델결과!$A$2:$I$910,MATCH(GLM2차!$A85&amp;"_"&amp;GLM2차!AC$3,전체모델결과!$A$2:$A$910,0),8)</f>
        <v>394243.96519041603</v>
      </c>
      <c r="AD85" s="8">
        <f>INDEX(전체모델결과!$A$2:$I$910,MATCH(GLM2차!$A85&amp;"_"&amp;GLM2차!AD$3,전체모델결과!$A$2:$A$910,0),8)</f>
        <v>384364.88707614201</v>
      </c>
      <c r="AE85" s="8">
        <f>INDEX(전체모델결과!$A$2:$I$910,MATCH(GLM2차!$A85&amp;"_"&amp;GLM2차!AE$3,전체모델결과!$A$2:$A$910,0),8)</f>
        <v>374469.38432980102</v>
      </c>
      <c r="AG85" s="3">
        <f>(W85-실제값!W85)^2</f>
        <v>248086994.64720353</v>
      </c>
      <c r="AH85" s="3">
        <f>(X85-실제값!X85)^2</f>
        <v>167913731.8363615</v>
      </c>
      <c r="AI85" s="3">
        <f>(Y85-실제값!Y85)^2</f>
        <v>498272211.44355279</v>
      </c>
      <c r="AJ85" s="3">
        <f>(Z85-실제값!Z85)^2</f>
        <v>734862812.98695779</v>
      </c>
      <c r="AK85" s="3">
        <f>(AA85-실제값!AA85)^2</f>
        <v>1146582015.0639741</v>
      </c>
      <c r="AL85" s="3">
        <f>(AB85-실제값!AB85)^2</f>
        <v>2196880131.0180054</v>
      </c>
      <c r="AM85" s="3">
        <f>(AC85-실제값!AC85)^2</f>
        <v>5462339887.6419029</v>
      </c>
      <c r="AN85" s="3">
        <f>(AD85-실제값!AD85)^2</f>
        <v>9398563525.3683033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INDEX(전체모델결과!$A$2:$I$910,MATCH(GLM2차!$A86&amp;"_"&amp;GLM2차!W$3,전체모델결과!$A$2:$A$910,0),8)</f>
        <v>505478.01956912602</v>
      </c>
      <c r="X86" s="8">
        <f>INDEX(전체모델결과!$A$2:$I$910,MATCH(GLM2차!$A86&amp;"_"&amp;GLM2차!X$3,전체모델결과!$A$2:$A$910,0),8)</f>
        <v>493787.281695385</v>
      </c>
      <c r="Y86" s="8">
        <f>INDEX(전체모델결과!$A$2:$I$910,MATCH(GLM2차!$A86&amp;"_"&amp;GLM2차!Y$3,전체모델결과!$A$2:$A$910,0),8)</f>
        <v>481911.30080065998</v>
      </c>
      <c r="Z86" s="8">
        <f>INDEX(전체모델결과!$A$2:$I$910,MATCH(GLM2차!$A86&amp;"_"&amp;GLM2차!Z$3,전체모델결과!$A$2:$A$910,0),8)</f>
        <v>469876.69762964302</v>
      </c>
      <c r="AA86" s="8">
        <f>INDEX(전체모델결과!$A$2:$I$910,MATCH(GLM2차!$A86&amp;"_"&amp;GLM2차!AA$3,전체모델결과!$A$2:$A$910,0),8)</f>
        <v>457709.88447853801</v>
      </c>
      <c r="AB86" s="8">
        <f>INDEX(전체모델결과!$A$2:$I$910,MATCH(GLM2차!$A86&amp;"_"&amp;GLM2차!AB$3,전체모델결과!$A$2:$A$910,0),8)</f>
        <v>445436.97187976498</v>
      </c>
      <c r="AC86" s="8">
        <f>INDEX(전체모델결과!$A$2:$I$910,MATCH(GLM2차!$A86&amp;"_"&amp;GLM2차!AC$3,전체모델결과!$A$2:$A$910,0),8)</f>
        <v>433083.67906695401</v>
      </c>
      <c r="AD86" s="8">
        <f>INDEX(전체모델결과!$A$2:$I$910,MATCH(GLM2차!$A86&amp;"_"&amp;GLM2차!AD$3,전체모델결과!$A$2:$A$910,0),8)</f>
        <v>420675.248620425</v>
      </c>
      <c r="AE86" s="8">
        <f>INDEX(전체모델결과!$A$2:$I$910,MATCH(GLM2차!$A86&amp;"_"&amp;GLM2차!AE$3,전체모델결과!$A$2:$A$910,0),8)</f>
        <v>408236.36565898801</v>
      </c>
      <c r="AG86" s="3">
        <f>(W86-실제값!W86)^2</f>
        <v>971525494.00441861</v>
      </c>
      <c r="AH86" s="3">
        <f>(X86-실제값!X86)^2</f>
        <v>1032876980.9667615</v>
      </c>
      <c r="AI86" s="3">
        <f>(Y86-실제값!Y86)^2</f>
        <v>691954730.53116059</v>
      </c>
      <c r="AJ86" s="3">
        <f>(Z86-실제값!Z86)^2</f>
        <v>1038989412.9183681</v>
      </c>
      <c r="AK86" s="3">
        <f>(AA86-실제값!AA86)^2</f>
        <v>2818273653.6419206</v>
      </c>
      <c r="AL86" s="3">
        <f>(AB86-실제값!AB86)^2</f>
        <v>3093353336.8233805</v>
      </c>
      <c r="AM86" s="3">
        <f>(AC86-실제값!AC86)^2</f>
        <v>7142568356.9872494</v>
      </c>
      <c r="AN86" s="3">
        <f>(AD86-실제값!AD86)^2</f>
        <v>12603386653.733925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INDEX(전체모델결과!$A$2:$I$910,MATCH(GLM2차!$A87&amp;"_"&amp;GLM2차!W$3,전체모델결과!$A$2:$A$910,0),8)</f>
        <v>568854.53267161502</v>
      </c>
      <c r="X87" s="8">
        <f>INDEX(전체모델결과!$A$2:$I$910,MATCH(GLM2차!$A87&amp;"_"&amp;GLM2차!X$3,전체모델결과!$A$2:$A$910,0),8)</f>
        <v>556508.408111959</v>
      </c>
      <c r="Y87" s="8">
        <f>INDEX(전체모델결과!$A$2:$I$910,MATCH(GLM2차!$A87&amp;"_"&amp;GLM2차!Y$3,전체모델결과!$A$2:$A$910,0),8)</f>
        <v>543969.33971475402</v>
      </c>
      <c r="Z87" s="8">
        <f>INDEX(전체모델결과!$A$2:$I$910,MATCH(GLM2차!$A87&amp;"_"&amp;GLM2차!Z$3,전체모델결과!$A$2:$A$910,0),8)</f>
        <v>531262.66602255299</v>
      </c>
      <c r="AA87" s="8">
        <f>INDEX(전체모델결과!$A$2:$I$910,MATCH(GLM2차!$A87&amp;"_"&amp;GLM2차!AA$3,전체모델결과!$A$2:$A$910,0),8)</f>
        <v>518413.565031034</v>
      </c>
      <c r="AB87" s="8">
        <f>INDEX(전체모델결과!$A$2:$I$910,MATCH(GLM2차!$A87&amp;"_"&amp;GLM2차!AB$3,전체모델결과!$A$2:$A$910,0),8)</f>
        <v>505446.97369582101</v>
      </c>
      <c r="AC87" s="8">
        <f>INDEX(전체모델결과!$A$2:$I$910,MATCH(GLM2차!$A87&amp;"_"&amp;GLM2차!AC$3,전체모델결과!$A$2:$A$910,0),8)</f>
        <v>492387.51035959099</v>
      </c>
      <c r="AD87" s="8">
        <f>INDEX(전체모델결과!$A$2:$I$910,MATCH(GLM2차!$A87&amp;"_"&amp;GLM2차!AD$3,전체모델결과!$A$2:$A$910,0),8)</f>
        <v>479259.40041906701</v>
      </c>
      <c r="AE87" s="8">
        <f>INDEX(전체모델결과!$A$2:$I$910,MATCH(GLM2차!$A87&amp;"_"&amp;GLM2차!AE$3,전체모델결과!$A$2:$A$910,0),8)</f>
        <v>466086.40552193299</v>
      </c>
      <c r="AG87" s="3">
        <f>(W87-실제값!W87)^2</f>
        <v>179831929.80432111</v>
      </c>
      <c r="AH87" s="3">
        <f>(X87-실제값!X87)^2</f>
        <v>2132680845.7586644</v>
      </c>
      <c r="AI87" s="3">
        <f>(Y87-실제값!Y87)^2</f>
        <v>1407463266.5742445</v>
      </c>
      <c r="AJ87" s="3">
        <f>(Z87-실제값!Z87)^2</f>
        <v>982394764.76258695</v>
      </c>
      <c r="AK87" s="3">
        <f>(AA87-실제값!AA87)^2</f>
        <v>1166574045.9157903</v>
      </c>
      <c r="AL87" s="3">
        <f>(AB87-실제값!AB87)^2</f>
        <v>3589900210.073051</v>
      </c>
      <c r="AM87" s="3">
        <f>(AC87-실제값!AC87)^2</f>
        <v>7488469913.71766</v>
      </c>
      <c r="AN87" s="3">
        <f>(AD87-실제값!AD87)^2</f>
        <v>11644790404.989365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INDEX(전체모델결과!$A$2:$I$910,MATCH(GLM2차!$A88&amp;"_"&amp;GLM2차!W$3,전체모델결과!$A$2:$A$910,0),8)</f>
        <v>636990.296002822</v>
      </c>
      <c r="X88" s="8">
        <f>INDEX(전체모델결과!$A$2:$I$910,MATCH(GLM2차!$A88&amp;"_"&amp;GLM2차!X$3,전체모델결과!$A$2:$A$910,0),8)</f>
        <v>622083.82665324002</v>
      </c>
      <c r="Y88" s="8">
        <f>INDEX(전체모델결과!$A$2:$I$910,MATCH(GLM2차!$A88&amp;"_"&amp;GLM2차!Y$3,전체모델결과!$A$2:$A$910,0),8)</f>
        <v>606886.72989448602</v>
      </c>
      <c r="Z88" s="8">
        <f>INDEX(전체모델결과!$A$2:$I$910,MATCH(GLM2차!$A88&amp;"_"&amp;GLM2차!Z$3,전체모델결과!$A$2:$A$910,0),8)</f>
        <v>591437.70660657098</v>
      </c>
      <c r="AA88" s="8">
        <f>INDEX(전체모델결과!$A$2:$I$910,MATCH(GLM2차!$A88&amp;"_"&amp;GLM2차!AA$3,전체모델결과!$A$2:$A$910,0),8)</f>
        <v>575775.27808303596</v>
      </c>
      <c r="AB88" s="8">
        <f>INDEX(전체모델결과!$A$2:$I$910,MATCH(GLM2차!$A88&amp;"_"&amp;GLM2차!AB$3,전체모델결과!$A$2:$A$910,0),8)</f>
        <v>559937.63053310197</v>
      </c>
      <c r="AC88" s="8">
        <f>INDEX(전체모델결과!$A$2:$I$910,MATCH(GLM2차!$A88&amp;"_"&amp;GLM2차!AC$3,전체모델결과!$A$2:$A$910,0),8)</f>
        <v>543962.46535923902</v>
      </c>
      <c r="AD88" s="8">
        <f>INDEX(전체모델결과!$A$2:$I$910,MATCH(GLM2차!$A88&amp;"_"&amp;GLM2차!AD$3,전체모델결과!$A$2:$A$910,0),8)</f>
        <v>527886.85598664102</v>
      </c>
      <c r="AE88" s="8">
        <f>INDEX(전체모델결과!$A$2:$I$910,MATCH(GLM2차!$A88&amp;"_"&amp;GLM2차!AE$3,전체모델결과!$A$2:$A$910,0),8)</f>
        <v>511747.11196441</v>
      </c>
      <c r="AG88" s="3">
        <f>(W88-실제값!W88)^2</f>
        <v>738684119.92926455</v>
      </c>
      <c r="AH88" s="3">
        <f>(X88-실제값!X88)^2</f>
        <v>1908507186.9338455</v>
      </c>
      <c r="AI88" s="3">
        <f>(Y88-실제값!Y88)^2</f>
        <v>3531390079.1786642</v>
      </c>
      <c r="AJ88" s="3">
        <f>(Z88-실제값!Z88)^2</f>
        <v>1949819654.4227908</v>
      </c>
      <c r="AK88" s="3">
        <f>(AA88-실제값!AA88)^2</f>
        <v>1778255127.466794</v>
      </c>
      <c r="AL88" s="3">
        <f>(AB88-실제값!AB88)^2</f>
        <v>3820904435.7746291</v>
      </c>
      <c r="AM88" s="3">
        <f>(AC88-실제값!AC88)^2</f>
        <v>13328301485.863548</v>
      </c>
      <c r="AN88" s="3">
        <f>(AD88-실제값!AD88)^2</f>
        <v>17967751525.704384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INDEX(전체모델결과!$A$2:$I$910,MATCH(GLM2차!$A89&amp;"_"&amp;GLM2차!W$3,전체모델결과!$A$2:$A$910,0),8)</f>
        <v>726088.359080742</v>
      </c>
      <c r="X89" s="8">
        <f>INDEX(전체모델결과!$A$2:$I$910,MATCH(GLM2차!$A89&amp;"_"&amp;GLM2차!X$3,전체모델결과!$A$2:$A$910,0),8)</f>
        <v>710358.87140486203</v>
      </c>
      <c r="Y89" s="8">
        <f>INDEX(전체모델결과!$A$2:$I$910,MATCH(GLM2차!$A89&amp;"_"&amp;GLM2차!Y$3,전체모델결과!$A$2:$A$910,0),8)</f>
        <v>694286.79989299295</v>
      </c>
      <c r="Z89" s="8">
        <f>INDEX(전체모델결과!$A$2:$I$910,MATCH(GLM2차!$A89&amp;"_"&amp;GLM2차!Z$3,전체모델결과!$A$2:$A$910,0),8)</f>
        <v>677911.14412688499</v>
      </c>
      <c r="AA89" s="8">
        <f>INDEX(전체모델결과!$A$2:$I$910,MATCH(GLM2차!$A89&amp;"_"&amp;GLM2차!AA$3,전체모델결과!$A$2:$A$910,0),8)</f>
        <v>661270.887837079</v>
      </c>
      <c r="AB89" s="8">
        <f>INDEX(전체모델결과!$A$2:$I$910,MATCH(GLM2차!$A89&amp;"_"&amp;GLM2차!AB$3,전체모델결과!$A$2:$A$910,0),8)</f>
        <v>644404.84780583298</v>
      </c>
      <c r="AC89" s="8">
        <f>INDEX(전체모델결과!$A$2:$I$910,MATCH(GLM2차!$A89&amp;"_"&amp;GLM2차!AC$3,전체모델결과!$A$2:$A$910,0),8)</f>
        <v>627351.52721167798</v>
      </c>
      <c r="AD89" s="8">
        <f>INDEX(전체모델결과!$A$2:$I$910,MATCH(GLM2차!$A89&amp;"_"&amp;GLM2차!AD$3,전체모델결과!$A$2:$A$910,0),8)</f>
        <v>610148.97416777699</v>
      </c>
      <c r="AE89" s="8">
        <f>INDEX(전체모델결과!$A$2:$I$910,MATCH(GLM2차!$A89&amp;"_"&amp;GLM2차!AE$3,전체모델결과!$A$2:$A$910,0),8)</f>
        <v>592834.64613958995</v>
      </c>
      <c r="AG89" s="3">
        <f>(W89-실제값!W89)^2</f>
        <v>258269364.20291013</v>
      </c>
      <c r="AH89" s="3">
        <f>(X89-실제값!X89)^2</f>
        <v>1609323546.1825154</v>
      </c>
      <c r="AI89" s="3">
        <f>(Y89-실제값!Y89)^2</f>
        <v>1737750215.2228043</v>
      </c>
      <c r="AJ89" s="3">
        <f>(Z89-실제값!Z89)^2</f>
        <v>2874534990.1357956</v>
      </c>
      <c r="AK89" s="3">
        <f>(AA89-실제값!AA89)^2</f>
        <v>2893064414.0732942</v>
      </c>
      <c r="AL89" s="3">
        <f>(AB89-실제값!AB89)^2</f>
        <v>2975355894.4936891</v>
      </c>
      <c r="AM89" s="3">
        <f>(AC89-실제값!AC89)^2</f>
        <v>11478142607.453064</v>
      </c>
      <c r="AN89" s="3">
        <f>(AD89-실제값!AD89)^2</f>
        <v>21708638866.329365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INDEX(전체모델결과!$A$2:$I$910,MATCH(GLM2차!$A90&amp;"_"&amp;GLM2차!W$3,전체모델결과!$A$2:$A$910,0),8)</f>
        <v>803201.53896878101</v>
      </c>
      <c r="X90" s="8">
        <f>INDEX(전체모델결과!$A$2:$I$910,MATCH(GLM2차!$A90&amp;"_"&amp;GLM2차!X$3,전체모델결과!$A$2:$A$910,0),8)</f>
        <v>782846.35168341501</v>
      </c>
      <c r="Y90" s="8">
        <f>INDEX(전체모델결과!$A$2:$I$910,MATCH(GLM2차!$A90&amp;"_"&amp;GLM2차!Y$3,전체모델결과!$A$2:$A$910,0),8)</f>
        <v>762002.81108599703</v>
      </c>
      <c r="Z90" s="8">
        <f>INDEX(전체모델결과!$A$2:$I$910,MATCH(GLM2차!$A90&amp;"_"&amp;GLM2차!Z$3,전체모델결과!$A$2:$A$910,0),8)</f>
        <v>740738.05438984802</v>
      </c>
      <c r="AA90" s="8">
        <f>INDEX(전체모델결과!$A$2:$I$910,MATCH(GLM2차!$A90&amp;"_"&amp;GLM2차!AA$3,전체모델결과!$A$2:$A$910,0),8)</f>
        <v>719119.02899430401</v>
      </c>
      <c r="AB90" s="8">
        <f>INDEX(전체모델결과!$A$2:$I$910,MATCH(GLM2차!$A90&amp;"_"&amp;GLM2차!AB$3,전체모델결과!$A$2:$A$910,0),8)</f>
        <v>697212.15038497304</v>
      </c>
      <c r="AC90" s="8">
        <f>INDEX(전체모델결과!$A$2:$I$910,MATCH(GLM2차!$A90&amp;"_"&amp;GLM2차!AC$3,전체모델결과!$A$2:$A$910,0),8)</f>
        <v>675082.97325414896</v>
      </c>
      <c r="AD90" s="8">
        <f>INDEX(전체모델결과!$A$2:$I$910,MATCH(GLM2차!$A90&amp;"_"&amp;GLM2차!AD$3,전체모델결과!$A$2:$A$910,0),8)</f>
        <v>652795.877991191</v>
      </c>
      <c r="AE90" s="8">
        <f>INDEX(전체모델결과!$A$2:$I$910,MATCH(GLM2차!$A90&amp;"_"&amp;GLM2차!AE$3,전체모델결과!$A$2:$A$910,0),8)</f>
        <v>630413.77452589502</v>
      </c>
      <c r="AG90" s="3">
        <f>(W90-실제값!W90)^2</f>
        <v>2890421970.1960649</v>
      </c>
      <c r="AH90" s="3">
        <f>(X90-실제값!X90)^2</f>
        <v>2367942006.5750718</v>
      </c>
      <c r="AI90" s="3">
        <f>(Y90-실제값!Y90)^2</f>
        <v>5767574995.4786253</v>
      </c>
      <c r="AJ90" s="3">
        <f>(Z90-실제값!Z90)^2</f>
        <v>5144980072.1734161</v>
      </c>
      <c r="AK90" s="3">
        <f>(AA90-실제값!AA90)^2</f>
        <v>5922341237.4689722</v>
      </c>
      <c r="AL90" s="3">
        <f>(AB90-실제값!AB90)^2</f>
        <v>11773921084.199549</v>
      </c>
      <c r="AM90" s="3">
        <f>(AC90-실제값!AC90)^2</f>
        <v>21121934174.745068</v>
      </c>
      <c r="AN90" s="3">
        <f>(AD90-실제값!AD90)^2</f>
        <v>33886957253.835125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INDEX(전체모델결과!$A$2:$I$910,MATCH(GLM2차!$A91&amp;"_"&amp;GLM2차!W$3,전체모델결과!$A$2:$A$910,0),8)</f>
        <v>921151.39404477505</v>
      </c>
      <c r="X91" s="8">
        <f>INDEX(전체모델결과!$A$2:$I$910,MATCH(GLM2차!$A91&amp;"_"&amp;GLM2차!X$3,전체모델결과!$A$2:$A$910,0),8)</f>
        <v>900850.38650945004</v>
      </c>
      <c r="Y91" s="8">
        <f>INDEX(전체모델결과!$A$2:$I$910,MATCH(GLM2차!$A91&amp;"_"&amp;GLM2차!Y$3,전체모델결과!$A$2:$A$910,0),8)</f>
        <v>880023.94887291605</v>
      </c>
      <c r="Z91" s="8">
        <f>INDEX(전체모델결과!$A$2:$I$910,MATCH(GLM2차!$A91&amp;"_"&amp;GLM2차!Z$3,전체모델결과!$A$2:$A$910,0),8)</f>
        <v>858729.69177970605</v>
      </c>
      <c r="AA91" s="8">
        <f>INDEX(전체모델결과!$A$2:$I$910,MATCH(GLM2차!$A91&amp;"_"&amp;GLM2차!AA$3,전체모델결과!$A$2:$A$910,0),8)</f>
        <v>837025.394508339</v>
      </c>
      <c r="AB91" s="8">
        <f>INDEX(전체모델결과!$A$2:$I$910,MATCH(GLM2차!$A91&amp;"_"&amp;GLM2차!AB$3,전체모델결과!$A$2:$A$910,0),8)</f>
        <v>814968.74884991499</v>
      </c>
      <c r="AC91" s="8">
        <f>INDEX(전체모델결과!$A$2:$I$910,MATCH(GLM2차!$A91&amp;"_"&amp;GLM2차!AC$3,전체모델결과!$A$2:$A$910,0),8)</f>
        <v>792617.10980201</v>
      </c>
      <c r="AD91" s="8">
        <f>INDEX(전체모델결과!$A$2:$I$910,MATCH(GLM2차!$A91&amp;"_"&amp;GLM2차!AD$3,전체모델결과!$A$2:$A$910,0),8)</f>
        <v>770027.25451736501</v>
      </c>
      <c r="AE91" s="8">
        <f>INDEX(전체모델결과!$A$2:$I$910,MATCH(GLM2차!$A91&amp;"_"&amp;GLM2차!AE$3,전체모델결과!$A$2:$A$910,0),8)</f>
        <v>747255.15088761703</v>
      </c>
      <c r="AG91" s="3">
        <f>(W91-실제값!W91)^2</f>
        <v>391425245.45179158</v>
      </c>
      <c r="AH91" s="3">
        <f>(X91-실제값!X91)^2</f>
        <v>5988757708.6241608</v>
      </c>
      <c r="AI91" s="3">
        <f>(Y91-실제값!Y91)^2</f>
        <v>2226393112.8205705</v>
      </c>
      <c r="AJ91" s="3">
        <f>(Z91-실제값!Z91)^2</f>
        <v>5256636805.0143719</v>
      </c>
      <c r="AK91" s="3">
        <f>(AA91-실제값!AA91)^2</f>
        <v>1595521945.8854878</v>
      </c>
      <c r="AL91" s="3">
        <f>(AB91-실제값!AB91)^2</f>
        <v>3876364278.8167295</v>
      </c>
      <c r="AM91" s="3">
        <f>(AC91-실제값!AC91)^2</f>
        <v>22445020480.579891</v>
      </c>
      <c r="AN91" s="3">
        <f>(AD91-실제값!AD91)^2</f>
        <v>27695775433.214935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INDEX(전체모델결과!$A$2:$I$910,MATCH(GLM2차!$A92&amp;"_"&amp;GLM2차!W$3,전체모델결과!$A$2:$A$910,0),8)</f>
        <v>1039713.93489921</v>
      </c>
      <c r="X92" s="8">
        <f>INDEX(전체모델결과!$A$2:$I$910,MATCH(GLM2차!$A92&amp;"_"&amp;GLM2차!X$3,전체모델결과!$A$2:$A$910,0),8)</f>
        <v>1016067.27153546</v>
      </c>
      <c r="Y92" s="8">
        <f>INDEX(전체모델결과!$A$2:$I$910,MATCH(GLM2차!$A92&amp;"_"&amp;GLM2차!Y$3,전체모델결과!$A$2:$A$910,0),8)</f>
        <v>991700.67117798503</v>
      </c>
      <c r="Z92" s="8">
        <f>INDEX(전체모델결과!$A$2:$I$910,MATCH(GLM2차!$A92&amp;"_"&amp;GLM2차!Z$3,전체모델결과!$A$2:$A$910,0),8)</f>
        <v>966692.38720235496</v>
      </c>
      <c r="AA92" s="8">
        <f>INDEX(전체모델결과!$A$2:$I$910,MATCH(GLM2차!$A92&amp;"_"&amp;GLM2차!AA$3,전체모델결과!$A$2:$A$910,0),8)</f>
        <v>941121.15660805104</v>
      </c>
      <c r="AB92" s="8">
        <f>INDEX(전체모델결과!$A$2:$I$910,MATCH(GLM2차!$A92&amp;"_"&amp;GLM2차!AB$3,전체모델결과!$A$2:$A$910,0),8)</f>
        <v>915065.79407224304</v>
      </c>
      <c r="AC92" s="8">
        <f>INDEX(전체모델결과!$A$2:$I$910,MATCH(GLM2차!$A92&amp;"_"&amp;GLM2차!AC$3,전체모델결과!$A$2:$A$910,0),8)</f>
        <v>888604.79600046098</v>
      </c>
      <c r="AD92" s="8">
        <f>INDEX(전체모델결과!$A$2:$I$910,MATCH(GLM2차!$A92&amp;"_"&amp;GLM2차!AD$3,전체모델결과!$A$2:$A$910,0),8)</f>
        <v>861815.95726783096</v>
      </c>
      <c r="AE92" s="8">
        <f>INDEX(전체모델결과!$A$2:$I$910,MATCH(GLM2차!$A92&amp;"_"&amp;GLM2차!AE$3,전체모델결과!$A$2:$A$910,0),8)</f>
        <v>834776.00319046597</v>
      </c>
      <c r="AG92" s="3">
        <f>(W92-실제값!W92)^2</f>
        <v>859015236.26818335</v>
      </c>
      <c r="AH92" s="3">
        <f>(X92-실제값!X92)^2</f>
        <v>2292267194.023221</v>
      </c>
      <c r="AI92" s="3">
        <f>(Y92-실제값!Y92)^2</f>
        <v>10978114647.657909</v>
      </c>
      <c r="AJ92" s="3">
        <f>(Z92-실제값!Z92)^2</f>
        <v>2738818829.5520844</v>
      </c>
      <c r="AK92" s="3">
        <f>(AA92-실제값!AA92)^2</f>
        <v>1586645678.0496376</v>
      </c>
      <c r="AL92" s="3">
        <f>(AB92-실제값!AB92)^2</f>
        <v>994518446.29098749</v>
      </c>
      <c r="AM92" s="3">
        <f>(AC92-실제값!AC92)^2</f>
        <v>18517140274.226379</v>
      </c>
      <c r="AN92" s="3">
        <f>(AD92-실제값!AD92)^2</f>
        <v>53425591224.658684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INDEX(전체모델결과!$A$2:$I$910,MATCH(GLM2차!$A93&amp;"_"&amp;GLM2차!W$3,전체모델결과!$A$2:$A$910,0),8)</f>
        <v>1174309.6774874299</v>
      </c>
      <c r="X93" s="8">
        <f>INDEX(전체모델결과!$A$2:$I$910,MATCH(GLM2차!$A93&amp;"_"&amp;GLM2차!X$3,전체모델결과!$A$2:$A$910,0),8)</f>
        <v>1148063.6158473601</v>
      </c>
      <c r="Y93" s="8">
        <f>INDEX(전체모델결과!$A$2:$I$910,MATCH(GLM2차!$A93&amp;"_"&amp;GLM2차!Y$3,전체모델결과!$A$2:$A$910,0),8)</f>
        <v>1120954.2691981499</v>
      </c>
      <c r="Z93" s="8">
        <f>INDEX(전체모델결과!$A$2:$I$910,MATCH(GLM2차!$A93&amp;"_"&amp;GLM2차!Z$3,전체모델결과!$A$2:$A$910,0),8)</f>
        <v>1093071.2336407199</v>
      </c>
      <c r="AA93" s="8">
        <f>INDEX(전체모델결과!$A$2:$I$910,MATCH(GLM2차!$A93&amp;"_"&amp;GLM2차!AA$3,전체모델결과!$A$2:$A$910,0),8)</f>
        <v>1064504.89529369</v>
      </c>
      <c r="AB93" s="8">
        <f>INDEX(전체모델결과!$A$2:$I$910,MATCH(GLM2차!$A93&amp;"_"&amp;GLM2차!AB$3,전체모델결과!$A$2:$A$910,0),8)</f>
        <v>1035345.94959515</v>
      </c>
      <c r="AC93" s="8">
        <f>INDEX(전체모델결과!$A$2:$I$910,MATCH(GLM2차!$A93&amp;"_"&amp;GLM2차!AC$3,전체모델결과!$A$2:$A$910,0),8)</f>
        <v>1005684.93089378</v>
      </c>
      <c r="AD93" s="8">
        <f>INDEX(전체모델결과!$A$2:$I$910,MATCH(GLM2차!$A93&amp;"_"&amp;GLM2차!AD$3,전체모델결과!$A$2:$A$910,0),8)</f>
        <v>975611.75563655002</v>
      </c>
      <c r="AE93" s="8">
        <f>INDEX(전체모델결과!$A$2:$I$910,MATCH(GLM2차!$A93&amp;"_"&amp;GLM2차!AE$3,전체모델결과!$A$2:$A$910,0),8)</f>
        <v>945215.28229544195</v>
      </c>
      <c r="AG93" s="3">
        <f>(W93-실제값!W93)^2</f>
        <v>1848779341.3161676</v>
      </c>
      <c r="AH93" s="3">
        <f>(X93-실제값!X93)^2</f>
        <v>2734243346.1331682</v>
      </c>
      <c r="AI93" s="3">
        <f>(Y93-실제값!Y93)^2</f>
        <v>6341025780.792532</v>
      </c>
      <c r="AJ93" s="3">
        <f>(Z93-실제값!Z93)^2</f>
        <v>15740529144.072149</v>
      </c>
      <c r="AK93" s="3">
        <f>(AA93-실제값!AA93)^2</f>
        <v>492326325.88805544</v>
      </c>
      <c r="AL93" s="3">
        <f>(AB93-실제값!AB93)^2</f>
        <v>1578845487.766078</v>
      </c>
      <c r="AM93" s="3">
        <f>(AC93-실제값!AC93)^2</f>
        <v>12760831342.909376</v>
      </c>
      <c r="AN93" s="3">
        <f>(AD93-실제값!AD93)^2</f>
        <v>38092564207.731766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INDEX(전체모델결과!$A$2:$I$910,MATCH(GLM2차!$A94&amp;"_"&amp;GLM2차!W$3,전체모델결과!$A$2:$A$910,0),8)</f>
        <v>1355995.60676643</v>
      </c>
      <c r="X94" s="8">
        <f>INDEX(전체모델결과!$A$2:$I$910,MATCH(GLM2차!$A94&amp;"_"&amp;GLM2차!X$3,전체모델결과!$A$2:$A$910,0),8)</f>
        <v>1332011.86391311</v>
      </c>
      <c r="Y94" s="8">
        <f>INDEX(전체모델결과!$A$2:$I$910,MATCH(GLM2차!$A94&amp;"_"&amp;GLM2차!Y$3,전체모델결과!$A$2:$A$910,0),8)</f>
        <v>1307159.53375698</v>
      </c>
      <c r="Z94" s="8">
        <f>INDEX(전체모델결과!$A$2:$I$910,MATCH(GLM2차!$A94&amp;"_"&amp;GLM2차!Z$3,전체모델결과!$A$2:$A$910,0),8)</f>
        <v>1281503.47380694</v>
      </c>
      <c r="AA94" s="8">
        <f>INDEX(전체모델결과!$A$2:$I$910,MATCH(GLM2차!$A94&amp;"_"&amp;GLM2차!AA$3,전체모델결과!$A$2:$A$910,0),8)</f>
        <v>1255109.6595967601</v>
      </c>
      <c r="AB94" s="8">
        <f>INDEX(전체모델결과!$A$2:$I$910,MATCH(GLM2차!$A94&amp;"_"&amp;GLM2차!AB$3,전체모델결과!$A$2:$A$910,0),8)</f>
        <v>1228044.90463614</v>
      </c>
      <c r="AC94" s="8">
        <f>INDEX(전체모델결과!$A$2:$I$910,MATCH(GLM2차!$A94&amp;"_"&amp;GLM2차!AC$3,전체모델결과!$A$2:$A$910,0),8)</f>
        <v>1200376.5818954101</v>
      </c>
      <c r="AD94" s="8">
        <f>INDEX(전체모델결과!$A$2:$I$910,MATCH(GLM2차!$A94&amp;"_"&amp;GLM2차!AD$3,전체모델결과!$A$2:$A$910,0),8)</f>
        <v>1172172.3484213001</v>
      </c>
      <c r="AE94" s="8">
        <f>INDEX(전체모델결과!$A$2:$I$910,MATCH(GLM2차!$A94&amp;"_"&amp;GLM2차!AE$3,전체모델결과!$A$2:$A$910,0),8)</f>
        <v>1143499.87463936</v>
      </c>
      <c r="AG94" s="3">
        <f>(W94-실제값!W94)^2</f>
        <v>141630206.25608128</v>
      </c>
      <c r="AH94" s="3">
        <f>(X94-실제값!X94)^2</f>
        <v>3760415092.7238035</v>
      </c>
      <c r="AI94" s="3">
        <f>(Y94-실제값!Y94)^2</f>
        <v>3184531715.4084134</v>
      </c>
      <c r="AJ94" s="3">
        <f>(Z94-실제값!Z94)^2</f>
        <v>2118568618.4214714</v>
      </c>
      <c r="AK94" s="3">
        <f>(AA94-실제값!AA94)^2</f>
        <v>11655169.503593948</v>
      </c>
      <c r="AL94" s="3">
        <f>(AB94-실제값!AB94)^2</f>
        <v>887077091.9658637</v>
      </c>
      <c r="AM94" s="3">
        <f>(AC94-실제값!AC94)^2</f>
        <v>5987780588.6619902</v>
      </c>
      <c r="AN94" s="3">
        <f>(AD94-실제값!AD94)^2</f>
        <v>15408419346.843702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INDEX(전체모델결과!$A$2:$I$910,MATCH(GLM2차!$A95&amp;"_"&amp;GLM2차!W$3,전체모델결과!$A$2:$A$910,0),8)</f>
        <v>1518104.7162113199</v>
      </c>
      <c r="X95" s="8">
        <f>INDEX(전체모델결과!$A$2:$I$910,MATCH(GLM2차!$A95&amp;"_"&amp;GLM2차!X$3,전체모델결과!$A$2:$A$910,0),8)</f>
        <v>1490224.8012464</v>
      </c>
      <c r="Y95" s="8">
        <f>INDEX(전체모델결과!$A$2:$I$910,MATCH(GLM2차!$A95&amp;"_"&amp;GLM2차!Y$3,전체모델결과!$A$2:$A$910,0),8)</f>
        <v>1461242.2300888901</v>
      </c>
      <c r="Z95" s="8">
        <f>INDEX(전체모델결과!$A$2:$I$910,MATCH(GLM2차!$A95&amp;"_"&amp;GLM2차!Z$3,전체모델결과!$A$2:$A$910,0),8)</f>
        <v>1431241.8061867701</v>
      </c>
      <c r="AA95" s="8">
        <f>INDEX(전체모델결과!$A$2:$I$910,MATCH(GLM2차!$A95&amp;"_"&amp;GLM2차!AA$3,전체모델결과!$A$2:$A$910,0),8)</f>
        <v>1400309.97460969</v>
      </c>
      <c r="AB95" s="8">
        <f>INDEX(전체모델결과!$A$2:$I$910,MATCH(GLM2차!$A95&amp;"_"&amp;GLM2차!AB$3,전체모델결과!$A$2:$A$910,0),8)</f>
        <v>1368534.4107184601</v>
      </c>
      <c r="AC95" s="8">
        <f>INDEX(전체모델결과!$A$2:$I$910,MATCH(GLM2차!$A95&amp;"_"&amp;GLM2차!AC$3,전체모델결과!$A$2:$A$910,0),8)</f>
        <v>1336003.6107905</v>
      </c>
      <c r="AD95" s="8">
        <f>INDEX(전체모델결과!$A$2:$I$910,MATCH(GLM2차!$A95&amp;"_"&amp;GLM2차!AD$3,전체모델결과!$A$2:$A$910,0),8)</f>
        <v>1302806.4872399201</v>
      </c>
      <c r="AE95" s="8">
        <f>INDEX(전체모델결과!$A$2:$I$910,MATCH(GLM2차!$A95&amp;"_"&amp;GLM2차!AE$3,전체모델결과!$A$2:$A$910,0),8)</f>
        <v>1269031.9709539299</v>
      </c>
      <c r="AG95" s="3">
        <f>(W95-실제값!W95)^2</f>
        <v>878224872.5741787</v>
      </c>
      <c r="AH95" s="3">
        <f>(X95-실제값!X95)^2</f>
        <v>5129638281.4409485</v>
      </c>
      <c r="AI95" s="3">
        <f>(Y95-실제값!Y95)^2</f>
        <v>9081402305.9956608</v>
      </c>
      <c r="AJ95" s="3">
        <f>(Z95-실제값!Z95)^2</f>
        <v>4430797351.7735081</v>
      </c>
      <c r="AK95" s="3">
        <f>(AA95-실제값!AA95)^2</f>
        <v>1774811267.2226589</v>
      </c>
      <c r="AL95" s="3">
        <f>(AB95-실제값!AB95)^2</f>
        <v>432761635.79719752</v>
      </c>
      <c r="AM95" s="3">
        <f>(AC95-실제값!AC95)^2</f>
        <v>4497511420.2429037</v>
      </c>
      <c r="AN95" s="3">
        <f>(AD95-실제값!AD95)^2</f>
        <v>35821862655.753922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INDEX(전체모델결과!$A$2:$I$910,MATCH(GLM2차!$A96&amp;"_"&amp;GLM2차!W$3,전체모델결과!$A$2:$A$910,0),8)</f>
        <v>1700904.1916083</v>
      </c>
      <c r="X96" s="8">
        <f>INDEX(전체모델결과!$A$2:$I$910,MATCH(GLM2차!$A96&amp;"_"&amp;GLM2차!X$3,전체모델결과!$A$2:$A$910,0),8)</f>
        <v>1668734.7051919899</v>
      </c>
      <c r="Y96" s="8">
        <f>INDEX(전체모델결과!$A$2:$I$910,MATCH(GLM2차!$A96&amp;"_"&amp;GLM2차!Y$3,전체모델결과!$A$2:$A$910,0),8)</f>
        <v>1635183.31333793</v>
      </c>
      <c r="Z96" s="8">
        <f>INDEX(전체모델결과!$A$2:$I$910,MATCH(GLM2차!$A96&amp;"_"&amp;GLM2차!Z$3,전체모델결과!$A$2:$A$910,0),8)</f>
        <v>1600358.5580734101</v>
      </c>
      <c r="AA96" s="8">
        <f>INDEX(전체모델결과!$A$2:$I$910,MATCH(GLM2차!$A96&amp;"_"&amp;GLM2차!AA$3,전체모델결과!$A$2:$A$910,0),8)</f>
        <v>1564371.33053878</v>
      </c>
      <c r="AB96" s="8">
        <f>INDEX(전체모델결과!$A$2:$I$910,MATCH(GLM2차!$A96&amp;"_"&amp;GLM2차!AB$3,전체모델결과!$A$2:$A$910,0),8)</f>
        <v>1527334.2876524499</v>
      </c>
      <c r="AC96" s="8">
        <f>INDEX(전체모델결과!$A$2:$I$910,MATCH(GLM2차!$A96&amp;"_"&amp;GLM2차!AC$3,전체모델결과!$A$2:$A$910,0),8)</f>
        <v>1489361.27093192</v>
      </c>
      <c r="AD96" s="8">
        <f>INDEX(전체모델결과!$A$2:$I$910,MATCH(GLM2차!$A96&amp;"_"&amp;GLM2차!AD$3,전체모델결과!$A$2:$A$910,0),8)</f>
        <v>1450566.73161347</v>
      </c>
      <c r="AE96" s="8">
        <f>INDEX(전체모델결과!$A$2:$I$910,MATCH(GLM2차!$A96&amp;"_"&amp;GLM2차!AE$3,전체모델결과!$A$2:$A$910,0),8)</f>
        <v>1411065.1660412</v>
      </c>
      <c r="AG96" s="3">
        <f>(W96-실제값!W96)^2</f>
        <v>3162860744.775104</v>
      </c>
      <c r="AH96" s="3">
        <f>(X96-실제값!X96)^2</f>
        <v>7436662096.7638855</v>
      </c>
      <c r="AI96" s="3">
        <f>(Y96-실제값!Y96)^2</f>
        <v>7567291894.1068287</v>
      </c>
      <c r="AJ96" s="3">
        <f>(Z96-실제값!Z96)^2</f>
        <v>11332228315.508928</v>
      </c>
      <c r="AK96" s="3">
        <f>(AA96-실제값!AA96)^2</f>
        <v>1032988655.0453845</v>
      </c>
      <c r="AL96" s="3">
        <f>(AB96-실제값!AB96)^2</f>
        <v>77528855.72588034</v>
      </c>
      <c r="AM96" s="3">
        <f>(AC96-실제값!AC96)^2</f>
        <v>27543219133.707024</v>
      </c>
      <c r="AN96" s="3">
        <f>(AD96-실제값!AD96)^2</f>
        <v>40495433634.056976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INDEX(전체모델결과!$A$2:$I$910,MATCH(GLM2차!$A97&amp;"_"&amp;GLM2차!W$3,전체모델결과!$A$2:$A$910,0),8)</f>
        <v>1914880.0426736199</v>
      </c>
      <c r="X97" s="8">
        <f>INDEX(전체모델결과!$A$2:$I$910,MATCH(GLM2차!$A97&amp;"_"&amp;GLM2차!X$3,전체모델결과!$A$2:$A$910,0),8)</f>
        <v>1883416.4230898099</v>
      </c>
      <c r="Y97" s="8">
        <f>INDEX(전체모델결과!$A$2:$I$910,MATCH(GLM2차!$A97&amp;"_"&amp;GLM2차!Y$3,전체모델결과!$A$2:$A$910,0),8)</f>
        <v>1850616.20476543</v>
      </c>
      <c r="Z97" s="8">
        <f>INDEX(전체모델결과!$A$2:$I$910,MATCH(GLM2차!$A97&amp;"_"&amp;GLM2차!Z$3,전체모델결과!$A$2:$A$910,0),8)</f>
        <v>1816567.73316332</v>
      </c>
      <c r="AA97" s="8">
        <f>INDEX(전체모델결과!$A$2:$I$910,MATCH(GLM2차!$A97&amp;"_"&amp;GLM2차!AA$3,전체모델결과!$A$2:$A$910,0),8)</f>
        <v>1781361.4851943101</v>
      </c>
      <c r="AB97" s="8">
        <f>INDEX(전체모델결과!$A$2:$I$910,MATCH(GLM2차!$A97&amp;"_"&amp;GLM2차!AB$3,전체모델결과!$A$2:$A$910,0),8)</f>
        <v>1745089.6713173699</v>
      </c>
      <c r="AC97" s="8">
        <f>INDEX(전체모델결과!$A$2:$I$910,MATCH(GLM2차!$A97&amp;"_"&amp;GLM2차!AC$3,전체모델결과!$A$2:$A$910,0),8)</f>
        <v>1707845.8365714401</v>
      </c>
      <c r="AD97" s="8">
        <f>INDEX(전체모델결과!$A$2:$I$910,MATCH(GLM2차!$A97&amp;"_"&amp;GLM2차!AD$3,전체모델결과!$A$2:$A$910,0),8)</f>
        <v>1669724.4629194599</v>
      </c>
      <c r="AE97" s="8">
        <f>INDEX(전체모델결과!$A$2:$I$910,MATCH(GLM2차!$A97&amp;"_"&amp;GLM2차!AE$3,전체모델결과!$A$2:$A$910,0),8)</f>
        <v>1630820.5752485199</v>
      </c>
      <c r="AG97" s="3">
        <f>(W97-실제값!W97)^2</f>
        <v>1124927980.107759</v>
      </c>
      <c r="AH97" s="3">
        <f>(X97-실제값!X97)^2</f>
        <v>9398164450.4341507</v>
      </c>
      <c r="AI97" s="3">
        <f>(Y97-실제값!Y97)^2</f>
        <v>5510449361.8657007</v>
      </c>
      <c r="AJ97" s="3">
        <f>(Z97-실제값!Z97)^2</f>
        <v>7285923643.8257542</v>
      </c>
      <c r="AK97" s="3">
        <f>(AA97-실제값!AA97)^2</f>
        <v>6000182234.1657715</v>
      </c>
      <c r="AL97" s="3">
        <f>(AB97-실제값!AB97)^2</f>
        <v>4645894617.052166</v>
      </c>
      <c r="AM97" s="3">
        <f>(AC97-실제값!AC97)^2</f>
        <v>15106153286.702801</v>
      </c>
      <c r="AN97" s="3">
        <f>(AD97-실제값!AD97)^2</f>
        <v>60296754844.98288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INDEX(전체모델결과!$A$2:$I$910,MATCH(GLM2차!$A98&amp;"_"&amp;GLM2차!W$3,전체모델결과!$A$2:$A$910,0),8)</f>
        <v>2157522.7743937299</v>
      </c>
      <c r="X98" s="8">
        <f>INDEX(전체모델결과!$A$2:$I$910,MATCH(GLM2차!$A98&amp;"_"&amp;GLM2차!X$3,전체모델결과!$A$2:$A$910,0),8)</f>
        <v>2124329.4924666299</v>
      </c>
      <c r="Y98" s="8">
        <f>INDEX(전체모델결과!$A$2:$I$910,MATCH(GLM2차!$A98&amp;"_"&amp;GLM2차!Y$3,전체모델결과!$A$2:$A$910,0),8)</f>
        <v>2089451.5136029599</v>
      </c>
      <c r="Z98" s="8">
        <f>INDEX(전체모델결과!$A$2:$I$910,MATCH(GLM2차!$A98&amp;"_"&amp;GLM2차!Z$3,전체모델결과!$A$2:$A$910,0),8)</f>
        <v>2052989.1118855099</v>
      </c>
      <c r="AA98" s="8">
        <f>INDEX(전체모델결과!$A$2:$I$910,MATCH(GLM2차!$A98&amp;"_"&amp;GLM2차!AA$3,전체모델결과!$A$2:$A$910,0),8)</f>
        <v>2015045.8099329199</v>
      </c>
      <c r="AB98" s="8">
        <f>INDEX(전체모델결과!$A$2:$I$910,MATCH(GLM2차!$A98&amp;"_"&amp;GLM2차!AB$3,전체모델결과!$A$2:$A$910,0),8)</f>
        <v>1975727.8915152501</v>
      </c>
      <c r="AC98" s="8">
        <f>INDEX(전체모델결과!$A$2:$I$910,MATCH(GLM2차!$A98&amp;"_"&amp;GLM2차!AC$3,전체모델결과!$A$2:$A$910,0),8)</f>
        <v>1935143.90858053</v>
      </c>
      <c r="AD98" s="8">
        <f>INDEX(전체모델결과!$A$2:$I$910,MATCH(GLM2차!$A98&amp;"_"&amp;GLM2차!AD$3,전체모델결과!$A$2:$A$910,0),8)</f>
        <v>1893404.1858405999</v>
      </c>
      <c r="AE98" s="8">
        <f>INDEX(전체모델결과!$A$2:$I$910,MATCH(GLM2차!$A98&amp;"_"&amp;GLM2차!AE$3,전체모델결과!$A$2:$A$910,0),8)</f>
        <v>1850620.3260878499</v>
      </c>
      <c r="AG98" s="3">
        <f>(W98-실제값!W98)^2</f>
        <v>263933769.59264013</v>
      </c>
      <c r="AH98" s="3">
        <f>(X98-실제값!X98)^2</f>
        <v>8636957370.8262157</v>
      </c>
      <c r="AI98" s="3">
        <f>(Y98-실제값!Y98)^2</f>
        <v>13134440921.163219</v>
      </c>
      <c r="AJ98" s="3">
        <f>(Z98-실제값!Z98)^2</f>
        <v>6806204059.475666</v>
      </c>
      <c r="AK98" s="3">
        <f>(AA98-실제값!AA98)^2</f>
        <v>36125099701.238281</v>
      </c>
      <c r="AL98" s="3">
        <f>(AB98-실제값!AB98)^2</f>
        <v>9349597117.6869545</v>
      </c>
      <c r="AM98" s="3">
        <f>(AC98-실제값!AC98)^2</f>
        <v>35003220245.744995</v>
      </c>
      <c r="AN98" s="3">
        <f>(AD98-실제값!AD98)^2</f>
        <v>32509488929.335415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INDEX(전체모델결과!$A$2:$I$910,MATCH(GLM2차!$A99&amp;"_"&amp;GLM2차!W$3,전체모델결과!$A$2:$A$910,0),8)</f>
        <v>2428100.9875769499</v>
      </c>
      <c r="X99" s="8">
        <f>INDEX(전체모델결과!$A$2:$I$910,MATCH(GLM2차!$A99&amp;"_"&amp;GLM2차!X$3,전체모델결과!$A$2:$A$910,0),8)</f>
        <v>2400806.39323076</v>
      </c>
      <c r="Y99" s="8">
        <f>INDEX(전체모델결과!$A$2:$I$910,MATCH(GLM2차!$A99&amp;"_"&amp;GLM2차!Y$3,전체모델결과!$A$2:$A$910,0),8)</f>
        <v>2372306.4789343602</v>
      </c>
      <c r="Z99" s="8">
        <f>INDEX(전체모델결과!$A$2:$I$910,MATCH(GLM2차!$A99&amp;"_"&amp;GLM2차!Z$3,전체모델결과!$A$2:$A$910,0),8)</f>
        <v>2342651.6468552402</v>
      </c>
      <c r="AA99" s="8">
        <f>INDEX(전체모델결과!$A$2:$I$910,MATCH(GLM2차!$A99&amp;"_"&amp;GLM2차!AA$3,전체모델결과!$A$2:$A$910,0),8)</f>
        <v>2311893.8785608402</v>
      </c>
      <c r="AB99" s="8">
        <f>INDEX(전체모델결과!$A$2:$I$910,MATCH(GLM2차!$A99&amp;"_"&amp;GLM2차!AB$3,전체모델결과!$A$2:$A$910,0),8)</f>
        <v>2280086.5836728602</v>
      </c>
      <c r="AC99" s="8">
        <f>INDEX(전체모델결과!$A$2:$I$910,MATCH(GLM2차!$A99&amp;"_"&amp;GLM2차!AC$3,전체모델결과!$A$2:$A$910,0),8)</f>
        <v>2247284.4459529701</v>
      </c>
      <c r="AD99" s="8">
        <f>INDEX(전체모델결과!$A$2:$I$910,MATCH(GLM2차!$A99&amp;"_"&amp;GLM2차!AD$3,전체모델결과!$A$2:$A$910,0),8)</f>
        <v>2213543.2674217499</v>
      </c>
      <c r="AE99" s="8">
        <f>INDEX(전체모델결과!$A$2:$I$910,MATCH(GLM2차!$A99&amp;"_"&amp;GLM2차!AE$3,전체모델결과!$A$2:$A$910,0),8)</f>
        <v>2178919.8111350099</v>
      </c>
      <c r="AG99" s="3">
        <f>(W99-실제값!W99)^2</f>
        <v>73229666.290561527</v>
      </c>
      <c r="AH99" s="3">
        <f>(X99-실제값!X99)^2</f>
        <v>1537820051.6472147</v>
      </c>
      <c r="AI99" s="3">
        <f>(Y99-실제값!Y99)^2</f>
        <v>7658435408.9052067</v>
      </c>
      <c r="AJ99" s="3">
        <f>(Z99-실제값!Z99)^2</f>
        <v>3890165041.7897196</v>
      </c>
      <c r="AK99" s="3">
        <f>(AA99-실제값!AA99)^2</f>
        <v>97340701661.837784</v>
      </c>
      <c r="AL99" s="3">
        <f>(AB99-실제값!AB99)^2</f>
        <v>52587043631.854912</v>
      </c>
      <c r="AM99" s="3">
        <f>(AC99-실제값!AC99)^2</f>
        <v>39114052840.081245</v>
      </c>
      <c r="AN99" s="3">
        <f>(AD99-실제값!AD99)^2</f>
        <v>12329152763.116165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INDEX(전체모델결과!$A$2:$I$910,MATCH(GLM2차!$A100&amp;"_"&amp;GLM2차!W$3,전체모델결과!$A$2:$A$910,0),8)</f>
        <v>2604834.9851291799</v>
      </c>
      <c r="X100" s="8">
        <f>INDEX(전체모델결과!$A$2:$I$910,MATCH(GLM2차!$A100&amp;"_"&amp;GLM2차!X$3,전체모델결과!$A$2:$A$910,0),8)</f>
        <v>2559752.9095116998</v>
      </c>
      <c r="Y100" s="8">
        <f>INDEX(전체모델결과!$A$2:$I$910,MATCH(GLM2차!$A100&amp;"_"&amp;GLM2차!Y$3,전체모델결과!$A$2:$A$910,0),8)</f>
        <v>2512370.6545483302</v>
      </c>
      <c r="Z100" s="8">
        <f>INDEX(전체모델결과!$A$2:$I$910,MATCH(GLM2차!$A100&amp;"_"&amp;GLM2차!Z$3,전체모델결과!$A$2:$A$910,0),8)</f>
        <v>2462845.772105</v>
      </c>
      <c r="AA100" s="8">
        <f>INDEX(전체모델결과!$A$2:$I$910,MATCH(GLM2차!$A100&amp;"_"&amp;GLM2차!AA$3,전체모델결과!$A$2:$A$910,0),8)</f>
        <v>2411340.5992300902</v>
      </c>
      <c r="AB100" s="8">
        <f>INDEX(전체모델결과!$A$2:$I$910,MATCH(GLM2차!$A100&amp;"_"&amp;GLM2차!AB$3,전체모델결과!$A$2:$A$910,0),8)</f>
        <v>2358021.3767810399</v>
      </c>
      <c r="AC100" s="8">
        <f>INDEX(전체모델결과!$A$2:$I$910,MATCH(GLM2차!$A100&amp;"_"&amp;GLM2차!AC$3,전체모델결과!$A$2:$A$910,0),8)</f>
        <v>2303057.36228752</v>
      </c>
      <c r="AD100" s="8">
        <f>INDEX(전체모델결과!$A$2:$I$910,MATCH(GLM2차!$A100&amp;"_"&amp;GLM2차!AD$3,전체모델결과!$A$2:$A$910,0),8)</f>
        <v>2246619.94362455</v>
      </c>
      <c r="AE100" s="8">
        <f>INDEX(전체모델결과!$A$2:$I$910,MATCH(GLM2차!$A100&amp;"_"&amp;GLM2차!AE$3,전체모델결과!$A$2:$A$910,0),8)</f>
        <v>2188881.7599395001</v>
      </c>
      <c r="AG100" s="3">
        <f>(W100-실제값!W100)^2</f>
        <v>66594654006.133575</v>
      </c>
      <c r="AH100" s="3">
        <f>(X100-실제값!X100)^2</f>
        <v>35834819843.822975</v>
      </c>
      <c r="AI100" s="3">
        <f>(Y100-실제값!Y100)^2</f>
        <v>22948321222.179768</v>
      </c>
      <c r="AJ100" s="3">
        <f>(Z100-실제값!Z100)^2</f>
        <v>48027976721.457153</v>
      </c>
      <c r="AK100" s="3">
        <f>(AA100-실제값!AA100)^2</f>
        <v>27937539035.123138</v>
      </c>
      <c r="AL100" s="3">
        <f>(AB100-실제값!AB100)^2</f>
        <v>10373112142.079395</v>
      </c>
      <c r="AM100" s="3">
        <f>(AC100-실제값!AC100)^2</f>
        <v>174956193837.74548</v>
      </c>
      <c r="AN100" s="3">
        <f>(AD100-실제값!AD100)^2</f>
        <v>133413113678.73941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INDEX(전체모델결과!$A$2:$I$910,MATCH(GLM2차!$A101&amp;"_"&amp;GLM2차!W$3,전체모델결과!$A$2:$A$910,0),8)</f>
        <v>2911970.4153015702</v>
      </c>
      <c r="X101" s="8">
        <f>INDEX(전체모델결과!$A$2:$I$910,MATCH(GLM2차!$A101&amp;"_"&amp;GLM2차!X$3,전체모델결과!$A$2:$A$910,0),8)</f>
        <v>2870476.8972915402</v>
      </c>
      <c r="Y101" s="8">
        <f>INDEX(전체모델결과!$A$2:$I$910,MATCH(GLM2차!$A101&amp;"_"&amp;GLM2차!Y$3,전체모델결과!$A$2:$A$910,0),8)</f>
        <v>2826662.47344686</v>
      </c>
      <c r="Z101" s="8">
        <f>INDEX(전체모델결과!$A$2:$I$910,MATCH(GLM2차!$A101&amp;"_"&amp;GLM2차!Z$3,전체모델결과!$A$2:$A$910,0),8)</f>
        <v>2780652.06774349</v>
      </c>
      <c r="AA101" s="8">
        <f>INDEX(전체모델결과!$A$2:$I$910,MATCH(GLM2차!$A101&amp;"_"&amp;GLM2차!AA$3,전체모델결과!$A$2:$A$910,0),8)</f>
        <v>2732575.3605863601</v>
      </c>
      <c r="AB101" s="8">
        <f>INDEX(전체모델결과!$A$2:$I$910,MATCH(GLM2차!$A101&amp;"_"&amp;GLM2차!AB$3,전체모델결과!$A$2:$A$910,0),8)</f>
        <v>2682566.18202542</v>
      </c>
      <c r="AC101" s="8">
        <f>INDEX(전체모델결과!$A$2:$I$910,MATCH(GLM2차!$A101&amp;"_"&amp;GLM2차!AC$3,전체모델결과!$A$2:$A$910,0),8)</f>
        <v>2630761.89401678</v>
      </c>
      <c r="AD101" s="8">
        <f>INDEX(전체모델결과!$A$2:$I$910,MATCH(GLM2차!$A101&amp;"_"&amp;GLM2차!AD$3,전체모델결과!$A$2:$A$910,0),8)</f>
        <v>2577302.7656624801</v>
      </c>
      <c r="AE101" s="8">
        <f>INDEX(전체모델결과!$A$2:$I$910,MATCH(GLM2차!$A101&amp;"_"&amp;GLM2차!AE$3,전체모델결과!$A$2:$A$910,0),8)</f>
        <v>2522331.34535514</v>
      </c>
      <c r="AG101" s="3">
        <f>(W101-실제값!W101)^2</f>
        <v>423112130.40307438</v>
      </c>
      <c r="AH101" s="3">
        <f>(X101-실제값!X101)^2</f>
        <v>123859801040.42232</v>
      </c>
      <c r="AI101" s="3">
        <f>(Y101-실제값!Y101)^2</f>
        <v>54590290306.415123</v>
      </c>
      <c r="AJ101" s="3">
        <f>(Z101-실제값!Z101)^2</f>
        <v>11478470025.883503</v>
      </c>
      <c r="AK101" s="3">
        <f>(AA101-실제값!AA101)^2</f>
        <v>64178058850.060486</v>
      </c>
      <c r="AL101" s="3">
        <f>(AB101-실제값!AB101)^2</f>
        <v>37752200817.715378</v>
      </c>
      <c r="AM101" s="3">
        <f>(AC101-실제값!AC101)^2</f>
        <v>168085409246.96341</v>
      </c>
      <c r="AN101" s="3">
        <f>(AD101-실제값!AD101)^2</f>
        <v>103435755298.09819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INDEX(전체모델결과!$A$2:$I$910,MATCH(GLM2차!$A102&amp;"_"&amp;GLM2차!W$3,전체모델결과!$A$2:$A$910,0),8)</f>
        <v>3213983.4945434001</v>
      </c>
      <c r="X102" s="8">
        <f>INDEX(전체모델결과!$A$2:$I$910,MATCH(GLM2차!$A102&amp;"_"&amp;GLM2차!X$3,전체모델결과!$A$2:$A$910,0),8)</f>
        <v>3169796.2116160202</v>
      </c>
      <c r="Y102" s="8">
        <f>INDEX(전체모델결과!$A$2:$I$910,MATCH(GLM2차!$A102&amp;"_"&amp;GLM2차!Y$3,전체모델결과!$A$2:$A$910,0),8)</f>
        <v>3122798.27029189</v>
      </c>
      <c r="Z102" s="8">
        <f>INDEX(전체모델결과!$A$2:$I$910,MATCH(GLM2차!$A102&amp;"_"&amp;GLM2차!Z$3,전체모델결과!$A$2:$A$910,0),8)</f>
        <v>3073133.3556319298</v>
      </c>
      <c r="AA102" s="8">
        <f>INDEX(전체모델결과!$A$2:$I$910,MATCH(GLM2차!$A102&amp;"_"&amp;GLM2차!AA$3,전체모델결과!$A$2:$A$910,0),8)</f>
        <v>3020951.6254512202</v>
      </c>
      <c r="AB102" s="8">
        <f>INDEX(전체모델결과!$A$2:$I$910,MATCH(GLM2차!$A102&amp;"_"&amp;GLM2차!AB$3,전체모델결과!$A$2:$A$910,0),8)</f>
        <v>2966408.9560950398</v>
      </c>
      <c r="AC102" s="8">
        <f>INDEX(전체모델결과!$A$2:$I$910,MATCH(GLM2차!$A102&amp;"_"&amp;GLM2차!AC$3,전체모델결과!$A$2:$A$910,0),8)</f>
        <v>2909666.1696293498</v>
      </c>
      <c r="AD102" s="8">
        <f>INDEX(전체모델결과!$A$2:$I$910,MATCH(GLM2차!$A102&amp;"_"&amp;GLM2차!AD$3,전체모델결과!$A$2:$A$910,0),8)</f>
        <v>2850888.24777559</v>
      </c>
      <c r="AE102" s="8">
        <f>INDEX(전체모델결과!$A$2:$I$910,MATCH(GLM2차!$A102&amp;"_"&amp;GLM2차!AE$3,전체모델결과!$A$2:$A$910,0),8)</f>
        <v>2790243.5379321799</v>
      </c>
      <c r="AG102" s="3">
        <f>(W102-실제값!W102)^2</f>
        <v>15474185677.269804</v>
      </c>
      <c r="AH102" s="3">
        <f>(X102-실제값!X102)^2</f>
        <v>4707722708.4088268</v>
      </c>
      <c r="AI102" s="3">
        <f>(Y102-실제값!Y102)^2</f>
        <v>143838716596.68143</v>
      </c>
      <c r="AJ102" s="3">
        <f>(Z102-실제값!Z102)^2</f>
        <v>34567497354.656151</v>
      </c>
      <c r="AK102" s="3">
        <f>(AA102-실제값!AA102)^2</f>
        <v>77014103863.592575</v>
      </c>
      <c r="AL102" s="3">
        <f>(AB102-실제값!AB102)^2</f>
        <v>36526555253.221794</v>
      </c>
      <c r="AM102" s="3">
        <f>(AC102-실제값!AC102)^2</f>
        <v>245492466848.68774</v>
      </c>
      <c r="AN102" s="3">
        <f>(AD102-실제값!AD102)^2</f>
        <v>87009170527.101318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INDEX(전체모델결과!$A$2:$I$910,MATCH(GLM2차!$A103&amp;"_"&amp;GLM2차!W$3,전체모델결과!$A$2:$A$910,0),8)</f>
        <v>3415853.1931734998</v>
      </c>
      <c r="X103" s="8">
        <f>INDEX(전체모델결과!$A$2:$I$910,MATCH(GLM2차!$A103&amp;"_"&amp;GLM2차!X$3,전체모델결과!$A$2:$A$910,0),8)</f>
        <v>3358462.0155943399</v>
      </c>
      <c r="Y103" s="8">
        <f>INDEX(전체모델결과!$A$2:$I$910,MATCH(GLM2차!$A103&amp;"_"&amp;GLM2차!Y$3,전체모델결과!$A$2:$A$910,0),8)</f>
        <v>3297368.9058035798</v>
      </c>
      <c r="Z103" s="8">
        <f>INDEX(전체모델결과!$A$2:$I$910,MATCH(GLM2차!$A103&amp;"_"&amp;GLM2차!Z$3,전체모델결과!$A$2:$A$910,0),8)</f>
        <v>3232812.2987527801</v>
      </c>
      <c r="AA103" s="8">
        <f>INDEX(전체모델결과!$A$2:$I$910,MATCH(GLM2차!$A103&amp;"_"&amp;GLM2차!AA$3,전체모델결과!$A$2:$A$910,0),8)</f>
        <v>3165040.6704844399</v>
      </c>
      <c r="AB103" s="8">
        <f>INDEX(전체모델결과!$A$2:$I$910,MATCH(GLM2차!$A103&amp;"_"&amp;GLM2차!AB$3,전체모델결과!$A$2:$A$910,0),8)</f>
        <v>3094310.9514236501</v>
      </c>
      <c r="AC103" s="8">
        <f>INDEX(전체모델결과!$A$2:$I$910,MATCH(GLM2차!$A103&amp;"_"&amp;GLM2차!AC$3,전체모델결과!$A$2:$A$910,0),8)</f>
        <v>3020886.9126857701</v>
      </c>
      <c r="AD103" s="8">
        <f>INDEX(전체모델결과!$A$2:$I$910,MATCH(GLM2차!$A103&amp;"_"&amp;GLM2차!AD$3,전체모델결과!$A$2:$A$910,0),8)</f>
        <v>2945037.5395575799</v>
      </c>
      <c r="AE103" s="8">
        <f>INDEX(전체모델결과!$A$2:$I$910,MATCH(GLM2차!$A103&amp;"_"&amp;GLM2차!AE$3,전체모델결과!$A$2:$A$910,0),8)</f>
        <v>2867035.4060268998</v>
      </c>
      <c r="AG103" s="3">
        <f>(W103-실제값!W103)^2</f>
        <v>26907823455.588428</v>
      </c>
      <c r="AH103" s="3">
        <f>(X103-실제값!X103)^2</f>
        <v>119368003172.96423</v>
      </c>
      <c r="AI103" s="3">
        <f>(Y103-실제값!Y103)^2</f>
        <v>42658738075.569427</v>
      </c>
      <c r="AJ103" s="3">
        <f>(Z103-실제값!Z103)^2</f>
        <v>211366114651.11292</v>
      </c>
      <c r="AK103" s="3">
        <f>(AA103-실제값!AA103)^2</f>
        <v>989010275.64082754</v>
      </c>
      <c r="AL103" s="3">
        <f>(AB103-실제값!AB103)^2</f>
        <v>1090950068.2864637</v>
      </c>
      <c r="AM103" s="3">
        <f>(AC103-실제값!AC103)^2</f>
        <v>507726347781.43835</v>
      </c>
      <c r="AN103" s="3">
        <f>(AD103-실제값!AD103)^2</f>
        <v>347294847612.2193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INDEX(전체모델결과!$A$2:$I$910,MATCH(GLM2차!$A104&amp;"_"&amp;GLM2차!W$3,전체모델결과!$A$2:$A$910,0),8)</f>
        <v>4275240.5549887996</v>
      </c>
      <c r="X104" s="8">
        <f>INDEX(전체모델결과!$A$2:$I$910,MATCH(GLM2차!$A104&amp;"_"&amp;GLM2차!X$3,전체모델결과!$A$2:$A$910,0),8)</f>
        <v>4227526.3290712703</v>
      </c>
      <c r="Y104" s="8">
        <f>INDEX(전체모델결과!$A$2:$I$910,MATCH(GLM2차!$A104&amp;"_"&amp;GLM2차!Y$3,전체모델결과!$A$2:$A$910,0),8)</f>
        <v>4176406.1082822499</v>
      </c>
      <c r="Z104" s="8">
        <f>INDEX(전체모델결과!$A$2:$I$910,MATCH(GLM2차!$A104&amp;"_"&amp;GLM2차!Z$3,전체모델결과!$A$2:$A$910,0),8)</f>
        <v>4122016.8221862898</v>
      </c>
      <c r="AA104" s="8">
        <f>INDEX(전체모델결과!$A$2:$I$910,MATCH(GLM2차!$A104&amp;"_"&amp;GLM2차!AA$3,전체모델결과!$A$2:$A$910,0),8)</f>
        <v>4064502.8622402698</v>
      </c>
      <c r="AB104" s="8">
        <f>INDEX(전체모델결과!$A$2:$I$910,MATCH(GLM2차!$A104&amp;"_"&amp;GLM2차!AB$3,전체모델결과!$A$2:$A$910,0),8)</f>
        <v>4004015.4441607101</v>
      </c>
      <c r="AC104" s="8">
        <f>INDEX(전체모델결과!$A$2:$I$910,MATCH(GLM2차!$A104&amp;"_"&amp;GLM2차!AC$3,전체모델결과!$A$2:$A$910,0),8)</f>
        <v>3940711.9469962399</v>
      </c>
      <c r="AD104" s="8">
        <f>INDEX(전체모델결과!$A$2:$I$910,MATCH(GLM2차!$A104&amp;"_"&amp;GLM2차!AD$3,전체모델결과!$A$2:$A$910,0),8)</f>
        <v>3874755.2328848098</v>
      </c>
      <c r="AE104" s="8">
        <f>INDEX(전체모델결과!$A$2:$I$910,MATCH(GLM2차!$A104&amp;"_"&amp;GLM2차!AE$3,전체모델결과!$A$2:$A$910,0),8)</f>
        <v>3806312.95163809</v>
      </c>
      <c r="AG104" s="3">
        <f>(W104-실제값!W104)^2</f>
        <v>13219178484.774958</v>
      </c>
      <c r="AH104" s="3">
        <f>(X104-실제값!X104)^2</f>
        <v>59803380698.851051</v>
      </c>
      <c r="AI104" s="3">
        <f>(Y104-실제값!Y104)^2</f>
        <v>91952379218.723434</v>
      </c>
      <c r="AJ104" s="3">
        <f>(Z104-실제값!Z104)^2</f>
        <v>66072075353.807121</v>
      </c>
      <c r="AK104" s="3">
        <f>(AA104-실제값!AA104)^2</f>
        <v>5452646532.8121052</v>
      </c>
      <c r="AL104" s="3">
        <f>(AB104-실제값!AB104)^2</f>
        <v>354884509.23513436</v>
      </c>
      <c r="AM104" s="3">
        <f>(AC104-실제값!AC104)^2</f>
        <v>394733945694.83722</v>
      </c>
      <c r="AN104" s="3">
        <f>(AD104-실제값!AD104)^2</f>
        <v>163798318221.65497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081-A380-4512-8B0E-115C7A210111}">
  <dimension ref="A3:AO104"/>
  <sheetViews>
    <sheetView tabSelected="1" zoomScale="85" zoomScaleNormal="85" workbookViewId="0">
      <selection activeCell="A4" sqref="A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6416.3511535765219</v>
      </c>
      <c r="AH3" s="8">
        <f t="shared" ref="AH3:AN3" si="2">SQRT((1/COUNTA(AH4:AH104))*SUM(AH4:AH104))</f>
        <v>17841.238565484779</v>
      </c>
      <c r="AI3" s="8">
        <f t="shared" si="2"/>
        <v>17727.731635844324</v>
      </c>
      <c r="AJ3" s="8">
        <f t="shared" si="2"/>
        <v>22636.244793568127</v>
      </c>
      <c r="AK3" s="8">
        <f t="shared" si="2"/>
        <v>96775.601753124603</v>
      </c>
      <c r="AL3" s="8">
        <f t="shared" si="2"/>
        <v>84877.979157192109</v>
      </c>
      <c r="AM3" s="8">
        <f t="shared" si="2"/>
        <v>73731.748427255952</v>
      </c>
      <c r="AN3" s="8">
        <f t="shared" si="2"/>
        <v>41054.269972108523</v>
      </c>
      <c r="AO3" s="9"/>
    </row>
    <row r="4" spans="1:41" x14ac:dyDescent="0.3">
      <c r="A4" s="1">
        <v>0</v>
      </c>
      <c r="B4" s="2">
        <f>실제값!B4</f>
        <v>69882.930775244342</v>
      </c>
      <c r="C4" s="2">
        <f>실제값!C4</f>
        <v>68262.338095319952</v>
      </c>
      <c r="D4" s="2">
        <f>실제값!D4</f>
        <v>67083.590113724247</v>
      </c>
      <c r="E4" s="2">
        <f>실제값!E4</f>
        <v>68760.214579767286</v>
      </c>
      <c r="F4" s="2">
        <f>실제값!F4</f>
        <v>66721.234498699312</v>
      </c>
      <c r="G4" s="2">
        <f>실제값!G4</f>
        <v>66012.763766348988</v>
      </c>
      <c r="H4" s="2">
        <f>실제값!H4</f>
        <v>62918.283491260947</v>
      </c>
      <c r="I4" s="2">
        <f>실제값!I4</f>
        <v>63251.914856500851</v>
      </c>
      <c r="J4" s="2">
        <f>실제값!J4</f>
        <v>62564.203614472492</v>
      </c>
      <c r="K4" s="2">
        <f>실제값!K4</f>
        <v>62632.582657020437</v>
      </c>
      <c r="L4" s="2">
        <f>실제값!L4</f>
        <v>63444.203399558639</v>
      </c>
      <c r="M4" s="2">
        <f>실제값!M4</f>
        <v>63827.079409509148</v>
      </c>
      <c r="N4" s="2">
        <f>실제값!N4</f>
        <v>64210.282607956469</v>
      </c>
      <c r="O4" s="2">
        <f>실제값!O4</f>
        <v>61166.77472766416</v>
      </c>
      <c r="P4" s="2">
        <f>실제값!P4</f>
        <v>58212.352183831645</v>
      </c>
      <c r="Q4" s="2">
        <f>실제값!Q4</f>
        <v>55930.764603932832</v>
      </c>
      <c r="R4" s="2">
        <f>실제값!R4</f>
        <v>55113.880446210278</v>
      </c>
      <c r="S4" s="2">
        <f>실제값!S4</f>
        <v>54444.515834980186</v>
      </c>
      <c r="T4" s="2">
        <f>실제값!T4</f>
        <v>53749.252083064799</v>
      </c>
      <c r="U4" s="2">
        <f>실제값!U4</f>
        <v>53631.269809832156</v>
      </c>
      <c r="V4" s="2">
        <f>실제값!V4</f>
        <v>53896.264745195258</v>
      </c>
      <c r="W4" s="8">
        <f>INDEX(전체모델결과!$A$2:$I$910,MATCH(APC!$A4&amp;"_"&amp;APC!W$3,전체모델결과!$A$2:$A$910,0),9)</f>
        <v>53181.808623305602</v>
      </c>
      <c r="X4" s="8">
        <f>INDEX(전체모델결과!$A$2:$I$910,MATCH(APC!$A4&amp;"_"&amp;APC!X$3,전체모델결과!$A$2:$A$910,0),9)</f>
        <v>53906.137911552498</v>
      </c>
      <c r="Y4" s="8">
        <f>INDEX(전체모델결과!$A$2:$I$910,MATCH(APC!$A4&amp;"_"&amp;APC!Y$3,전체모델결과!$A$2:$A$910,0),9)</f>
        <v>53725.792570716803</v>
      </c>
      <c r="Z4" s="8">
        <f>INDEX(전체모델결과!$A$2:$I$910,MATCH(APC!$A4&amp;"_"&amp;APC!Z$3,전체모델결과!$A$2:$A$910,0),9)</f>
        <v>53935.4624602029</v>
      </c>
      <c r="AA4" s="8">
        <f>INDEX(전체모델결과!$A$2:$I$910,MATCH(APC!$A4&amp;"_"&amp;APC!AA$3,전체모델결과!$A$2:$A$910,0),9)</f>
        <v>54271.1304558345</v>
      </c>
      <c r="AB4" s="8">
        <f>INDEX(전체모델결과!$A$2:$I$910,MATCH(APC!$A4&amp;"_"&amp;APC!AB$3,전체모델결과!$A$2:$A$910,0),9)</f>
        <v>54694.728399042098</v>
      </c>
      <c r="AC4" s="8">
        <f>INDEX(전체모델결과!$A$2:$I$910,MATCH(APC!$A4&amp;"_"&amp;APC!AC$3,전체모델결과!$A$2:$A$910,0),9)</f>
        <v>54528.021961298298</v>
      </c>
      <c r="AD4" s="8">
        <f>INDEX(전체모델결과!$A$2:$I$910,MATCH(APC!$A4&amp;"_"&amp;APC!AD$3,전체모델결과!$A$2:$A$910,0),9)</f>
        <v>55625.811413199801</v>
      </c>
      <c r="AE4" s="8">
        <f>INDEX(전체모델결과!$A$2:$I$910,MATCH(APC!$A4&amp;"_"&amp;APC!AE$3,전체모델결과!$A$2:$A$910,0),9)</f>
        <v>54967.029787756801</v>
      </c>
      <c r="AG4" s="3">
        <f>(W4-실제값!W4)^2</f>
        <v>28010.205795516893</v>
      </c>
      <c r="AH4" s="3">
        <f>(X4-실제값!X4)^2</f>
        <v>5915573.8075819518</v>
      </c>
      <c r="AI4" s="3">
        <f>(Y4-실제값!Y4)^2</f>
        <v>14700923.947231341</v>
      </c>
      <c r="AJ4" s="3">
        <f>(Z4-실제값!Z4)^2</f>
        <v>16891596.953469254</v>
      </c>
      <c r="AK4" s="3">
        <f>(AA4-실제값!AA4)^2</f>
        <v>42272279.143187746</v>
      </c>
      <c r="AL4" s="3">
        <f>(AB4-실제값!AB4)^2</f>
        <v>16757986.203775106</v>
      </c>
      <c r="AM4" s="3">
        <f>(AC4-실제값!AC4)^2</f>
        <v>8329221.4866675045</v>
      </c>
      <c r="AN4" s="3">
        <f>(AD4-실제값!AD4)^2</f>
        <v>27509884.175570026</v>
      </c>
    </row>
    <row r="5" spans="1:41" x14ac:dyDescent="0.3">
      <c r="A5" s="1">
        <v>1</v>
      </c>
      <c r="B5" s="2">
        <f>실제값!B5</f>
        <v>5782.0753994827128</v>
      </c>
      <c r="C5" s="2">
        <f>실제값!C5</f>
        <v>5466.0327367213977</v>
      </c>
      <c r="D5" s="2">
        <f>실제값!D5</f>
        <v>5036.5320556749766</v>
      </c>
      <c r="E5" s="2">
        <f>실제값!E5</f>
        <v>5067.9523581920657</v>
      </c>
      <c r="F5" s="2">
        <f>실제값!F5</f>
        <v>4800.7596953256261</v>
      </c>
      <c r="G5" s="2">
        <f>실제값!G5</f>
        <v>4626.7475284258044</v>
      </c>
      <c r="H5" s="2">
        <f>실제값!H5</f>
        <v>4749.171171202207</v>
      </c>
      <c r="I5" s="2">
        <f>실제값!I5</f>
        <v>4298.9755698125446</v>
      </c>
      <c r="J5" s="2">
        <f>실제값!J5</f>
        <v>4132.1158630386362</v>
      </c>
      <c r="K5" s="2">
        <f>실제값!K5</f>
        <v>4695.00972259019</v>
      </c>
      <c r="L5" s="2">
        <f>실제값!L5</f>
        <v>4254.1705500187145</v>
      </c>
      <c r="M5" s="2">
        <f>실제값!M5</f>
        <v>4444.0640250381675</v>
      </c>
      <c r="N5" s="2">
        <f>실제값!N5</f>
        <v>4522.4426814115022</v>
      </c>
      <c r="O5" s="2">
        <f>실제값!O5</f>
        <v>4379.7559579373892</v>
      </c>
      <c r="P5" s="2">
        <f>실제값!P5</f>
        <v>3876.8078319151523</v>
      </c>
      <c r="Q5" s="2">
        <f>실제값!Q5</f>
        <v>4096.3193578025075</v>
      </c>
      <c r="R5" s="2">
        <f>실제값!R5</f>
        <v>3887.9065625327971</v>
      </c>
      <c r="S5" s="2">
        <f>실제값!S5</f>
        <v>3743.7916305128647</v>
      </c>
      <c r="T5" s="2">
        <f>실제값!T5</f>
        <v>3762.4502544612674</v>
      </c>
      <c r="U5" s="2">
        <f>실제값!U5</f>
        <v>3442.3202164117979</v>
      </c>
      <c r="V5" s="2">
        <f>실제값!V5</f>
        <v>3503.49061385711</v>
      </c>
      <c r="W5" s="8">
        <f>INDEX(전체모델결과!$A$2:$I$910,MATCH(APC!$A5&amp;"_"&amp;APC!W$3,전체모델결과!$A$2:$A$910,0),9)</f>
        <v>3789.00181079613</v>
      </c>
      <c r="X5" s="8">
        <f>INDEX(전체모델결과!$A$2:$I$910,MATCH(APC!$A5&amp;"_"&amp;APC!X$3,전체모델결과!$A$2:$A$910,0),9)</f>
        <v>3807.81443130155</v>
      </c>
      <c r="Y5" s="8">
        <f>INDEX(전체모델결과!$A$2:$I$910,MATCH(APC!$A5&amp;"_"&amp;APC!Y$3,전체모델결과!$A$2:$A$910,0),9)</f>
        <v>3789.83776155854</v>
      </c>
      <c r="Z5" s="8">
        <f>INDEX(전체모델결과!$A$2:$I$910,MATCH(APC!$A5&amp;"_"&amp;APC!Z$3,전체모델결과!$A$2:$A$910,0),9)</f>
        <v>3799.78197592882</v>
      </c>
      <c r="AA5" s="8">
        <f>INDEX(전체모델결과!$A$2:$I$910,MATCH(APC!$A5&amp;"_"&amp;APC!AA$3,전체모델결과!$A$2:$A$910,0),9)</f>
        <v>3801.8405083397602</v>
      </c>
      <c r="AB5" s="8">
        <f>INDEX(전체모델결과!$A$2:$I$910,MATCH(APC!$A5&amp;"_"&amp;APC!AB$3,전체모델결과!$A$2:$A$910,0),9)</f>
        <v>3849.2912403771702</v>
      </c>
      <c r="AC5" s="8">
        <f>INDEX(전체모델결과!$A$2:$I$910,MATCH(APC!$A5&amp;"_"&amp;APC!AC$3,전체모델결과!$A$2:$A$910,0),9)</f>
        <v>3847.6067699191299</v>
      </c>
      <c r="AD5" s="8">
        <f>INDEX(전체모델결과!$A$2:$I$910,MATCH(APC!$A5&amp;"_"&amp;APC!AD$3,전체모델결과!$A$2:$A$910,0),9)</f>
        <v>3893.1758709103901</v>
      </c>
      <c r="AE5" s="8">
        <f>INDEX(전체모델결과!$A$2:$I$910,MATCH(APC!$A5&amp;"_"&amp;APC!AE$3,전체모델결과!$A$2:$A$910,0),9)</f>
        <v>3881.40506143414</v>
      </c>
      <c r="AG5" s="3">
        <f>(W5-실제값!W5)^2</f>
        <v>51261.512081634188</v>
      </c>
      <c r="AH5" s="3">
        <f>(X5-실제값!X5)^2</f>
        <v>189976.72748823513</v>
      </c>
      <c r="AI5" s="3">
        <f>(Y5-실제값!Y5)^2</f>
        <v>342804.86632420059</v>
      </c>
      <c r="AJ5" s="3">
        <f>(Z5-실제값!Z5)^2</f>
        <v>128512.95120407311</v>
      </c>
      <c r="AK5" s="3">
        <f>(AA5-실제값!AA5)^2</f>
        <v>501233.75256447576</v>
      </c>
      <c r="AL5" s="3">
        <f>(AB5-실제값!AB5)^2</f>
        <v>8279.1083301405833</v>
      </c>
      <c r="AM5" s="3">
        <f>(AC5-실제값!AC5)^2</f>
        <v>910.52180540761594</v>
      </c>
      <c r="AN5" s="3">
        <f>(AD5-실제값!AD5)^2</f>
        <v>117.48915088684601</v>
      </c>
    </row>
    <row r="6" spans="1:41" x14ac:dyDescent="0.3">
      <c r="A6" s="1">
        <v>2</v>
      </c>
      <c r="B6" s="2">
        <f>실제값!B6</f>
        <v>3573.9818807500501</v>
      </c>
      <c r="C6" s="2">
        <f>실제값!C6</f>
        <v>3293.7581115551034</v>
      </c>
      <c r="D6" s="2">
        <f>실제값!D6</f>
        <v>3129.4480424247113</v>
      </c>
      <c r="E6" s="2">
        <f>실제값!E6</f>
        <v>3168.9626837045844</v>
      </c>
      <c r="F6" s="2">
        <f>실제값!F6</f>
        <v>3119.141896145657</v>
      </c>
      <c r="G6" s="2">
        <f>실제값!G6</f>
        <v>3065.5800173833127</v>
      </c>
      <c r="H6" s="2">
        <f>실제값!H6</f>
        <v>2985.5552342045539</v>
      </c>
      <c r="I6" s="2">
        <f>실제값!I6</f>
        <v>2825.6016976987107</v>
      </c>
      <c r="J6" s="2">
        <f>실제값!J6</f>
        <v>3050.1394437939252</v>
      </c>
      <c r="K6" s="2">
        <f>실제값!K6</f>
        <v>2687.7300650958614</v>
      </c>
      <c r="L6" s="2">
        <f>실제값!L6</f>
        <v>2623.4419191956767</v>
      </c>
      <c r="M6" s="2">
        <f>실제값!M6</f>
        <v>2827.9544414283387</v>
      </c>
      <c r="N6" s="2">
        <f>실제값!N6</f>
        <v>2635.8008912245891</v>
      </c>
      <c r="O6" s="2">
        <f>실제값!O6</f>
        <v>2502.5193003634558</v>
      </c>
      <c r="P6" s="2">
        <f>실제값!P6</f>
        <v>2533.4585172560096</v>
      </c>
      <c r="Q6" s="2">
        <f>실제값!Q6</f>
        <v>2215.9901802918271</v>
      </c>
      <c r="R6" s="2">
        <f>실제값!R6</f>
        <v>2250.0980256152493</v>
      </c>
      <c r="S6" s="2">
        <f>실제값!S6</f>
        <v>2358.2761183447092</v>
      </c>
      <c r="T6" s="2">
        <f>실제값!T6</f>
        <v>2190.8110319643442</v>
      </c>
      <c r="U6" s="2">
        <f>실제값!U6</f>
        <v>2182.4772513728522</v>
      </c>
      <c r="V6" s="2">
        <f>실제값!V6</f>
        <v>2281.3024140351763</v>
      </c>
      <c r="W6" s="8">
        <f>INDEX(전체모델결과!$A$2:$I$910,MATCH(APC!$A6&amp;"_"&amp;APC!W$3,전체모델결과!$A$2:$A$910,0),9)</f>
        <v>2314.6813593509301</v>
      </c>
      <c r="X6" s="8">
        <f>INDEX(전체모델결과!$A$2:$I$910,MATCH(APC!$A6&amp;"_"&amp;APC!X$3,전체모델결과!$A$2:$A$910,0),9)</f>
        <v>2302.4139184802898</v>
      </c>
      <c r="Y6" s="8">
        <f>INDEX(전체모델결과!$A$2:$I$910,MATCH(APC!$A6&amp;"_"&amp;APC!Y$3,전체모델결과!$A$2:$A$910,0),9)</f>
        <v>2286.2676785881999</v>
      </c>
      <c r="Z6" s="8">
        <f>INDEX(전체모델결과!$A$2:$I$910,MATCH(APC!$A6&amp;"_"&amp;APC!Z$3,전체모델결과!$A$2:$A$910,0),9)</f>
        <v>2278.9428023034802</v>
      </c>
      <c r="AA6" s="8">
        <f>INDEX(전체모델결과!$A$2:$I$910,MATCH(APC!$A6&amp;"_"&amp;APC!AA$3,전체모델결과!$A$2:$A$910,0),9)</f>
        <v>2293.0868712085498</v>
      </c>
      <c r="AB6" s="8">
        <f>INDEX(전체모델결과!$A$2:$I$910,MATCH(APC!$A6&amp;"_"&amp;APC!AB$3,전체모델결과!$A$2:$A$910,0),9)</f>
        <v>2311.86323480686</v>
      </c>
      <c r="AC6" s="8">
        <f>INDEX(전체모델결과!$A$2:$I$910,MATCH(APC!$A6&amp;"_"&amp;APC!AC$3,전체모델결과!$A$2:$A$910,0),9)</f>
        <v>2325.7222128563799</v>
      </c>
      <c r="AD6" s="8">
        <f>INDEX(전체모델결과!$A$2:$I$910,MATCH(APC!$A6&amp;"_"&amp;APC!AD$3,전체모델결과!$A$2:$A$910,0),9)</f>
        <v>2355.7833054821199</v>
      </c>
      <c r="AE6" s="8">
        <f>INDEX(전체모델결과!$A$2:$I$910,MATCH(APC!$A6&amp;"_"&amp;APC!AE$3,전체모델결과!$A$2:$A$910,0),9)</f>
        <v>2338.5224023539599</v>
      </c>
      <c r="AG6" s="3">
        <f>(W6-실제값!W6)^2</f>
        <v>15183.96383520153</v>
      </c>
      <c r="AH6" s="3">
        <f>(X6-실제값!X6)^2</f>
        <v>54306.466189977946</v>
      </c>
      <c r="AI6" s="3">
        <f>(Y6-실제값!Y6)^2</f>
        <v>4403.1605013862036</v>
      </c>
      <c r="AJ6" s="3">
        <f>(Z6-실제값!Z6)^2</f>
        <v>46022.473841591192</v>
      </c>
      <c r="AK6" s="3">
        <f>(AA6-실제값!AA6)^2</f>
        <v>110732.56611317403</v>
      </c>
      <c r="AL6" s="3">
        <f>(AB6-실제값!AB6)^2</f>
        <v>6204.1938865754082</v>
      </c>
      <c r="AM6" s="3">
        <f>(AC6-실제값!AC6)^2</f>
        <v>1191.0023428095567</v>
      </c>
      <c r="AN6" s="3">
        <f>(AD6-실제값!AD6)^2</f>
        <v>1073.0029431213775</v>
      </c>
    </row>
    <row r="7" spans="1:41" x14ac:dyDescent="0.3">
      <c r="A7" s="1">
        <v>3</v>
      </c>
      <c r="B7" s="2">
        <f>실제값!B7</f>
        <v>2832.8901813518328</v>
      </c>
      <c r="C7" s="2">
        <f>실제값!C7</f>
        <v>2739.5041104477923</v>
      </c>
      <c r="D7" s="2">
        <f>실제값!D7</f>
        <v>2523.6500574187453</v>
      </c>
      <c r="E7" s="2">
        <f>실제값!E7</f>
        <v>2371.7702298468462</v>
      </c>
      <c r="F7" s="2">
        <f>실제값!F7</f>
        <v>2364.8975261136284</v>
      </c>
      <c r="G7" s="2">
        <f>실제값!G7</f>
        <v>2001.3507539067741</v>
      </c>
      <c r="H7" s="2">
        <f>실제값!H7</f>
        <v>2254.7495775941061</v>
      </c>
      <c r="I7" s="2">
        <f>실제값!I7</f>
        <v>2021.0996649330889</v>
      </c>
      <c r="J7" s="2">
        <f>실제값!J7</f>
        <v>2258.9673868218597</v>
      </c>
      <c r="K7" s="2">
        <f>실제값!K7</f>
        <v>1985.4287965944045</v>
      </c>
      <c r="L7" s="2">
        <f>실제값!L7</f>
        <v>1818.9410126657369</v>
      </c>
      <c r="M7" s="2">
        <f>실제값!M7</f>
        <v>1870.9687888999179</v>
      </c>
      <c r="N7" s="2">
        <f>실제값!N7</f>
        <v>1954.7671137803538</v>
      </c>
      <c r="O7" s="2">
        <f>실제값!O7</f>
        <v>1922.7699963937707</v>
      </c>
      <c r="P7" s="2">
        <f>실제값!P7</f>
        <v>1927.7771513683458</v>
      </c>
      <c r="Q7" s="2">
        <f>실제값!Q7</f>
        <v>1698.5340794642502</v>
      </c>
      <c r="R7" s="2">
        <f>실제값!R7</f>
        <v>1716.9582333897692</v>
      </c>
      <c r="S7" s="2">
        <f>실제값!S7</f>
        <v>1813.8014904757893</v>
      </c>
      <c r="T7" s="2">
        <f>실제값!T7</f>
        <v>1633.5943777888153</v>
      </c>
      <c r="U7" s="2">
        <f>실제값!U7</f>
        <v>1589.9112173987303</v>
      </c>
      <c r="V7" s="2">
        <f>실제값!V7</f>
        <v>1620.0903756358093</v>
      </c>
      <c r="W7" s="8">
        <f>INDEX(전체모델결과!$A$2:$I$910,MATCH(APC!$A7&amp;"_"&amp;APC!W$3,전체모델결과!$A$2:$A$910,0),9)</f>
        <v>1705.39518940738</v>
      </c>
      <c r="X7" s="8">
        <f>INDEX(전체모델결과!$A$2:$I$910,MATCH(APC!$A7&amp;"_"&amp;APC!X$3,전체모델결과!$A$2:$A$910,0),9)</f>
        <v>1696.35686775563</v>
      </c>
      <c r="Y7" s="8">
        <f>INDEX(전체모델결과!$A$2:$I$910,MATCH(APC!$A7&amp;"_"&amp;APC!Y$3,전체모델결과!$A$2:$A$910,0),9)</f>
        <v>1684.1213712931899</v>
      </c>
      <c r="Z7" s="8">
        <f>INDEX(전체모델결과!$A$2:$I$910,MATCH(APC!$A7&amp;"_"&amp;APC!Z$3,전체모델결과!$A$2:$A$910,0),9)</f>
        <v>1684.4961367818801</v>
      </c>
      <c r="AA7" s="8">
        <f>INDEX(전체모델결과!$A$2:$I$910,MATCH(APC!$A7&amp;"_"&amp;APC!AA$3,전체모델결과!$A$2:$A$910,0),9)</f>
        <v>1666.7179197082701</v>
      </c>
      <c r="AB7" s="8">
        <f>INDEX(전체모델결과!$A$2:$I$910,MATCH(APC!$A7&amp;"_"&amp;APC!AB$3,전체모델결과!$A$2:$A$910,0),9)</f>
        <v>1681.8695500691799</v>
      </c>
      <c r="AC7" s="8">
        <f>INDEX(전체모델결과!$A$2:$I$910,MATCH(APC!$A7&amp;"_"&amp;APC!AC$3,전체모델결과!$A$2:$A$910,0),9)</f>
        <v>1680.2343602036301</v>
      </c>
      <c r="AD7" s="8">
        <f>INDEX(전체모델결과!$A$2:$I$910,MATCH(APC!$A7&amp;"_"&amp;APC!AD$3,전체모델결과!$A$2:$A$910,0),9)</f>
        <v>1699.77292905125</v>
      </c>
      <c r="AE7" s="8">
        <f>INDEX(전체모델결과!$A$2:$I$910,MATCH(APC!$A7&amp;"_"&amp;APC!AE$3,전체모델결과!$A$2:$A$910,0),9)</f>
        <v>1715.57718537752</v>
      </c>
      <c r="AG7" s="3">
        <f>(W7-실제값!W7)^2</f>
        <v>2067.097363990471</v>
      </c>
      <c r="AH7" s="3">
        <f>(X7-실제값!X7)^2</f>
        <v>9732.2170005472308</v>
      </c>
      <c r="AI7" s="3">
        <f>(Y7-실제값!Y7)^2</f>
        <v>41233.976179520774</v>
      </c>
      <c r="AJ7" s="3">
        <f>(Z7-실제값!Z7)^2</f>
        <v>3247.2009584378889</v>
      </c>
      <c r="AK7" s="3">
        <f>(AA7-실제값!AA7)^2</f>
        <v>8547.5338714317404</v>
      </c>
      <c r="AL7" s="3">
        <f>(AB7-실제값!AB7)^2</f>
        <v>35827.315906054915</v>
      </c>
      <c r="AM7" s="3">
        <f>(AC7-실제값!AC7)^2</f>
        <v>67072.954285812593</v>
      </c>
      <c r="AN7" s="3">
        <f>(AD7-실제값!AD7)^2</f>
        <v>26079.869717237092</v>
      </c>
    </row>
    <row r="8" spans="1:41" x14ac:dyDescent="0.3">
      <c r="A8" s="1">
        <v>4</v>
      </c>
      <c r="B8" s="2">
        <f>실제값!B8</f>
        <v>2292.3044638337474</v>
      </c>
      <c r="C8" s="2">
        <f>실제값!C8</f>
        <v>2145.2555240329743</v>
      </c>
      <c r="D8" s="2">
        <f>실제값!D8</f>
        <v>1941.0319134619008</v>
      </c>
      <c r="E8" s="2">
        <f>실제값!E8</f>
        <v>1850.7894489539715</v>
      </c>
      <c r="F8" s="2">
        <f>실제값!F8</f>
        <v>1882.7197872866959</v>
      </c>
      <c r="G8" s="2">
        <f>실제값!G8</f>
        <v>1848.1449045837899</v>
      </c>
      <c r="H8" s="2">
        <f>실제값!H8</f>
        <v>1805.9884760331847</v>
      </c>
      <c r="I8" s="2">
        <f>실제값!I8</f>
        <v>1709.1094898280312</v>
      </c>
      <c r="J8" s="2">
        <f>실제값!J8</f>
        <v>1765.6884331297372</v>
      </c>
      <c r="K8" s="2">
        <f>실제값!K8</f>
        <v>1714.8396960198479</v>
      </c>
      <c r="L8" s="2">
        <f>실제값!L8</f>
        <v>1573.2832431522706</v>
      </c>
      <c r="M8" s="2">
        <f>실제값!M8</f>
        <v>1599.2843184792575</v>
      </c>
      <c r="N8" s="2">
        <f>실제값!N8</f>
        <v>1493.7391097028496</v>
      </c>
      <c r="O8" s="2">
        <f>실제값!O8</f>
        <v>1552.487807885841</v>
      </c>
      <c r="P8" s="2">
        <f>실제값!P8</f>
        <v>1515.5231981965121</v>
      </c>
      <c r="Q8" s="2">
        <f>실제값!Q8</f>
        <v>1352.1846235346713</v>
      </c>
      <c r="R8" s="2">
        <f>실제값!R8</f>
        <v>1486.5428661795554</v>
      </c>
      <c r="S8" s="2">
        <f>실제값!S8</f>
        <v>1379.8253492801723</v>
      </c>
      <c r="T8" s="2">
        <f>실제값!T8</f>
        <v>1365.1873694476608</v>
      </c>
      <c r="U8" s="2">
        <f>실제값!U8</f>
        <v>1322.0923126074256</v>
      </c>
      <c r="V8" s="2">
        <f>실제값!V8</f>
        <v>1263.1215730219317</v>
      </c>
      <c r="W8" s="8">
        <f>INDEX(전체모델결과!$A$2:$I$910,MATCH(APC!$A8&amp;"_"&amp;APC!W$3,전체모델결과!$A$2:$A$910,0),9)</f>
        <v>1367.48907135326</v>
      </c>
      <c r="X8" s="8">
        <f>INDEX(전체모델결과!$A$2:$I$910,MATCH(APC!$A8&amp;"_"&amp;APC!X$3,전체모델결과!$A$2:$A$910,0),9)</f>
        <v>1360.24159806442</v>
      </c>
      <c r="Y8" s="8">
        <f>INDEX(전체모델결과!$A$2:$I$910,MATCH(APC!$A8&amp;"_"&amp;APC!Y$3,전체모델결과!$A$2:$A$910,0),9)</f>
        <v>1350.4304365231501</v>
      </c>
      <c r="Z8" s="8">
        <f>INDEX(전체모델결과!$A$2:$I$910,MATCH(APC!$A8&amp;"_"&amp;APC!Z$3,전체모델결과!$A$2:$A$910,0),9)</f>
        <v>1333.65981648656</v>
      </c>
      <c r="AA8" s="8">
        <f>INDEX(전체모델결과!$A$2:$I$910,MATCH(APC!$A8&amp;"_"&amp;APC!AA$3,전체모델결과!$A$2:$A$910,0),9)</f>
        <v>1331.5692575624601</v>
      </c>
      <c r="AB8" s="8">
        <f>INDEX(전체모델결과!$A$2:$I$910,MATCH(APC!$A8&amp;"_"&amp;APC!AB$3,전체모델결과!$A$2:$A$910,0),9)</f>
        <v>1328.8235317574399</v>
      </c>
      <c r="AC8" s="8">
        <f>INDEX(전체모델결과!$A$2:$I$910,MATCH(APC!$A8&amp;"_"&amp;APC!AC$3,전체모델결과!$A$2:$A$910,0),9)</f>
        <v>1333.8551222742699</v>
      </c>
      <c r="AD8" s="8">
        <f>INDEX(전체모델결과!$A$2:$I$910,MATCH(APC!$A8&amp;"_"&amp;APC!AD$3,전체모델결과!$A$2:$A$910,0),9)</f>
        <v>1339.68930132124</v>
      </c>
      <c r="AE8" s="8">
        <f>INDEX(전체모델결과!$A$2:$I$910,MATCH(APC!$A8&amp;"_"&amp;APC!AE$3,전체모델결과!$A$2:$A$910,0),9)</f>
        <v>1349.11561686955</v>
      </c>
      <c r="AG8" s="3">
        <f>(W8-실제값!W8)^2</f>
        <v>23767.829634691549</v>
      </c>
      <c r="AH8" s="3">
        <f>(X8-실제값!X8)^2</f>
        <v>1372.8890013997054</v>
      </c>
      <c r="AI8" s="3">
        <f>(Y8-실제값!Y8)^2</f>
        <v>11122.230106508117</v>
      </c>
      <c r="AJ8" s="3">
        <f>(Z8-실제값!Z8)^2</f>
        <v>119.75313279327385</v>
      </c>
      <c r="AK8" s="3">
        <f>(AA8-실제값!AA8)^2</f>
        <v>20323.635209357828</v>
      </c>
      <c r="AL8" s="3">
        <f>(AB8-실제값!AB8)^2</f>
        <v>2658.268555092975</v>
      </c>
      <c r="AM8" s="3">
        <f>(AC8-실제값!AC8)^2</f>
        <v>991.82865572195726</v>
      </c>
      <c r="AN8" s="3">
        <f>(AD8-실제값!AD8)^2</f>
        <v>5373.9589194800346</v>
      </c>
    </row>
    <row r="9" spans="1:41" x14ac:dyDescent="0.3">
      <c r="A9" s="1">
        <v>5</v>
      </c>
      <c r="B9" s="2">
        <f>실제값!B9</f>
        <v>1846.9632533774472</v>
      </c>
      <c r="C9" s="2">
        <f>실제값!C9</f>
        <v>1725.221651531727</v>
      </c>
      <c r="D9" s="2">
        <f>실제값!D9</f>
        <v>2018.0736449447375</v>
      </c>
      <c r="E9" s="2">
        <f>실제값!E9</f>
        <v>1711.9825369523919</v>
      </c>
      <c r="F9" s="2">
        <f>실제값!F9</f>
        <v>1624.2574520280193</v>
      </c>
      <c r="G9" s="2">
        <f>실제값!G9</f>
        <v>1617.2362507816249</v>
      </c>
      <c r="H9" s="2">
        <f>실제값!H9</f>
        <v>1487.9305562489642</v>
      </c>
      <c r="I9" s="2">
        <f>실제값!I9</f>
        <v>1616.7382521057655</v>
      </c>
      <c r="J9" s="2">
        <f>실제값!J9</f>
        <v>1431.7077793077744</v>
      </c>
      <c r="K9" s="2">
        <f>실제값!K9</f>
        <v>1625.1004375983389</v>
      </c>
      <c r="L9" s="2">
        <f>실제값!L9</f>
        <v>1378.1455751374206</v>
      </c>
      <c r="M9" s="2">
        <f>실제값!M9</f>
        <v>1436.519445287259</v>
      </c>
      <c r="N9" s="2">
        <f>실제값!N9</f>
        <v>1269.7150496851434</v>
      </c>
      <c r="O9" s="2">
        <f>실제값!O9</f>
        <v>1294.8692721903813</v>
      </c>
      <c r="P9" s="2">
        <f>실제값!P9</f>
        <v>1353.7207387254373</v>
      </c>
      <c r="Q9" s="2">
        <f>실제값!Q9</f>
        <v>1045.3187017662374</v>
      </c>
      <c r="R9" s="2">
        <f>실제값!R9</f>
        <v>1229.1477159472943</v>
      </c>
      <c r="S9" s="2">
        <f>실제값!S9</f>
        <v>1233.9882744344345</v>
      </c>
      <c r="T9" s="2">
        <f>실제값!T9</f>
        <v>1237.5677777507274</v>
      </c>
      <c r="U9" s="2">
        <f>실제값!U9</f>
        <v>1210.4551643414131</v>
      </c>
      <c r="V9" s="2">
        <f>실제값!V9</f>
        <v>1129.2872149187549</v>
      </c>
      <c r="W9" s="8">
        <f>INDEX(전체모델결과!$A$2:$I$910,MATCH(APC!$A9&amp;"_"&amp;APC!W$3,전체모델결과!$A$2:$A$910,0),9)</f>
        <v>1175.5446163378001</v>
      </c>
      <c r="X9" s="8">
        <f>INDEX(전체모델결과!$A$2:$I$910,MATCH(APC!$A9&amp;"_"&amp;APC!X$3,전체모델결과!$A$2:$A$910,0),9)</f>
        <v>1172.2940647287801</v>
      </c>
      <c r="Y9" s="8">
        <f>INDEX(전체모델결과!$A$2:$I$910,MATCH(APC!$A9&amp;"_"&amp;APC!Y$3,전체모델결과!$A$2:$A$910,0),9)</f>
        <v>1163.8385326679399</v>
      </c>
      <c r="Z9" s="8">
        <f>INDEX(전체모델결과!$A$2:$I$910,MATCH(APC!$A9&amp;"_"&amp;APC!Z$3,전체모델결과!$A$2:$A$910,0),9)</f>
        <v>1149.3851455941301</v>
      </c>
      <c r="AA9" s="8">
        <f>INDEX(전체모델결과!$A$2:$I$910,MATCH(APC!$A9&amp;"_"&amp;APC!AA$3,전체모델결과!$A$2:$A$910,0),9)</f>
        <v>1138.0132061592999</v>
      </c>
      <c r="AB9" s="8">
        <f>INDEX(전체모델결과!$A$2:$I$910,MATCH(APC!$A9&amp;"_"&amp;APC!AB$3,전체모델결과!$A$2:$A$910,0),9)</f>
        <v>1129.9302020453699</v>
      </c>
      <c r="AC9" s="8">
        <f>INDEX(전체모델결과!$A$2:$I$910,MATCH(APC!$A9&amp;"_"&amp;APC!AC$3,전체모델결과!$A$2:$A$910,0),9)</f>
        <v>1134.2854251972501</v>
      </c>
      <c r="AD9" s="8">
        <f>INDEX(전체모델결과!$A$2:$I$910,MATCH(APC!$A9&amp;"_"&amp;APC!AD$3,전체모델결과!$A$2:$A$910,0),9)</f>
        <v>1141.1694252755101</v>
      </c>
      <c r="AE9" s="8">
        <f>INDEX(전체모델결과!$A$2:$I$910,MATCH(APC!$A9&amp;"_"&amp;APC!AE$3,전체모델결과!$A$2:$A$910,0),9)</f>
        <v>1142.17977926711</v>
      </c>
      <c r="AG9" s="3">
        <f>(W9-실제값!W9)^2</f>
        <v>15246.466013790023</v>
      </c>
      <c r="AH9" s="3">
        <f>(X9-실제값!X9)^2</f>
        <v>9800.8807198967625</v>
      </c>
      <c r="AI9" s="3">
        <f>(Y9-실제값!Y9)^2</f>
        <v>85.614464157026148</v>
      </c>
      <c r="AJ9" s="3">
        <f>(Z9-실제값!Z9)^2</f>
        <v>9418.5435327037849</v>
      </c>
      <c r="AK9" s="3">
        <f>(AA9-실제값!AA9)^2</f>
        <v>8249.7378203095304</v>
      </c>
      <c r="AL9" s="3">
        <f>(AB9-실제값!AB9)^2</f>
        <v>727.13164221635247</v>
      </c>
      <c r="AM9" s="3">
        <f>(AC9-실제값!AC9)^2</f>
        <v>26777.244571993706</v>
      </c>
      <c r="AN9" s="3">
        <f>(AD9-실제값!AD9)^2</f>
        <v>70081.457390794196</v>
      </c>
    </row>
    <row r="10" spans="1:41" x14ac:dyDescent="0.3">
      <c r="A10" s="1">
        <v>6</v>
      </c>
      <c r="B10" s="2">
        <f>실제값!B10</f>
        <v>1838.3638794552639</v>
      </c>
      <c r="C10" s="2">
        <f>실제값!C10</f>
        <v>1694.2594575339886</v>
      </c>
      <c r="D10" s="2">
        <f>실제값!D10</f>
        <v>1581.1382367883737</v>
      </c>
      <c r="E10" s="2">
        <f>실제값!E10</f>
        <v>1436.2105746482148</v>
      </c>
      <c r="F10" s="2">
        <f>실제값!F10</f>
        <v>1567.4422600578305</v>
      </c>
      <c r="G10" s="2">
        <f>실제값!G10</f>
        <v>1390.951019429235</v>
      </c>
      <c r="H10" s="2">
        <f>실제값!H10</f>
        <v>1454.4105276752171</v>
      </c>
      <c r="I10" s="2">
        <f>실제값!I10</f>
        <v>1262.7522794040074</v>
      </c>
      <c r="J10" s="2">
        <f>실제값!J10</f>
        <v>1267.2506420769146</v>
      </c>
      <c r="K10" s="2">
        <f>실제값!K10</f>
        <v>1335.3576590613025</v>
      </c>
      <c r="L10" s="2">
        <f>실제값!L10</f>
        <v>1540.5263752161065</v>
      </c>
      <c r="M10" s="2">
        <f>실제값!M10</f>
        <v>1378.1827933965701</v>
      </c>
      <c r="N10" s="2">
        <f>실제값!N10</f>
        <v>1318.3465347199538</v>
      </c>
      <c r="O10" s="2">
        <f>실제값!O10</f>
        <v>1153.5955859265709</v>
      </c>
      <c r="P10" s="2">
        <f>실제값!P10</f>
        <v>1260.2110665285327</v>
      </c>
      <c r="Q10" s="2">
        <f>실제값!Q10</f>
        <v>1065.6209975928559</v>
      </c>
      <c r="R10" s="2">
        <f>실제값!R10</f>
        <v>1098.5807360226067</v>
      </c>
      <c r="S10" s="2">
        <f>실제값!S10</f>
        <v>1015.8221963274856</v>
      </c>
      <c r="T10" s="2">
        <f>실제값!T10</f>
        <v>1121.6538076667659</v>
      </c>
      <c r="U10" s="2">
        <f>실제값!U10</f>
        <v>997.17367412530189</v>
      </c>
      <c r="V10" s="2">
        <f>실제값!V10</f>
        <v>1166.59188462208</v>
      </c>
      <c r="W10" s="8">
        <f>INDEX(전체모델결과!$A$2:$I$910,MATCH(APC!$A10&amp;"_"&amp;APC!W$3,전체모델결과!$A$2:$A$910,0),9)</f>
        <v>1082.91734010135</v>
      </c>
      <c r="X10" s="8">
        <f>INDEX(전체모델결과!$A$2:$I$910,MATCH(APC!$A10&amp;"_"&amp;APC!X$3,전체모델결과!$A$2:$A$910,0),9)</f>
        <v>1053.49029252537</v>
      </c>
      <c r="Y10" s="8">
        <f>INDEX(전체모델결과!$A$2:$I$910,MATCH(APC!$A10&amp;"_"&amp;APC!Y$3,전체모델결과!$A$2:$A$910,0),9)</f>
        <v>1048.5568102217301</v>
      </c>
      <c r="Z10" s="8">
        <f>INDEX(전체모델결과!$A$2:$I$910,MATCH(APC!$A10&amp;"_"&amp;APC!Z$3,전체모델결과!$A$2:$A$910,0),9)</f>
        <v>1035.5350747991499</v>
      </c>
      <c r="AA10" s="8">
        <f>INDEX(전체모델결과!$A$2:$I$910,MATCH(APC!$A10&amp;"_"&amp;APC!AA$3,전체모델결과!$A$2:$A$910,0),9)</f>
        <v>1025.2895603182899</v>
      </c>
      <c r="AB10" s="8">
        <f>INDEX(전체모델결과!$A$2:$I$910,MATCH(APC!$A10&amp;"_"&amp;APC!AB$3,전체모델결과!$A$2:$A$910,0),9)</f>
        <v>1019.07500492163</v>
      </c>
      <c r="AC10" s="8">
        <f>INDEX(전체모델결과!$A$2:$I$910,MATCH(APC!$A10&amp;"_"&amp;APC!AC$3,전체모델결과!$A$2:$A$910,0),9)</f>
        <v>1012.81440173925</v>
      </c>
      <c r="AD10" s="8">
        <f>INDEX(전체모델결과!$A$2:$I$910,MATCH(APC!$A10&amp;"_"&amp;APC!AD$3,전체모델결과!$A$2:$A$910,0),9)</f>
        <v>1025.8037503207599</v>
      </c>
      <c r="AE10" s="8">
        <f>INDEX(전체모델결과!$A$2:$I$910,MATCH(APC!$A10&amp;"_"&amp;APC!AE$3,전체모델결과!$A$2:$A$910,0),9)</f>
        <v>1020.31089481094</v>
      </c>
      <c r="AG10" s="3">
        <f>(W10-실제값!W10)^2</f>
        <v>1495.1179578434192</v>
      </c>
      <c r="AH10" s="3">
        <f>(X10-실제값!X10)^2</f>
        <v>549.62278789280811</v>
      </c>
      <c r="AI10" s="3">
        <f>(Y10-실제값!Y10)^2</f>
        <v>689.45461674529781</v>
      </c>
      <c r="AJ10" s="3">
        <f>(Z10-실제값!Z10)^2</f>
        <v>10785.702721550129</v>
      </c>
      <c r="AK10" s="3">
        <f>(AA10-실제값!AA10)^2</f>
        <v>1057.8780753567107</v>
      </c>
      <c r="AL10" s="3">
        <f>(AB10-실제값!AB10)^2</f>
        <v>1008.0571642710142</v>
      </c>
      <c r="AM10" s="3">
        <f>(AC10-실제값!AC10)^2</f>
        <v>11282.002031318398</v>
      </c>
      <c r="AN10" s="3">
        <f>(AD10-실제값!AD10)^2</f>
        <v>9038.0620961082968</v>
      </c>
    </row>
    <row r="11" spans="1:41" x14ac:dyDescent="0.3">
      <c r="A11" s="1">
        <v>7</v>
      </c>
      <c r="B11" s="2">
        <f>실제값!B11</f>
        <v>1792.4010266673904</v>
      </c>
      <c r="C11" s="2">
        <f>실제값!C11</f>
        <v>1635.6343351265155</v>
      </c>
      <c r="D11" s="2">
        <f>실제값!D11</f>
        <v>1659.5676076080747</v>
      </c>
      <c r="E11" s="2">
        <f>실제값!E11</f>
        <v>1536.9617554587842</v>
      </c>
      <c r="F11" s="2">
        <f>실제값!F11</f>
        <v>1461.958741564046</v>
      </c>
      <c r="G11" s="2">
        <f>실제값!G11</f>
        <v>1459.0777328550253</v>
      </c>
      <c r="H11" s="2">
        <f>실제값!H11</f>
        <v>1391.7039536501757</v>
      </c>
      <c r="I11" s="2">
        <f>실제값!I11</f>
        <v>1225.4265373350686</v>
      </c>
      <c r="J11" s="2">
        <f>실제값!J11</f>
        <v>1326.5978722918394</v>
      </c>
      <c r="K11" s="2">
        <f>실제값!K11</f>
        <v>1194.6532494473663</v>
      </c>
      <c r="L11" s="2">
        <f>실제값!L11</f>
        <v>1361.745562386848</v>
      </c>
      <c r="M11" s="2">
        <f>실제값!M11</f>
        <v>1181.3343804000151</v>
      </c>
      <c r="N11" s="2">
        <f>실제값!N11</f>
        <v>1217.1223700152432</v>
      </c>
      <c r="O11" s="2">
        <f>실제값!O11</f>
        <v>1104.9888815609481</v>
      </c>
      <c r="P11" s="2">
        <f>실제값!P11</f>
        <v>943.53136323829972</v>
      </c>
      <c r="Q11" s="2">
        <f>실제값!Q11</f>
        <v>977.59377358065092</v>
      </c>
      <c r="R11" s="2">
        <f>실제값!R11</f>
        <v>1015.3350271333206</v>
      </c>
      <c r="S11" s="2">
        <f>실제값!S11</f>
        <v>865.5206279681355</v>
      </c>
      <c r="T11" s="2">
        <f>실제값!T11</f>
        <v>948.22086740979194</v>
      </c>
      <c r="U11" s="2">
        <f>실제값!U11</f>
        <v>930.39891585959185</v>
      </c>
      <c r="V11" s="2">
        <f>실제값!V11</f>
        <v>1018.7314145187563</v>
      </c>
      <c r="W11" s="8">
        <f>INDEX(전체모델결과!$A$2:$I$910,MATCH(APC!$A11&amp;"_"&amp;APC!W$3,전체모델결과!$A$2:$A$910,0),9)</f>
        <v>1046.5061425266499</v>
      </c>
      <c r="X11" s="8">
        <f>INDEX(전체모델결과!$A$2:$I$910,MATCH(APC!$A11&amp;"_"&amp;APC!X$3,전체모델결과!$A$2:$A$910,0),9)</f>
        <v>996.53814155186603</v>
      </c>
      <c r="Y11" s="8">
        <f>INDEX(전체모델결과!$A$2:$I$910,MATCH(APC!$A11&amp;"_"&amp;APC!Y$3,전체모델결과!$A$2:$A$910,0),9)</f>
        <v>967.593926506456</v>
      </c>
      <c r="Z11" s="8">
        <f>INDEX(전체모델결과!$A$2:$I$910,MATCH(APC!$A11&amp;"_"&amp;APC!Z$3,전체모델결과!$A$2:$A$910,0),9)</f>
        <v>958.01264939888904</v>
      </c>
      <c r="AA11" s="8">
        <f>INDEX(전체모델결과!$A$2:$I$910,MATCH(APC!$A11&amp;"_"&amp;APC!AA$3,전체모델결과!$A$2:$A$910,0),9)</f>
        <v>948.53413658833597</v>
      </c>
      <c r="AB11" s="8">
        <f>INDEX(전체모델결과!$A$2:$I$910,MATCH(APC!$A11&amp;"_"&amp;APC!AB$3,전체모델결과!$A$2:$A$910,0),9)</f>
        <v>942.78481642982103</v>
      </c>
      <c r="AC11" s="8">
        <f>INDEX(전체모델결과!$A$2:$I$910,MATCH(APC!$A11&amp;"_"&amp;APC!AC$3,전체모델결과!$A$2:$A$910,0),9)</f>
        <v>933.01835368396701</v>
      </c>
      <c r="AD11" s="8">
        <f>INDEX(전체모델결과!$A$2:$I$910,MATCH(APC!$A11&amp;"_"&amp;APC!AD$3,전체모델결과!$A$2:$A$910,0),9)</f>
        <v>933.68600189772997</v>
      </c>
      <c r="AE11" s="8">
        <f>INDEX(전체모델결과!$A$2:$I$910,MATCH(APC!$A11&amp;"_"&amp;APC!AE$3,전체모델결과!$A$2:$A$910,0),9)</f>
        <v>936.31983946651496</v>
      </c>
      <c r="AG11" s="3">
        <f>(W11-실제값!W11)^2</f>
        <v>22850.68132205031</v>
      </c>
      <c r="AH11" s="3">
        <f>(X11-실제값!X11)^2</f>
        <v>12061.30695939726</v>
      </c>
      <c r="AI11" s="3">
        <f>(Y11-실제값!Y11)^2</f>
        <v>6478.8212072582792</v>
      </c>
      <c r="AJ11" s="3">
        <f>(Z11-실제값!Z11)^2</f>
        <v>1100.4871442804945</v>
      </c>
      <c r="AK11" s="3">
        <f>(AA11-실제값!AA11)^2</f>
        <v>3875.9610491704098</v>
      </c>
      <c r="AL11" s="3">
        <f>(AB11-실제값!AB11)^2</f>
        <v>5234.6379819241192</v>
      </c>
      <c r="AM11" s="3">
        <f>(AC11-실제값!AC11)^2</f>
        <v>15570.830106655432</v>
      </c>
      <c r="AN11" s="3">
        <f>(AD11-실제값!AD11)^2</f>
        <v>7704.8372238458242</v>
      </c>
    </row>
    <row r="12" spans="1:41" x14ac:dyDescent="0.3">
      <c r="A12" s="1">
        <v>8</v>
      </c>
      <c r="B12" s="2">
        <f>실제값!B12</f>
        <v>1477.3005893030725</v>
      </c>
      <c r="C12" s="2">
        <f>실제값!C12</f>
        <v>1647.7453081643139</v>
      </c>
      <c r="D12" s="2">
        <f>실제값!D12</f>
        <v>1455.2645733116331</v>
      </c>
      <c r="E12" s="2">
        <f>실제값!E12</f>
        <v>1455.3874811936757</v>
      </c>
      <c r="F12" s="2">
        <f>실제값!F12</f>
        <v>1491.4334501106005</v>
      </c>
      <c r="G12" s="2">
        <f>실제값!G12</f>
        <v>1276.7127105676816</v>
      </c>
      <c r="H12" s="2">
        <f>실제값!H12</f>
        <v>1220.2597037232058</v>
      </c>
      <c r="I12" s="2">
        <f>실제값!I12</f>
        <v>1328.3499922943884</v>
      </c>
      <c r="J12" s="2">
        <f>실제값!J12</f>
        <v>1207.6550038398641</v>
      </c>
      <c r="K12" s="2">
        <f>실제값!K12</f>
        <v>1158.5859366068551</v>
      </c>
      <c r="L12" s="2">
        <f>실제값!L12</f>
        <v>1234.0664189869474</v>
      </c>
      <c r="M12" s="2">
        <f>실제값!M12</f>
        <v>1124.6882796457194</v>
      </c>
      <c r="N12" s="2">
        <f>실제값!N12</f>
        <v>1215.0203532622334</v>
      </c>
      <c r="O12" s="2">
        <f>실제값!O12</f>
        <v>1092.5566166252975</v>
      </c>
      <c r="P12" s="2">
        <f>실제값!P12</f>
        <v>984.30478041369963</v>
      </c>
      <c r="Q12" s="2">
        <f>실제값!Q12</f>
        <v>1047.0684369084913</v>
      </c>
      <c r="R12" s="2">
        <f>실제값!R12</f>
        <v>1061.5978866472979</v>
      </c>
      <c r="S12" s="2">
        <f>실제값!S12</f>
        <v>942.4330747569345</v>
      </c>
      <c r="T12" s="2">
        <f>실제값!T12</f>
        <v>972.86911990233227</v>
      </c>
      <c r="U12" s="2">
        <f>실제값!U12</f>
        <v>935.4397033828177</v>
      </c>
      <c r="V12" s="2">
        <f>실제값!V12</f>
        <v>962.05725613209006</v>
      </c>
      <c r="W12" s="8">
        <f>INDEX(전체모델결과!$A$2:$I$910,MATCH(APC!$A12&amp;"_"&amp;APC!W$3,전체모델결과!$A$2:$A$910,0),9)</f>
        <v>985.73519223108894</v>
      </c>
      <c r="X12" s="8">
        <f>INDEX(전체모델결과!$A$2:$I$910,MATCH(APC!$A12&amp;"_"&amp;APC!X$3,전체모델결과!$A$2:$A$910,0),9)</f>
        <v>988.62188493708504</v>
      </c>
      <c r="Y12" s="8">
        <f>INDEX(전체모델결과!$A$2:$I$910,MATCH(APC!$A12&amp;"_"&amp;APC!Y$3,전체모델결과!$A$2:$A$910,0),9)</f>
        <v>939.60721239152303</v>
      </c>
      <c r="Z12" s="8">
        <f>INDEX(전체모델결과!$A$2:$I$910,MATCH(APC!$A12&amp;"_"&amp;APC!Z$3,전체모델결과!$A$2:$A$910,0),9)</f>
        <v>907.53259572064997</v>
      </c>
      <c r="AA12" s="8">
        <f>INDEX(전체모델결과!$A$2:$I$910,MATCH(APC!$A12&amp;"_"&amp;APC!AA$3,전체모델결과!$A$2:$A$910,0),9)</f>
        <v>900.84322310347102</v>
      </c>
      <c r="AB12" s="8">
        <f>INDEX(전체모델결과!$A$2:$I$910,MATCH(APC!$A12&amp;"_"&amp;APC!AB$3,전체모델결과!$A$2:$A$910,0),9)</f>
        <v>895.38297038038104</v>
      </c>
      <c r="AC12" s="8">
        <f>INDEX(전체모델결과!$A$2:$I$910,MATCH(APC!$A12&amp;"_"&amp;APC!AC$3,전체모델결과!$A$2:$A$910,0),9)</f>
        <v>886.10755114250401</v>
      </c>
      <c r="AD12" s="8">
        <f>INDEX(전체모델결과!$A$2:$I$910,MATCH(APC!$A12&amp;"_"&amp;APC!AD$3,전체모델결과!$A$2:$A$910,0),9)</f>
        <v>878.659533706768</v>
      </c>
      <c r="AE12" s="8">
        <f>INDEX(전체모델결과!$A$2:$I$910,MATCH(APC!$A12&amp;"_"&amp;APC!AE$3,전체모델결과!$A$2:$A$910,0),9)</f>
        <v>870.48255026426705</v>
      </c>
      <c r="AG12" s="3">
        <f>(W12-실제값!W12)^2</f>
        <v>1154.6953904546369</v>
      </c>
      <c r="AH12" s="3">
        <f>(X12-실제값!X12)^2</f>
        <v>1307.6497555072174</v>
      </c>
      <c r="AI12" s="3">
        <f>(Y12-실제값!Y12)^2</f>
        <v>30161.443553131303</v>
      </c>
      <c r="AJ12" s="3">
        <f>(Z12-실제값!Z12)^2</f>
        <v>314.66173585992777</v>
      </c>
      <c r="AK12" s="3">
        <f>(AA12-실제값!AA12)^2</f>
        <v>3997.7151238372739</v>
      </c>
      <c r="AL12" s="3">
        <f>(AB12-실제값!AB12)^2</f>
        <v>3295.1104926501189</v>
      </c>
      <c r="AM12" s="3">
        <f>(AC12-실제값!AC12)^2</f>
        <v>27153.226038348676</v>
      </c>
      <c r="AN12" s="3">
        <f>(AD12-실제값!AD12)^2</f>
        <v>27616.522798623373</v>
      </c>
    </row>
    <row r="13" spans="1:41" x14ac:dyDescent="0.3">
      <c r="A13" s="1">
        <v>9</v>
      </c>
      <c r="B13" s="2">
        <f>실제값!B13</f>
        <v>1380.1182074281751</v>
      </c>
      <c r="C13" s="2">
        <f>실제값!C13</f>
        <v>1536.1974549523761</v>
      </c>
      <c r="D13" s="2">
        <f>실제값!D13</f>
        <v>1449.93447240406</v>
      </c>
      <c r="E13" s="2">
        <f>실제값!E13</f>
        <v>1367.7305425155803</v>
      </c>
      <c r="F13" s="2">
        <f>실제값!F13</f>
        <v>1392.8857638435691</v>
      </c>
      <c r="G13" s="2">
        <f>실제값!G13</f>
        <v>1275.4460321139195</v>
      </c>
      <c r="H13" s="2">
        <f>실제값!H13</f>
        <v>1343.9953000189284</v>
      </c>
      <c r="I13" s="2">
        <f>실제값!I13</f>
        <v>1309.3518944776004</v>
      </c>
      <c r="J13" s="2">
        <f>실제값!J13</f>
        <v>1286.4747061414587</v>
      </c>
      <c r="K13" s="2">
        <f>실제값!K13</f>
        <v>1215.6259412683921</v>
      </c>
      <c r="L13" s="2">
        <f>실제값!L13</f>
        <v>1237.2996588223584</v>
      </c>
      <c r="M13" s="2">
        <f>실제값!M13</f>
        <v>1092.8951055723142</v>
      </c>
      <c r="N13" s="2">
        <f>실제값!N13</f>
        <v>1181.343126755361</v>
      </c>
      <c r="O13" s="2">
        <f>실제값!O13</f>
        <v>1054.1097892055748</v>
      </c>
      <c r="P13" s="2">
        <f>실제값!P13</f>
        <v>1187.4575119178178</v>
      </c>
      <c r="Q13" s="2">
        <f>실제값!Q13</f>
        <v>938.32162733382154</v>
      </c>
      <c r="R13" s="2">
        <f>실제값!R13</f>
        <v>976.25265418690356</v>
      </c>
      <c r="S13" s="2">
        <f>실제값!S13</f>
        <v>1013.2634777729162</v>
      </c>
      <c r="T13" s="2">
        <f>실제값!T13</f>
        <v>914.77834463320357</v>
      </c>
      <c r="U13" s="2">
        <f>실제값!U13</f>
        <v>900.32255423398817</v>
      </c>
      <c r="V13" s="2">
        <f>실제값!V13</f>
        <v>833.31064876567257</v>
      </c>
      <c r="W13" s="8">
        <f>INDEX(전체모델결과!$A$2:$I$910,MATCH(APC!$A13&amp;"_"&amp;APC!W$3,전체모델결과!$A$2:$A$910,0),9)</f>
        <v>1012.48616596519</v>
      </c>
      <c r="X13" s="8">
        <f>INDEX(전체모델결과!$A$2:$I$910,MATCH(APC!$A13&amp;"_"&amp;APC!X$3,전체모델결과!$A$2:$A$910,0),9)</f>
        <v>952.78875037156797</v>
      </c>
      <c r="Y13" s="8">
        <f>INDEX(전체모델결과!$A$2:$I$910,MATCH(APC!$A13&amp;"_"&amp;APC!Y$3,전체모델결과!$A$2:$A$910,0),9)</f>
        <v>953.74122882562199</v>
      </c>
      <c r="Z13" s="8">
        <f>INDEX(전체모델결과!$A$2:$I$910,MATCH(APC!$A13&amp;"_"&amp;APC!Z$3,전체모델결과!$A$2:$A$910,0),9)</f>
        <v>901.70268151099003</v>
      </c>
      <c r="AA13" s="8">
        <f>INDEX(전체모델결과!$A$2:$I$910,MATCH(APC!$A13&amp;"_"&amp;APC!AA$3,전체모델결과!$A$2:$A$910,0),9)</f>
        <v>873.14852650185401</v>
      </c>
      <c r="AB13" s="8">
        <f>INDEX(전체모델결과!$A$2:$I$910,MATCH(APC!$A13&amp;"_"&amp;APC!AB$3,전체모델결과!$A$2:$A$910,0),9)</f>
        <v>870.06760962135002</v>
      </c>
      <c r="AC13" s="8">
        <f>INDEX(전체모델결과!$A$2:$I$910,MATCH(APC!$A13&amp;"_"&amp;APC!AC$3,전체모델결과!$A$2:$A$910,0),9)</f>
        <v>861.05443636308803</v>
      </c>
      <c r="AD13" s="8">
        <f>INDEX(전체모델결과!$A$2:$I$910,MATCH(APC!$A13&amp;"_"&amp;APC!AD$3,전체모델결과!$A$2:$A$910,0),9)</f>
        <v>853.81699837163706</v>
      </c>
      <c r="AE13" s="8">
        <f>INDEX(전체모델결과!$A$2:$I$910,MATCH(APC!$A13&amp;"_"&amp;APC!AE$3,전체모델결과!$A$2:$A$910,0),9)</f>
        <v>845.07564313572095</v>
      </c>
      <c r="AG13" s="3">
        <f>(W13-실제값!W13)^2</f>
        <v>2997.1375160131647</v>
      </c>
      <c r="AH13" s="3">
        <f>(X13-실제값!X13)^2</f>
        <v>2997.5713340618631</v>
      </c>
      <c r="AI13" s="3">
        <f>(Y13-실제값!Y13)^2</f>
        <v>3991.0932466319218</v>
      </c>
      <c r="AJ13" s="3">
        <f>(Z13-실제값!Z13)^2</f>
        <v>5374.0004704172788</v>
      </c>
      <c r="AK13" s="3">
        <f>(AA13-실제값!AA13)^2</f>
        <v>4281.2402085681115</v>
      </c>
      <c r="AL13" s="3">
        <f>(AB13-실제값!AB13)^2</f>
        <v>1681.4163720986294</v>
      </c>
      <c r="AM13" s="3">
        <f>(AC13-실제값!AC13)^2</f>
        <v>34248.889117686471</v>
      </c>
      <c r="AN13" s="3">
        <f>(AD13-실제값!AD13)^2</f>
        <v>20997.325187886512</v>
      </c>
    </row>
    <row r="14" spans="1:41" x14ac:dyDescent="0.3">
      <c r="A14" s="1">
        <v>10</v>
      </c>
      <c r="B14" s="2">
        <f>실제값!B14</f>
        <v>1530.8405061521853</v>
      </c>
      <c r="C14" s="2">
        <f>실제값!C14</f>
        <v>1378.7861441045336</v>
      </c>
      <c r="D14" s="2">
        <f>실제값!D14</f>
        <v>1534.5983420054281</v>
      </c>
      <c r="E14" s="2">
        <f>실제값!E14</f>
        <v>1349.7047840225005</v>
      </c>
      <c r="F14" s="2">
        <f>실제값!F14</f>
        <v>1474.8272416352045</v>
      </c>
      <c r="G14" s="2">
        <f>실제값!G14</f>
        <v>1236.5776927309641</v>
      </c>
      <c r="H14" s="2">
        <f>실제값!H14</f>
        <v>1169.1088071845559</v>
      </c>
      <c r="I14" s="2">
        <f>실제값!I14</f>
        <v>1240.5449198738331</v>
      </c>
      <c r="J14" s="2">
        <f>실제값!J14</f>
        <v>1392.5445420305402</v>
      </c>
      <c r="K14" s="2">
        <f>실제값!K14</f>
        <v>1271.050616521379</v>
      </c>
      <c r="L14" s="2">
        <f>실제값!L14</f>
        <v>1106.0549047906247</v>
      </c>
      <c r="M14" s="2">
        <f>실제값!M14</f>
        <v>1129.5805121440756</v>
      </c>
      <c r="N14" s="2">
        <f>실제값!N14</f>
        <v>1218.3842214889091</v>
      </c>
      <c r="O14" s="2">
        <f>실제값!O14</f>
        <v>1051.9975329155</v>
      </c>
      <c r="P14" s="2">
        <f>실제값!P14</f>
        <v>1045.1178812553405</v>
      </c>
      <c r="Q14" s="2">
        <f>실제값!Q14</f>
        <v>964.43487939362944</v>
      </c>
      <c r="R14" s="2">
        <f>실제값!R14</f>
        <v>992.92234629103712</v>
      </c>
      <c r="S14" s="2">
        <f>실제값!S14</f>
        <v>958.55626090207966</v>
      </c>
      <c r="T14" s="2">
        <f>실제값!T14</f>
        <v>975.21869266615795</v>
      </c>
      <c r="U14" s="2">
        <f>실제값!U14</f>
        <v>822.36371984057678</v>
      </c>
      <c r="V14" s="2">
        <f>실제값!V14</f>
        <v>828.03987358082202</v>
      </c>
      <c r="W14" s="8">
        <f>INDEX(전체모델결과!$A$2:$I$910,MATCH(APC!$A14&amp;"_"&amp;APC!W$3,전체모델결과!$A$2:$A$910,0),9)</f>
        <v>966.97988463862896</v>
      </c>
      <c r="X14" s="8">
        <f>INDEX(전체모델결과!$A$2:$I$910,MATCH(APC!$A14&amp;"_"&amp;APC!X$3,전체모델결과!$A$2:$A$910,0),9)</f>
        <v>984.11481919438495</v>
      </c>
      <c r="Y14" s="8">
        <f>INDEX(전체모델결과!$A$2:$I$910,MATCH(APC!$A14&amp;"_"&amp;APC!Y$3,전체모델결과!$A$2:$A$910,0),9)</f>
        <v>924.30919260879398</v>
      </c>
      <c r="Z14" s="8">
        <f>INDEX(전체모델결과!$A$2:$I$910,MATCH(APC!$A14&amp;"_"&amp;APC!Z$3,전체모델결과!$A$2:$A$910,0),9)</f>
        <v>920.38152221449002</v>
      </c>
      <c r="AA14" s="8">
        <f>INDEX(전체모델결과!$A$2:$I$910,MATCH(APC!$A14&amp;"_"&amp;APC!AA$3,전체모델결과!$A$2:$A$910,0),9)</f>
        <v>872.38777053984802</v>
      </c>
      <c r="AB14" s="8">
        <f>INDEX(전체모델결과!$A$2:$I$910,MATCH(APC!$A14&amp;"_"&amp;APC!AB$3,전체모델결과!$A$2:$A$910,0),9)</f>
        <v>848.03197117313698</v>
      </c>
      <c r="AC14" s="8">
        <f>INDEX(전체모델결과!$A$2:$I$910,MATCH(APC!$A14&amp;"_"&amp;APC!AC$3,전체모델결과!$A$2:$A$910,0),9)</f>
        <v>841.38563793380501</v>
      </c>
      <c r="AD14" s="8">
        <f>INDEX(전체모델결과!$A$2:$I$910,MATCH(APC!$A14&amp;"_"&amp;APC!AD$3,전체모델결과!$A$2:$A$910,0),9)</f>
        <v>834.31352248525798</v>
      </c>
      <c r="AE14" s="8">
        <f>INDEX(전체모델결과!$A$2:$I$910,MATCH(APC!$A14&amp;"_"&amp;APC!AE$3,전체모델결과!$A$2:$A$910,0),9)</f>
        <v>825.77184330566695</v>
      </c>
      <c r="AG14" s="3">
        <f>(W14-실제값!W14)^2</f>
        <v>1062.9620837118548</v>
      </c>
      <c r="AH14" s="3">
        <f>(X14-실제값!X14)^2</f>
        <v>13.456216375830508</v>
      </c>
      <c r="AI14" s="3">
        <f>(Y14-실제값!Y14)^2</f>
        <v>25063.642032899344</v>
      </c>
      <c r="AJ14" s="3">
        <f>(Z14-실제값!Z14)^2</f>
        <v>223.46299614766335</v>
      </c>
      <c r="AK14" s="3">
        <f>(AA14-실제값!AA14)^2</f>
        <v>196.80681242620457</v>
      </c>
      <c r="AL14" s="3">
        <f>(AB14-실제값!AB14)^2</f>
        <v>17061.526271017974</v>
      </c>
      <c r="AM14" s="3">
        <f>(AC14-실제값!AC14)^2</f>
        <v>52832.016870969892</v>
      </c>
      <c r="AN14" s="3">
        <f>(AD14-실제값!AD14)^2</f>
        <v>19684.650240280749</v>
      </c>
    </row>
    <row r="15" spans="1:41" x14ac:dyDescent="0.3">
      <c r="A15" s="1">
        <v>11</v>
      </c>
      <c r="B15" s="2">
        <f>실제값!B15</f>
        <v>1629.5317247221333</v>
      </c>
      <c r="C15" s="2">
        <f>실제값!C15</f>
        <v>1575.8306381005793</v>
      </c>
      <c r="D15" s="2">
        <f>실제값!D15</f>
        <v>1415.8514697245605</v>
      </c>
      <c r="E15" s="2">
        <f>실제값!E15</f>
        <v>1450.3834312796118</v>
      </c>
      <c r="F15" s="2">
        <f>실제값!F15</f>
        <v>1517.3438652163159</v>
      </c>
      <c r="G15" s="2">
        <f>실제값!G15</f>
        <v>1512.0575777827887</v>
      </c>
      <c r="H15" s="2">
        <f>실제값!H15</f>
        <v>1313.3008461076606</v>
      </c>
      <c r="I15" s="2">
        <f>실제값!I15</f>
        <v>1286.530063934259</v>
      </c>
      <c r="J15" s="2">
        <f>실제값!J15</f>
        <v>1308.3547633412568</v>
      </c>
      <c r="K15" s="2">
        <f>실제값!K15</f>
        <v>1143.4017435282744</v>
      </c>
      <c r="L15" s="2">
        <f>실제값!L15</f>
        <v>1197.4501109360162</v>
      </c>
      <c r="M15" s="2">
        <f>실제값!M15</f>
        <v>1117.3887814739867</v>
      </c>
      <c r="N15" s="2">
        <f>실제값!N15</f>
        <v>1053.270889274376</v>
      </c>
      <c r="O15" s="2">
        <f>실제값!O15</f>
        <v>1183.5568843266226</v>
      </c>
      <c r="P15" s="2">
        <f>실제값!P15</f>
        <v>1244.7349016243963</v>
      </c>
      <c r="Q15" s="2">
        <f>실제값!Q15</f>
        <v>1115.8605237393947</v>
      </c>
      <c r="R15" s="2">
        <f>실제값!R15</f>
        <v>871.66938248564429</v>
      </c>
      <c r="S15" s="2">
        <f>실제값!S15</f>
        <v>980.32417330353087</v>
      </c>
      <c r="T15" s="2">
        <f>실제값!T15</f>
        <v>985.69617450717271</v>
      </c>
      <c r="U15" s="2">
        <f>실제값!U15</f>
        <v>947.29885750244409</v>
      </c>
      <c r="V15" s="2">
        <f>실제값!V15</f>
        <v>983.82249004100845</v>
      </c>
      <c r="W15" s="8">
        <f>INDEX(전체모델결과!$A$2:$I$910,MATCH(APC!$A15&amp;"_"&amp;APC!W$3,전체모델결과!$A$2:$A$910,0),9)</f>
        <v>968.363323342635</v>
      </c>
      <c r="X15" s="8">
        <f>INDEX(전체모델결과!$A$2:$I$910,MATCH(APC!$A15&amp;"_"&amp;APC!X$3,전체모델결과!$A$2:$A$910,0),9)</f>
        <v>994.02152804213995</v>
      </c>
      <c r="Y15" s="8">
        <f>INDEX(전체모델결과!$A$2:$I$910,MATCH(APC!$A15&amp;"_"&amp;APC!Y$3,전체모델결과!$A$2:$A$910,0),9)</f>
        <v>1009.69010425742</v>
      </c>
      <c r="Z15" s="8">
        <f>INDEX(전체모델결과!$A$2:$I$910,MATCH(APC!$A15&amp;"_"&amp;APC!Z$3,전체모델결과!$A$2:$A$910,0),9)</f>
        <v>943.35744906310799</v>
      </c>
      <c r="AA15" s="8">
        <f>INDEX(전체모델결과!$A$2:$I$910,MATCH(APC!$A15&amp;"_"&amp;APC!AA$3,전체모델결과!$A$2:$A$910,0),9)</f>
        <v>941.75031783767599</v>
      </c>
      <c r="AB15" s="8">
        <f>INDEX(전체모델결과!$A$2:$I$910,MATCH(APC!$A15&amp;"_"&amp;APC!AB$3,전체모델결과!$A$2:$A$910,0),9)</f>
        <v>896.09766521320103</v>
      </c>
      <c r="AC15" s="8">
        <f>INDEX(전체모델결과!$A$2:$I$910,MATCH(APC!$A15&amp;"_"&amp;APC!AC$3,전체모델결과!$A$2:$A$910,0),9)</f>
        <v>867.31327880425295</v>
      </c>
      <c r="AD15" s="8">
        <f>INDEX(전체모델결과!$A$2:$I$910,MATCH(APC!$A15&amp;"_"&amp;APC!AD$3,전체모델결과!$A$2:$A$910,0),9)</f>
        <v>862.21474427972896</v>
      </c>
      <c r="AE15" s="8">
        <f>INDEX(전체모델결과!$A$2:$I$910,MATCH(APC!$A15&amp;"_"&amp;APC!AE$3,전체모델결과!$A$2:$A$910,0),9)</f>
        <v>853.38741314932599</v>
      </c>
      <c r="AG15" s="3">
        <f>(W15-실제값!W15)^2</f>
        <v>23595.502190723233</v>
      </c>
      <c r="AH15" s="3">
        <f>(X15-실제값!X15)^2</f>
        <v>6446.596305551252</v>
      </c>
      <c r="AI15" s="3">
        <f>(Y15-실제값!Y15)^2</f>
        <v>39071.329114182474</v>
      </c>
      <c r="AJ15" s="3">
        <f>(Z15-실제값!Z15)^2</f>
        <v>7764.2724754408418</v>
      </c>
      <c r="AK15" s="3">
        <f>(AA15-실제값!AA15)^2</f>
        <v>708.26282761333266</v>
      </c>
      <c r="AL15" s="3">
        <f>(AB15-실제값!AB15)^2</f>
        <v>30475.665800772535</v>
      </c>
      <c r="AM15" s="3">
        <f>(AC15-실제값!AC15)^2</f>
        <v>49046.530982462034</v>
      </c>
      <c r="AN15" s="3">
        <f>(AD15-실제값!AD15)^2</f>
        <v>91587.382097775378</v>
      </c>
    </row>
    <row r="16" spans="1:41" x14ac:dyDescent="0.3">
      <c r="A16" s="1">
        <v>12</v>
      </c>
      <c r="B16" s="2">
        <f>실제값!B16</f>
        <v>1706.0519870033638</v>
      </c>
      <c r="C16" s="2">
        <f>실제값!C16</f>
        <v>1848.1434952944223</v>
      </c>
      <c r="D16" s="2">
        <f>실제값!D16</f>
        <v>1732.6190420332257</v>
      </c>
      <c r="E16" s="2">
        <f>실제값!E16</f>
        <v>1471.1910292135326</v>
      </c>
      <c r="F16" s="2">
        <f>실제값!F16</f>
        <v>1560.6079995712716</v>
      </c>
      <c r="G16" s="2">
        <f>실제값!G16</f>
        <v>1412.9817002462173</v>
      </c>
      <c r="H16" s="2">
        <f>실제값!H16</f>
        <v>1497.5026483216823</v>
      </c>
      <c r="I16" s="2">
        <f>실제값!I16</f>
        <v>1456.0317910523402</v>
      </c>
      <c r="J16" s="2">
        <f>실제값!J16</f>
        <v>1303.85952491787</v>
      </c>
      <c r="K16" s="2">
        <f>실제값!K16</f>
        <v>1325.0648186880164</v>
      </c>
      <c r="L16" s="2">
        <f>실제값!L16</f>
        <v>1285.6886903575505</v>
      </c>
      <c r="M16" s="2">
        <f>실제값!M16</f>
        <v>1165.0406677393137</v>
      </c>
      <c r="N16" s="2">
        <f>실제값!N16</f>
        <v>1187.3966610640439</v>
      </c>
      <c r="O16" s="2">
        <f>실제값!O16</f>
        <v>1094.1888787066287</v>
      </c>
      <c r="P16" s="2">
        <f>실제값!P16</f>
        <v>1232.3482701132618</v>
      </c>
      <c r="Q16" s="2">
        <f>실제값!Q16</f>
        <v>1213.9956926338239</v>
      </c>
      <c r="R16" s="2">
        <f>실제값!R16</f>
        <v>1023.2556517587855</v>
      </c>
      <c r="S16" s="2">
        <f>실제값!S16</f>
        <v>1026.2492763224002</v>
      </c>
      <c r="T16" s="2">
        <f>실제값!T16</f>
        <v>1133.9601861984131</v>
      </c>
      <c r="U16" s="2">
        <f>실제값!U16</f>
        <v>1101.9987562008093</v>
      </c>
      <c r="V16" s="2">
        <f>실제값!V16</f>
        <v>1124.3451420371975</v>
      </c>
      <c r="W16" s="8">
        <f>INDEX(전체모델결과!$A$2:$I$910,MATCH(APC!$A16&amp;"_"&amp;APC!W$3,전체모델결과!$A$2:$A$910,0),9)</f>
        <v>1034.5004739107301</v>
      </c>
      <c r="X16" s="8">
        <f>INDEX(전체모델결과!$A$2:$I$910,MATCH(APC!$A16&amp;"_"&amp;APC!X$3,전체모델결과!$A$2:$A$910,0),9)</f>
        <v>1027.28397933058</v>
      </c>
      <c r="Y16" s="8">
        <f>INDEX(전체모델결과!$A$2:$I$910,MATCH(APC!$A16&amp;"_"&amp;APC!Y$3,전체모델결과!$A$2:$A$910,0),9)</f>
        <v>1052.4753939024899</v>
      </c>
      <c r="Z16" s="8">
        <f>INDEX(전체모델결과!$A$2:$I$910,MATCH(APC!$A16&amp;"_"&amp;APC!Z$3,전체모델결과!$A$2:$A$910,0),9)</f>
        <v>1063.45947105442</v>
      </c>
      <c r="AA16" s="8">
        <f>INDEX(전체모델결과!$A$2:$I$910,MATCH(APC!$A16&amp;"_"&amp;APC!AA$3,전체모델결과!$A$2:$A$910,0),9)</f>
        <v>996.13454244556999</v>
      </c>
      <c r="AB16" s="8">
        <f>INDEX(전체모델결과!$A$2:$I$910,MATCH(APC!$A16&amp;"_"&amp;APC!AB$3,전체모델결과!$A$2:$A$910,0),9)</f>
        <v>998.28692969709903</v>
      </c>
      <c r="AC16" s="8">
        <f>INDEX(전체모델결과!$A$2:$I$910,MATCH(APC!$A16&amp;"_"&amp;APC!AC$3,전체모델결과!$A$2:$A$910,0),9)</f>
        <v>945.78614660249502</v>
      </c>
      <c r="AD16" s="8">
        <f>INDEX(전체모델결과!$A$2:$I$910,MATCH(APC!$A16&amp;"_"&amp;APC!AD$3,전체모델결과!$A$2:$A$910,0),9)</f>
        <v>917.21295238317202</v>
      </c>
      <c r="AE16" s="8">
        <f>INDEX(전체모델결과!$A$2:$I$910,MATCH(APC!$A16&amp;"_"&amp;APC!AE$3,전체모델결과!$A$2:$A$910,0),9)</f>
        <v>910.13586434475201</v>
      </c>
      <c r="AG16" s="3">
        <f>(W16-실제값!W16)^2</f>
        <v>3617.3389537443268</v>
      </c>
      <c r="AH16" s="3">
        <f>(X16-실제값!X16)^2</f>
        <v>2189.8563757795055</v>
      </c>
      <c r="AI16" s="3">
        <f>(Y16-실제값!Y16)^2</f>
        <v>34530.553507733341</v>
      </c>
      <c r="AJ16" s="3">
        <f>(Z16-실제값!Z16)^2</f>
        <v>24259.411904737401</v>
      </c>
      <c r="AK16" s="3">
        <f>(AA16-실제값!AA16)^2</f>
        <v>57309.969082826385</v>
      </c>
      <c r="AL16" s="3">
        <f>(AB16-실제값!AB16)^2</f>
        <v>41108.985128474</v>
      </c>
      <c r="AM16" s="3">
        <f>(AC16-실제값!AC16)^2</f>
        <v>240139.96267596897</v>
      </c>
      <c r="AN16" s="3">
        <f>(AD16-실제값!AD16)^2</f>
        <v>86347.243680000538</v>
      </c>
    </row>
    <row r="17" spans="1:40" x14ac:dyDescent="0.3">
      <c r="A17" s="1">
        <v>13</v>
      </c>
      <c r="B17" s="2">
        <f>실제값!B17</f>
        <v>2233.875099288769</v>
      </c>
      <c r="C17" s="2">
        <f>실제값!C17</f>
        <v>1973.205375540248</v>
      </c>
      <c r="D17" s="2">
        <f>실제값!D17</f>
        <v>1750.457547177117</v>
      </c>
      <c r="E17" s="2">
        <f>실제값!E17</f>
        <v>1806.4551307463514</v>
      </c>
      <c r="F17" s="2">
        <f>실제값!F17</f>
        <v>1526.8934165935602</v>
      </c>
      <c r="G17" s="2">
        <f>실제값!G17</f>
        <v>1734.1704667841991</v>
      </c>
      <c r="H17" s="2">
        <f>실제값!H17</f>
        <v>1630.2803180516798</v>
      </c>
      <c r="I17" s="2">
        <f>실제값!I17</f>
        <v>1877.209232424605</v>
      </c>
      <c r="J17" s="2">
        <f>실제값!J17</f>
        <v>1648.4476957936461</v>
      </c>
      <c r="K17" s="2">
        <f>실제값!K17</f>
        <v>1635.7407833304001</v>
      </c>
      <c r="L17" s="2">
        <f>실제값!L17</f>
        <v>1504.8131782152111</v>
      </c>
      <c r="M17" s="2">
        <f>실제값!M17</f>
        <v>1386.7522953614653</v>
      </c>
      <c r="N17" s="2">
        <f>실제값!N17</f>
        <v>1544.4564019618053</v>
      </c>
      <c r="O17" s="2">
        <f>실제값!O17</f>
        <v>1267.934142076673</v>
      </c>
      <c r="P17" s="2">
        <f>실제값!P17</f>
        <v>1249.5858560248171</v>
      </c>
      <c r="Q17" s="2">
        <f>실제값!Q17</f>
        <v>1200.6263593604044</v>
      </c>
      <c r="R17" s="2">
        <f>실제값!R17</f>
        <v>1176.1573841505447</v>
      </c>
      <c r="S17" s="2">
        <f>실제값!S17</f>
        <v>1203.7243170927675</v>
      </c>
      <c r="T17" s="2">
        <f>실제값!T17</f>
        <v>1434.7719870396702</v>
      </c>
      <c r="U17" s="2">
        <f>실제값!U17</f>
        <v>1262.402586354975</v>
      </c>
      <c r="V17" s="2">
        <f>실제값!V17</f>
        <v>1444.9563329356738</v>
      </c>
      <c r="W17" s="8">
        <f>INDEX(전체모델결과!$A$2:$I$910,MATCH(APC!$A17&amp;"_"&amp;APC!W$3,전체모델결과!$A$2:$A$910,0),9)</f>
        <v>1148.62667739434</v>
      </c>
      <c r="X17" s="8">
        <f>INDEX(전체모델결과!$A$2:$I$910,MATCH(APC!$A17&amp;"_"&amp;APC!X$3,전체모델결과!$A$2:$A$910,0),9)</f>
        <v>1181.81998250482</v>
      </c>
      <c r="Y17" s="8">
        <f>INDEX(전체모델결과!$A$2:$I$910,MATCH(APC!$A17&amp;"_"&amp;APC!Y$3,전체모델결과!$A$2:$A$910,0),9)</f>
        <v>1171.31883814462</v>
      </c>
      <c r="Z17" s="8">
        <f>INDEX(전체모델결과!$A$2:$I$910,MATCH(APC!$A17&amp;"_"&amp;APC!Z$3,전체모델결과!$A$2:$A$910,0),9)</f>
        <v>1193.7496205121799</v>
      </c>
      <c r="AA17" s="8">
        <f>INDEX(전체모델결과!$A$2:$I$910,MATCH(APC!$A17&amp;"_"&amp;APC!AA$3,전체모델결과!$A$2:$A$910,0),9)</f>
        <v>1209.2918119108899</v>
      </c>
      <c r="AB17" s="8">
        <f>INDEX(전체모델결과!$A$2:$I$910,MATCH(APC!$A17&amp;"_"&amp;APC!AB$3,전체모델결과!$A$2:$A$910,0),9)</f>
        <v>1137.11938085322</v>
      </c>
      <c r="AC17" s="8">
        <f>INDEX(전체모델결과!$A$2:$I$910,MATCH(APC!$A17&amp;"_"&amp;APC!AC$3,전체모델결과!$A$2:$A$910,0),9)</f>
        <v>1134.64875136406</v>
      </c>
      <c r="AD17" s="8">
        <f>INDEX(전체모델결과!$A$2:$I$910,MATCH(APC!$A17&amp;"_"&amp;APC!AD$3,전체모델결과!$A$2:$A$910,0),9)</f>
        <v>1077.0989031356501</v>
      </c>
      <c r="AE17" s="8">
        <f>INDEX(전체모델결과!$A$2:$I$910,MATCH(APC!$A17&amp;"_"&amp;APC!AE$3,전체모델결과!$A$2:$A$910,0),9)</f>
        <v>1042.62807222075</v>
      </c>
      <c r="AG17" s="3">
        <f>(W17-실제값!W17)^2</f>
        <v>18558.455007209905</v>
      </c>
      <c r="AH17" s="3">
        <f>(X17-실제값!X17)^2</f>
        <v>29179.346674861012</v>
      </c>
      <c r="AI17" s="3">
        <f>(Y17-실제값!Y17)^2</f>
        <v>47919.971287411936</v>
      </c>
      <c r="AJ17" s="3">
        <f>(Z17-실제값!Z17)^2</f>
        <v>58847.97956793401</v>
      </c>
      <c r="AK17" s="3">
        <f>(AA17-실제값!AA17)^2</f>
        <v>43783.454896745941</v>
      </c>
      <c r="AL17" s="3">
        <f>(AB17-실제값!AB17)^2</f>
        <v>170059.56216627848</v>
      </c>
      <c r="AM17" s="3">
        <f>(AC17-실제값!AC17)^2</f>
        <v>193809.69298083315</v>
      </c>
      <c r="AN17" s="3">
        <f>(AD17-실제값!AD17)^2</f>
        <v>127857.07673207553</v>
      </c>
    </row>
    <row r="18" spans="1:40" x14ac:dyDescent="0.3">
      <c r="A18" s="1">
        <v>14</v>
      </c>
      <c r="B18" s="2">
        <f>실제값!B18</f>
        <v>2616.5934922205561</v>
      </c>
      <c r="C18" s="2">
        <f>실제값!C18</f>
        <v>2509.0847447483102</v>
      </c>
      <c r="D18" s="2">
        <f>실제값!D18</f>
        <v>2501.8351961814506</v>
      </c>
      <c r="E18" s="2">
        <f>실제값!E18</f>
        <v>2331.0728913783346</v>
      </c>
      <c r="F18" s="2">
        <f>실제값!F18</f>
        <v>2095.0478100754062</v>
      </c>
      <c r="G18" s="2">
        <f>실제값!G18</f>
        <v>2219.4606136526086</v>
      </c>
      <c r="H18" s="2">
        <f>실제값!H18</f>
        <v>2115.4263087528429</v>
      </c>
      <c r="I18" s="2">
        <f>실제값!I18</f>
        <v>2117.7369213049319</v>
      </c>
      <c r="J18" s="2">
        <f>실제값!J18</f>
        <v>1777.4777901444772</v>
      </c>
      <c r="K18" s="2">
        <f>실제값!K18</f>
        <v>2235.1726418825197</v>
      </c>
      <c r="L18" s="2">
        <f>실제값!L18</f>
        <v>1948.6929503416434</v>
      </c>
      <c r="M18" s="2">
        <f>실제값!M18</f>
        <v>1680.5183119503606</v>
      </c>
      <c r="N18" s="2">
        <f>실제값!N18</f>
        <v>1685.6109394186724</v>
      </c>
      <c r="O18" s="2">
        <f>실제값!O18</f>
        <v>1630.9344454971163</v>
      </c>
      <c r="P18" s="2">
        <f>실제값!P18</f>
        <v>1556.6386893143351</v>
      </c>
      <c r="Q18" s="2">
        <f>실제값!Q18</f>
        <v>1541.0734021074857</v>
      </c>
      <c r="R18" s="2">
        <f>실제값!R18</f>
        <v>1632.3132251189797</v>
      </c>
      <c r="S18" s="2">
        <f>실제값!S18</f>
        <v>1519.2259423580083</v>
      </c>
      <c r="T18" s="2">
        <f>실제값!T18</f>
        <v>1491.6744217272199</v>
      </c>
      <c r="U18" s="2">
        <f>실제값!U18</f>
        <v>1401.209909753675</v>
      </c>
      <c r="V18" s="2">
        <f>실제값!V18</f>
        <v>1710.0102929970167</v>
      </c>
      <c r="W18" s="8">
        <f>INDEX(전체모델결과!$A$2:$I$910,MATCH(APC!$A18&amp;"_"&amp;APC!W$3,전체모델결과!$A$2:$A$910,0),9)</f>
        <v>1402.0765584935</v>
      </c>
      <c r="X18" s="8">
        <f>INDEX(전체모델결과!$A$2:$I$910,MATCH(APC!$A18&amp;"_"&amp;APC!X$3,전체모델결과!$A$2:$A$910,0),9)</f>
        <v>1399.40164107072</v>
      </c>
      <c r="Y18" s="8">
        <f>INDEX(전체모델결과!$A$2:$I$910,MATCH(APC!$A18&amp;"_"&amp;APC!Y$3,전체모델결과!$A$2:$A$910,0),9)</f>
        <v>1437.07285764881</v>
      </c>
      <c r="Z18" s="8">
        <f>INDEX(전체모델결과!$A$2:$I$910,MATCH(APC!$A18&amp;"_"&amp;APC!Z$3,전체모델결과!$A$2:$A$910,0),9)</f>
        <v>1416.8349737767501</v>
      </c>
      <c r="AA18" s="8">
        <f>INDEX(전체모델결과!$A$2:$I$910,MATCH(APC!$A18&amp;"_"&amp;APC!AA$3,전체모델결과!$A$2:$A$910,0),9)</f>
        <v>1447.6589532344799</v>
      </c>
      <c r="AB18" s="8">
        <f>INDEX(전체모델결과!$A$2:$I$910,MATCH(APC!$A18&amp;"_"&amp;APC!AB$3,전체모델결과!$A$2:$A$910,0),9)</f>
        <v>1472.1837475770801</v>
      </c>
      <c r="AC18" s="8">
        <f>INDEX(전체모델결과!$A$2:$I$910,MATCH(APC!$A18&amp;"_"&amp;APC!AC$3,전체모델결과!$A$2:$A$910,0),9)</f>
        <v>1378.3355618082301</v>
      </c>
      <c r="AD18" s="8">
        <f>INDEX(전체모델결과!$A$2:$I$910,MATCH(APC!$A18&amp;"_"&amp;APC!AD$3,전체모델결과!$A$2:$A$910,0),9)</f>
        <v>1378.0561702068301</v>
      </c>
      <c r="AE18" s="8">
        <f>INDEX(전체모델결과!$A$2:$I$910,MATCH(APC!$A18&amp;"_"&amp;APC!AE$3,전체모델결과!$A$2:$A$910,0),9)</f>
        <v>1305.7428721326401</v>
      </c>
      <c r="AG18" s="3">
        <f>(W18-실제값!W18)^2</f>
        <v>117941.18287681849</v>
      </c>
      <c r="AH18" s="3">
        <f>(X18-실제값!X18)^2</f>
        <v>74484.094987048389</v>
      </c>
      <c r="AI18" s="3">
        <f>(Y18-실제값!Y18)^2</f>
        <v>20325.37715668141</v>
      </c>
      <c r="AJ18" s="3">
        <f>(Z18-실제값!Z18)^2</f>
        <v>29144.141339599642</v>
      </c>
      <c r="AK18" s="3">
        <f>(AA18-실제값!AA18)^2</f>
        <v>33129.098393709231</v>
      </c>
      <c r="AL18" s="3">
        <f>(AB18-실제값!AB18)^2</f>
        <v>127227.97801186689</v>
      </c>
      <c r="AM18" s="3">
        <f>(AC18-실제값!AC18)^2</f>
        <v>230498.25262623583</v>
      </c>
      <c r="AN18" s="3">
        <f>(AD18-실제값!AD18)^2</f>
        <v>259411.44271522891</v>
      </c>
    </row>
    <row r="19" spans="1:40" x14ac:dyDescent="0.3">
      <c r="A19" s="1">
        <v>15</v>
      </c>
      <c r="B19" s="2">
        <f>실제값!B19</f>
        <v>3378.4872976453862</v>
      </c>
      <c r="C19" s="2">
        <f>실제값!C19</f>
        <v>3190.0575040200538</v>
      </c>
      <c r="D19" s="2">
        <f>실제값!D19</f>
        <v>2771.4676939900478</v>
      </c>
      <c r="E19" s="2">
        <f>실제값!E19</f>
        <v>2812.1384845294692</v>
      </c>
      <c r="F19" s="2">
        <f>실제값!F19</f>
        <v>2662.065930971748</v>
      </c>
      <c r="G19" s="2">
        <f>실제값!G19</f>
        <v>2777.8063258678994</v>
      </c>
      <c r="H19" s="2">
        <f>실제값!H19</f>
        <v>2518.2352548050994</v>
      </c>
      <c r="I19" s="2">
        <f>실제값!I19</f>
        <v>2545.5120285421467</v>
      </c>
      <c r="J19" s="2">
        <f>실제값!J19</f>
        <v>2432.6404046350453</v>
      </c>
      <c r="K19" s="2">
        <f>실제값!K19</f>
        <v>2608.9542469469225</v>
      </c>
      <c r="L19" s="2">
        <f>실제값!L19</f>
        <v>2284.8488919787774</v>
      </c>
      <c r="M19" s="2">
        <f>실제값!M19</f>
        <v>2201.8255851270842</v>
      </c>
      <c r="N19" s="2">
        <f>실제값!N19</f>
        <v>2194.7229393216521</v>
      </c>
      <c r="O19" s="2">
        <f>실제값!O19</f>
        <v>2203.9548897415075</v>
      </c>
      <c r="P19" s="2">
        <f>실제값!P19</f>
        <v>1944.6047706468416</v>
      </c>
      <c r="Q19" s="2">
        <f>실제값!Q19</f>
        <v>1750.9146463836055</v>
      </c>
      <c r="R19" s="2">
        <f>실제값!R19</f>
        <v>1765.3443116298056</v>
      </c>
      <c r="S19" s="2">
        <f>실제값!S19</f>
        <v>1932.8218151280437</v>
      </c>
      <c r="T19" s="2">
        <f>실제값!T19</f>
        <v>1716.5475459649124</v>
      </c>
      <c r="U19" s="2">
        <f>실제값!U19</f>
        <v>1806.5273225493597</v>
      </c>
      <c r="V19" s="2">
        <f>실제값!V19</f>
        <v>1789.7972994496429</v>
      </c>
      <c r="W19" s="8">
        <f>INDEX(전체모델결과!$A$2:$I$910,MATCH(APC!$A19&amp;"_"&amp;APC!W$3,전체모델결과!$A$2:$A$910,0),9)</f>
        <v>1695.7389839612399</v>
      </c>
      <c r="X19" s="8">
        <f>INDEX(전체모델결과!$A$2:$I$910,MATCH(APC!$A19&amp;"_"&amp;APC!X$3,전체모델결과!$A$2:$A$910,0),9)</f>
        <v>1683.77047114895</v>
      </c>
      <c r="Y19" s="8">
        <f>INDEX(전체모델결과!$A$2:$I$910,MATCH(APC!$A19&amp;"_"&amp;APC!Y$3,전체모델결과!$A$2:$A$910,0),9)</f>
        <v>1677.32614791066</v>
      </c>
      <c r="Z19" s="8">
        <f>INDEX(전체모델결과!$A$2:$I$910,MATCH(APC!$A19&amp;"_"&amp;APC!Z$3,전체모델결과!$A$2:$A$910,0),9)</f>
        <v>1713.4467332604399</v>
      </c>
      <c r="AA19" s="8">
        <f>INDEX(전체모델결과!$A$2:$I$910,MATCH(APC!$A19&amp;"_"&amp;APC!AA$3,전체모델결과!$A$2:$A$910,0),9)</f>
        <v>1693.63555803487</v>
      </c>
      <c r="AB19" s="8">
        <f>INDEX(전체모델결과!$A$2:$I$910,MATCH(APC!$A19&amp;"_"&amp;APC!AB$3,전체모델결과!$A$2:$A$910,0),9)</f>
        <v>1737.18010802654</v>
      </c>
      <c r="AC19" s="8">
        <f>INDEX(전체모델결과!$A$2:$I$910,MATCH(APC!$A19&amp;"_"&amp;APC!AC$3,전체모델결과!$A$2:$A$910,0),9)</f>
        <v>1758.97067492518</v>
      </c>
      <c r="AD19" s="8">
        <f>INDEX(전체모델결과!$A$2:$I$910,MATCH(APC!$A19&amp;"_"&amp;APC!AD$3,전체모델결과!$A$2:$A$910,0),9)</f>
        <v>1650.0918611002501</v>
      </c>
      <c r="AE19" s="8">
        <f>INDEX(전체모델결과!$A$2:$I$910,MATCH(APC!$A19&amp;"_"&amp;APC!AE$3,전체모델결과!$A$2:$A$910,0),9)</f>
        <v>1646.7083228675201</v>
      </c>
      <c r="AG19" s="3">
        <f>(W19-실제값!W19)^2</f>
        <v>55118.487024948321</v>
      </c>
      <c r="AH19" s="3">
        <f>(X19-실제값!X19)^2</f>
        <v>154944.78361944301</v>
      </c>
      <c r="AI19" s="3">
        <f>(Y19-실제값!Y19)^2</f>
        <v>81635.052624169533</v>
      </c>
      <c r="AJ19" s="3">
        <f>(Z19-실제값!Z19)^2</f>
        <v>27497.795463480859</v>
      </c>
      <c r="AK19" s="3">
        <f>(AA19-실제값!AA19)^2</f>
        <v>121105.44594796772</v>
      </c>
      <c r="AL19" s="3">
        <f>(AB19-실제값!AB19)^2</f>
        <v>124769.91742928332</v>
      </c>
      <c r="AM19" s="3">
        <f>(AC19-실제값!AC19)^2</f>
        <v>101221.2725014399</v>
      </c>
      <c r="AN19" s="3">
        <f>(AD19-실제값!AD19)^2</f>
        <v>464100.92985015427</v>
      </c>
    </row>
    <row r="20" spans="1:40" x14ac:dyDescent="0.3">
      <c r="A20" s="1">
        <v>16</v>
      </c>
      <c r="B20" s="2">
        <f>실제값!B20</f>
        <v>4571.109886011368</v>
      </c>
      <c r="C20" s="2">
        <f>실제값!C20</f>
        <v>4599.2032957931042</v>
      </c>
      <c r="D20" s="2">
        <f>실제값!D20</f>
        <v>4236.1622876278998</v>
      </c>
      <c r="E20" s="2">
        <f>실제값!E20</f>
        <v>4040.5487253470078</v>
      </c>
      <c r="F20" s="2">
        <f>실제값!F20</f>
        <v>4028.5876036991353</v>
      </c>
      <c r="G20" s="2">
        <f>실제값!G20</f>
        <v>3690.7485483797941</v>
      </c>
      <c r="H20" s="2">
        <f>실제값!H20</f>
        <v>3777.4370679009971</v>
      </c>
      <c r="I20" s="2">
        <f>실제값!I20</f>
        <v>3862.8978285289554</v>
      </c>
      <c r="J20" s="2">
        <f>실제값!J20</f>
        <v>3510.3463031013257</v>
      </c>
      <c r="K20" s="2">
        <f>실제값!K20</f>
        <v>3634.5661144610476</v>
      </c>
      <c r="L20" s="2">
        <f>실제값!L20</f>
        <v>3263.5852911003135</v>
      </c>
      <c r="M20" s="2">
        <f>실제값!M20</f>
        <v>3292.9196440685569</v>
      </c>
      <c r="N20" s="2">
        <f>실제값!N20</f>
        <v>3087.5150163278968</v>
      </c>
      <c r="O20" s="2">
        <f>실제값!O20</f>
        <v>2656.9306401120493</v>
      </c>
      <c r="P20" s="2">
        <f>실제값!P20</f>
        <v>2647.000014962689</v>
      </c>
      <c r="Q20" s="2">
        <f>실제값!Q20</f>
        <v>2436.3221593126805</v>
      </c>
      <c r="R20" s="2">
        <f>실제값!R20</f>
        <v>2385.8175888989467</v>
      </c>
      <c r="S20" s="2">
        <f>실제값!S20</f>
        <v>2421.4280529548028</v>
      </c>
      <c r="T20" s="2">
        <f>실제값!T20</f>
        <v>2072.8780644680601</v>
      </c>
      <c r="U20" s="2">
        <f>실제값!U20</f>
        <v>2156.55244454371</v>
      </c>
      <c r="V20" s="2">
        <f>실제값!V20</f>
        <v>2376.7389710432417</v>
      </c>
      <c r="W20" s="8">
        <f>INDEX(전체모델결과!$A$2:$I$910,MATCH(APC!$A20&amp;"_"&amp;APC!W$3,전체모델결과!$A$2:$A$910,0),9)</f>
        <v>2435.9388533719398</v>
      </c>
      <c r="X20" s="8">
        <f>INDEX(전체모델결과!$A$2:$I$910,MATCH(APC!$A20&amp;"_"&amp;APC!X$3,전체모델결과!$A$2:$A$910,0),9)</f>
        <v>2328.4092021949</v>
      </c>
      <c r="Y20" s="8">
        <f>INDEX(전체모델결과!$A$2:$I$910,MATCH(APC!$A20&amp;"_"&amp;APC!Y$3,전체모델결과!$A$2:$A$910,0),9)</f>
        <v>2307.5290082637298</v>
      </c>
      <c r="Z20" s="8">
        <f>INDEX(전체모델결과!$A$2:$I$910,MATCH(APC!$A20&amp;"_"&amp;APC!Z$3,전체모델결과!$A$2:$A$910,0),9)</f>
        <v>2286.6436014887199</v>
      </c>
      <c r="AA20" s="8">
        <f>INDEX(전체모델결과!$A$2:$I$910,MATCH(APC!$A20&amp;"_"&amp;APC!AA$3,전체모델결과!$A$2:$A$910,0),9)</f>
        <v>2341.8573884781299</v>
      </c>
      <c r="AB20" s="8">
        <f>INDEX(전체모델결과!$A$2:$I$910,MATCH(APC!$A20&amp;"_"&amp;APC!AB$3,전체모델결과!$A$2:$A$910,0),9)</f>
        <v>2323.7408477948002</v>
      </c>
      <c r="AC20" s="8">
        <f>INDEX(전체모델결과!$A$2:$I$910,MATCH(APC!$A20&amp;"_"&amp;APC!AC$3,전체모델결과!$A$2:$A$910,0),9)</f>
        <v>2373.1794001595999</v>
      </c>
      <c r="AD20" s="8">
        <f>INDEX(전체모델결과!$A$2:$I$910,MATCH(APC!$A20&amp;"_"&amp;APC!AD$3,전체모델결과!$A$2:$A$910,0),9)</f>
        <v>2407.6918460432498</v>
      </c>
      <c r="AE20" s="8">
        <f>INDEX(전체모델결과!$A$2:$I$910,MATCH(APC!$A20&amp;"_"&amp;APC!AE$3,전체모델결과!$A$2:$A$910,0),9)</f>
        <v>2254.4833111422299</v>
      </c>
      <c r="AG20" s="3">
        <f>(W20-실제값!W20)^2</f>
        <v>348.80920856098152</v>
      </c>
      <c r="AH20" s="3">
        <f>(X20-실제값!X20)^2</f>
        <v>17765.586473615229</v>
      </c>
      <c r="AI20" s="3">
        <f>(Y20-실제값!Y20)^2</f>
        <v>2.5961836896919199</v>
      </c>
      <c r="AJ20" s="3">
        <f>(Z20-실제값!Z20)^2</f>
        <v>8712.4243152621075</v>
      </c>
      <c r="AK20" s="3">
        <f>(AA20-실제값!AA20)^2</f>
        <v>19415.812766370651</v>
      </c>
      <c r="AL20" s="3">
        <f>(AB20-실제값!AB20)^2</f>
        <v>194291.1622170386</v>
      </c>
      <c r="AM20" s="3">
        <f>(AC20-실제값!AC20)^2</f>
        <v>95055.550411551812</v>
      </c>
      <c r="AN20" s="3">
        <f>(AD20-실제값!AD20)^2</f>
        <v>71020.067161229206</v>
      </c>
    </row>
    <row r="21" spans="1:40" x14ac:dyDescent="0.3">
      <c r="A21" s="1">
        <v>17</v>
      </c>
      <c r="B21" s="2">
        <f>실제값!B21</f>
        <v>4937.9205232100512</v>
      </c>
      <c r="C21" s="2">
        <f>실제값!C21</f>
        <v>4852.7830214186624</v>
      </c>
      <c r="D21" s="2">
        <f>실제값!D21</f>
        <v>4855.6453708260824</v>
      </c>
      <c r="E21" s="2">
        <f>실제값!E21</f>
        <v>4330.8431134156408</v>
      </c>
      <c r="F21" s="2">
        <f>실제값!F21</f>
        <v>4623.4942601912617</v>
      </c>
      <c r="G21" s="2">
        <f>실제값!G21</f>
        <v>4026.3854977466426</v>
      </c>
      <c r="H21" s="2">
        <f>실제값!H21</f>
        <v>4351.2516505593667</v>
      </c>
      <c r="I21" s="2">
        <f>실제값!I21</f>
        <v>4405.0990924777743</v>
      </c>
      <c r="J21" s="2">
        <f>실제값!J21</f>
        <v>3957.6387088009324</v>
      </c>
      <c r="K21" s="2">
        <f>실제값!K21</f>
        <v>4058.0052624804807</v>
      </c>
      <c r="L21" s="2">
        <f>실제값!L21</f>
        <v>3988.3328020805102</v>
      </c>
      <c r="M21" s="2">
        <f>실제값!M21</f>
        <v>3686.2673327804923</v>
      </c>
      <c r="N21" s="2">
        <f>실제값!N21</f>
        <v>3476.7015302906698</v>
      </c>
      <c r="O21" s="2">
        <f>실제값!O21</f>
        <v>3129.5660584230541</v>
      </c>
      <c r="P21" s="2">
        <f>실제값!P21</f>
        <v>3193.5100667521187</v>
      </c>
      <c r="Q21" s="2">
        <f>실제값!Q21</f>
        <v>2706.6186847540457</v>
      </c>
      <c r="R21" s="2">
        <f>실제값!R21</f>
        <v>2920.9567559304692</v>
      </c>
      <c r="S21" s="2">
        <f>실제값!S21</f>
        <v>2484.4289744577513</v>
      </c>
      <c r="T21" s="2">
        <f>실제값!T21</f>
        <v>2613.5594793955538</v>
      </c>
      <c r="U21" s="2">
        <f>실제값!U21</f>
        <v>2663.44886935882</v>
      </c>
      <c r="V21" s="2">
        <f>실제값!V21</f>
        <v>2780.0058163103654</v>
      </c>
      <c r="W21" s="8">
        <f>INDEX(전체모델결과!$A$2:$I$910,MATCH(APC!$A21&amp;"_"&amp;APC!W$3,전체모델결과!$A$2:$A$910,0),9)</f>
        <v>2733.9386022929202</v>
      </c>
      <c r="X21" s="8">
        <f>INDEX(전체모델결과!$A$2:$I$910,MATCH(APC!$A21&amp;"_"&amp;APC!X$3,전체모델결과!$A$2:$A$910,0),9)</f>
        <v>2728.6684083635801</v>
      </c>
      <c r="Y21" s="8">
        <f>INDEX(전체모델결과!$A$2:$I$910,MATCH(APC!$A21&amp;"_"&amp;APC!Y$3,전체모델결과!$A$2:$A$910,0),9)</f>
        <v>2603.2007766870602</v>
      </c>
      <c r="Z21" s="8">
        <f>INDEX(전체모델결과!$A$2:$I$910,MATCH(APC!$A21&amp;"_"&amp;APC!Z$3,전체모델결과!$A$2:$A$910,0),9)</f>
        <v>2566.32828205552</v>
      </c>
      <c r="AA21" s="8">
        <f>INDEX(전체모델결과!$A$2:$I$910,MATCH(APC!$A21&amp;"_"&amp;APC!AA$3,전체모델결과!$A$2:$A$910,0),9)</f>
        <v>2549.6020203728299</v>
      </c>
      <c r="AB21" s="8">
        <f>INDEX(전체모델결과!$A$2:$I$910,MATCH(APC!$A21&amp;"_"&amp;APC!AB$3,전체모델결과!$A$2:$A$910,0),9)</f>
        <v>2621.2729826678101</v>
      </c>
      <c r="AC21" s="8">
        <f>INDEX(전체모델결과!$A$2:$I$910,MATCH(APC!$A21&amp;"_"&amp;APC!AC$3,전체모델결과!$A$2:$A$910,0),9)</f>
        <v>2589.7479155036099</v>
      </c>
      <c r="AD21" s="8">
        <f>INDEX(전체모델결과!$A$2:$I$910,MATCH(APC!$A21&amp;"_"&amp;APC!AD$3,전체모델결과!$A$2:$A$910,0),9)</f>
        <v>2650.06758845694</v>
      </c>
      <c r="AE21" s="8">
        <f>INDEX(전체모델결과!$A$2:$I$910,MATCH(APC!$A21&amp;"_"&amp;APC!AE$3,전체모델결과!$A$2:$A$910,0),9)</f>
        <v>2683.6376878698702</v>
      </c>
      <c r="AG21" s="3">
        <f>(W21-실제값!W21)^2</f>
        <v>64163.925551105633</v>
      </c>
      <c r="AH21" s="3">
        <f>(X21-실제값!X21)^2</f>
        <v>4959.4605133958503</v>
      </c>
      <c r="AI21" s="3">
        <f>(Y21-실제값!Y21)^2</f>
        <v>60034.631653433309</v>
      </c>
      <c r="AJ21" s="3">
        <f>(Z21-실제값!Z21)^2</f>
        <v>943.27000495182722</v>
      </c>
      <c r="AK21" s="3">
        <f>(AA21-실제값!AA21)^2</f>
        <v>68775.674657057229</v>
      </c>
      <c r="AL21" s="3">
        <f>(AB21-실제값!AB21)^2</f>
        <v>475139.10466450179</v>
      </c>
      <c r="AM21" s="3">
        <f>(AC21-실제값!AC21)^2</f>
        <v>635627.71245582448</v>
      </c>
      <c r="AN21" s="3">
        <f>(AD21-실제값!AD21)^2</f>
        <v>312260.14781894855</v>
      </c>
    </row>
    <row r="22" spans="1:40" x14ac:dyDescent="0.3">
      <c r="A22" s="1">
        <v>18</v>
      </c>
      <c r="B22" s="2">
        <f>실제값!B22</f>
        <v>5174.1748293397441</v>
      </c>
      <c r="C22" s="2">
        <f>실제값!C22</f>
        <v>4648.6227322900513</v>
      </c>
      <c r="D22" s="2">
        <f>실제값!D22</f>
        <v>5047.2768404120025</v>
      </c>
      <c r="E22" s="2">
        <f>실제값!E22</f>
        <v>4777.6841948310866</v>
      </c>
      <c r="F22" s="2">
        <f>실제값!F22</f>
        <v>4664.7330937558108</v>
      </c>
      <c r="G22" s="2">
        <f>실제값!G22</f>
        <v>4723.4707197377156</v>
      </c>
      <c r="H22" s="2">
        <f>실제값!H22</f>
        <v>4195.9057824789279</v>
      </c>
      <c r="I22" s="2">
        <f>실제값!I22</f>
        <v>4636.436995499902</v>
      </c>
      <c r="J22" s="2">
        <f>실제값!J22</f>
        <v>4910.5642027771992</v>
      </c>
      <c r="K22" s="2">
        <f>실제값!K22</f>
        <v>4742.5265050756852</v>
      </c>
      <c r="L22" s="2">
        <f>실제값!L22</f>
        <v>4422.8856306861026</v>
      </c>
      <c r="M22" s="2">
        <f>실제값!M22</f>
        <v>4392.1807750348762</v>
      </c>
      <c r="N22" s="2">
        <f>실제값!N22</f>
        <v>4399.1127527865692</v>
      </c>
      <c r="O22" s="2">
        <f>실제값!O22</f>
        <v>3862.0592320795649</v>
      </c>
      <c r="P22" s="2">
        <f>실제값!P22</f>
        <v>3726.497486882824</v>
      </c>
      <c r="Q22" s="2">
        <f>실제값!Q22</f>
        <v>3259.4047987795961</v>
      </c>
      <c r="R22" s="2">
        <f>실제값!R22</f>
        <v>3212.4070211436529</v>
      </c>
      <c r="S22" s="2">
        <f>실제값!S22</f>
        <v>3294.2783043228383</v>
      </c>
      <c r="T22" s="2">
        <f>실제값!T22</f>
        <v>3111.4983206354982</v>
      </c>
      <c r="U22" s="2">
        <f>실제값!U22</f>
        <v>3103.5436857627365</v>
      </c>
      <c r="V22" s="2">
        <f>실제값!V22</f>
        <v>3607.1895537670289</v>
      </c>
      <c r="W22" s="8">
        <f>INDEX(전체모델결과!$A$2:$I$910,MATCH(APC!$A22&amp;"_"&amp;APC!W$3,전체모델결과!$A$2:$A$910,0),9)</f>
        <v>3180.7113057331699</v>
      </c>
      <c r="X22" s="8">
        <f>INDEX(전체모델결과!$A$2:$I$910,MATCH(APC!$A22&amp;"_"&amp;APC!X$3,전체모델결과!$A$2:$A$910,0),9)</f>
        <v>3044.8941977737099</v>
      </c>
      <c r="Y22" s="8">
        <f>INDEX(전체모델결과!$A$2:$I$910,MATCH(APC!$A22&amp;"_"&amp;APC!Y$3,전체모델결과!$A$2:$A$910,0),9)</f>
        <v>3033.1800449951602</v>
      </c>
      <c r="Z22" s="8">
        <f>INDEX(전체모델결과!$A$2:$I$910,MATCH(APC!$A22&amp;"_"&amp;APC!Z$3,전체모델결과!$A$2:$A$910,0),9)</f>
        <v>2878.5367282233301</v>
      </c>
      <c r="AA22" s="8">
        <f>INDEX(전체모델결과!$A$2:$I$910,MATCH(APC!$A22&amp;"_"&amp;APC!AA$3,전체모델결과!$A$2:$A$910,0),9)</f>
        <v>2845.01914716074</v>
      </c>
      <c r="AB22" s="8">
        <f>INDEX(전체모델결과!$A$2:$I$910,MATCH(APC!$A22&amp;"_"&amp;APC!AB$3,전체모델결과!$A$2:$A$910,0),9)</f>
        <v>2837.4176809912801</v>
      </c>
      <c r="AC22" s="8">
        <f>INDEX(전체모델결과!$A$2:$I$910,MATCH(APC!$A22&amp;"_"&amp;APC!AC$3,전체모델결과!$A$2:$A$910,0),9)</f>
        <v>2904.5651373757901</v>
      </c>
      <c r="AD22" s="8">
        <f>INDEX(전체모델결과!$A$2:$I$910,MATCH(APC!$A22&amp;"_"&amp;APC!AD$3,전체모델결과!$A$2:$A$910,0),9)</f>
        <v>2875.29852780889</v>
      </c>
      <c r="AE22" s="8">
        <f>INDEX(전체모델결과!$A$2:$I$910,MATCH(APC!$A22&amp;"_"&amp;APC!AE$3,전체모델결과!$A$2:$A$910,0),9)</f>
        <v>2936.8312993171198</v>
      </c>
      <c r="AG22" s="3">
        <f>(W22-실제값!W22)^2</f>
        <v>342263.63257888355</v>
      </c>
      <c r="AH22" s="3">
        <f>(X22-실제값!X22)^2</f>
        <v>310185.99904804816</v>
      </c>
      <c r="AI22" s="3">
        <f>(Y22-실제값!Y22)^2</f>
        <v>213569.17271645294</v>
      </c>
      <c r="AJ22" s="3">
        <f>(Z22-실제값!Z22)^2</f>
        <v>559285.89916386874</v>
      </c>
      <c r="AK22" s="3">
        <f>(AA22-실제값!AA22)^2</f>
        <v>1141009.0868116103</v>
      </c>
      <c r="AL22" s="3">
        <f>(AB22-실제값!AB22)^2</f>
        <v>2263856.5283560148</v>
      </c>
      <c r="AM22" s="3">
        <f>(AC22-실제값!AC22)^2</f>
        <v>917902.69384410582</v>
      </c>
      <c r="AN22" s="3">
        <f>(AD22-실제값!AD22)^2</f>
        <v>1018704.640377868</v>
      </c>
    </row>
    <row r="23" spans="1:40" x14ac:dyDescent="0.3">
      <c r="A23" s="1">
        <v>19</v>
      </c>
      <c r="B23" s="2">
        <f>실제값!B23</f>
        <v>4834.9695813921717</v>
      </c>
      <c r="C23" s="2">
        <f>실제값!C23</f>
        <v>4755.4486161513532</v>
      </c>
      <c r="D23" s="2">
        <f>실제값!D23</f>
        <v>4680.9505547251092</v>
      </c>
      <c r="E23" s="2">
        <f>실제값!E23</f>
        <v>4395.5652427454434</v>
      </c>
      <c r="F23" s="2">
        <f>실제값!F23</f>
        <v>4621.3311218814943</v>
      </c>
      <c r="G23" s="2">
        <f>실제값!G23</f>
        <v>4469.7193430387069</v>
      </c>
      <c r="H23" s="2">
        <f>실제값!H23</f>
        <v>4330.9386686101379</v>
      </c>
      <c r="I23" s="2">
        <f>실제값!I23</f>
        <v>4506.1475293409585</v>
      </c>
      <c r="J23" s="2">
        <f>실제값!J23</f>
        <v>4589.3369192600239</v>
      </c>
      <c r="K23" s="2">
        <f>실제값!K23</f>
        <v>4787.1546688691287</v>
      </c>
      <c r="L23" s="2">
        <f>실제값!L23</f>
        <v>4558.3028383808687</v>
      </c>
      <c r="M23" s="2">
        <f>실제값!M23</f>
        <v>4671.4481090608069</v>
      </c>
      <c r="N23" s="2">
        <f>실제값!N23</f>
        <v>4419.1869820527754</v>
      </c>
      <c r="O23" s="2">
        <f>실제값!O23</f>
        <v>4140.681804823359</v>
      </c>
      <c r="P23" s="2">
        <f>실제값!P23</f>
        <v>3886.4420856123074</v>
      </c>
      <c r="Q23" s="2">
        <f>실제값!Q23</f>
        <v>3792.1582167796414</v>
      </c>
      <c r="R23" s="2">
        <f>실제값!R23</f>
        <v>3634.7578888771327</v>
      </c>
      <c r="S23" s="2">
        <f>실제값!S23</f>
        <v>3404.3514449427489</v>
      </c>
      <c r="T23" s="2">
        <f>실제값!T23</f>
        <v>3540.767425582424</v>
      </c>
      <c r="U23" s="2">
        <f>실제값!U23</f>
        <v>3592.3300863837753</v>
      </c>
      <c r="V23" s="2">
        <f>실제값!V23</f>
        <v>3987.3221326064763</v>
      </c>
      <c r="W23" s="8">
        <f>INDEX(전체모델결과!$A$2:$I$910,MATCH(APC!$A23&amp;"_"&amp;APC!W$3,전체모델결과!$A$2:$A$910,0),9)</f>
        <v>3190.7794048852202</v>
      </c>
      <c r="X23" s="8">
        <f>INDEX(전체모델결과!$A$2:$I$910,MATCH(APC!$A23&amp;"_"&amp;APC!X$3,전체모델결과!$A$2:$A$910,0),9)</f>
        <v>3212.72197318194</v>
      </c>
      <c r="Y23" s="8">
        <f>INDEX(전체모델결과!$A$2:$I$910,MATCH(APC!$A23&amp;"_"&amp;APC!Y$3,전체모델결과!$A$2:$A$910,0),9)</f>
        <v>3069.6232491793098</v>
      </c>
      <c r="Z23" s="8">
        <f>INDEX(전체모델결과!$A$2:$I$910,MATCH(APC!$A23&amp;"_"&amp;APC!Z$3,전체모델결과!$A$2:$A$910,0),9)</f>
        <v>3041.7795912404899</v>
      </c>
      <c r="AA23" s="8">
        <f>INDEX(전체모델결과!$A$2:$I$910,MATCH(APC!$A23&amp;"_"&amp;APC!AA$3,전체모델결과!$A$2:$A$910,0),9)</f>
        <v>2894.07778885584</v>
      </c>
      <c r="AB23" s="8">
        <f>INDEX(전체모델결과!$A$2:$I$910,MATCH(APC!$A23&amp;"_"&amp;APC!AB$3,전체모델결과!$A$2:$A$910,0),9)</f>
        <v>2871.45167134638</v>
      </c>
      <c r="AC23" s="8">
        <f>INDEX(전체모델결과!$A$2:$I$910,MATCH(APC!$A23&amp;"_"&amp;APC!AC$3,전체모델결과!$A$2:$A$910,0),9)</f>
        <v>2851.3962972051099</v>
      </c>
      <c r="AD23" s="8">
        <f>INDEX(전체모델결과!$A$2:$I$910,MATCH(APC!$A23&amp;"_"&amp;APC!AD$3,전체모델결과!$A$2:$A$910,0),9)</f>
        <v>2924.6372808706601</v>
      </c>
      <c r="AE23" s="8">
        <f>INDEX(전체모델결과!$A$2:$I$910,MATCH(APC!$A23&amp;"_"&amp;APC!AE$3,전체모델결과!$A$2:$A$910,0),9)</f>
        <v>2889.81760872</v>
      </c>
      <c r="AG23" s="3">
        <f>(W23-실제값!W23)^2</f>
        <v>470488.95339942107</v>
      </c>
      <c r="AH23" s="3">
        <f>(X23-실제값!X23)^2</f>
        <v>452720.14070956496</v>
      </c>
      <c r="AI23" s="3">
        <f>(Y23-실제값!Y23)^2</f>
        <v>664001.9865146596</v>
      </c>
      <c r="AJ23" s="3">
        <f>(Z23-실제값!Z23)^2</f>
        <v>430627.83356645348</v>
      </c>
      <c r="AK23" s="3">
        <f>(AA23-실제값!AA23)^2</f>
        <v>2192741.2613668679</v>
      </c>
      <c r="AL23" s="3">
        <f>(AB23-실제값!AB23)^2</f>
        <v>2111346.2961657336</v>
      </c>
      <c r="AM23" s="3">
        <f>(AC23-실제값!AC23)^2</f>
        <v>2611654.6745861741</v>
      </c>
      <c r="AN23" s="3">
        <f>(AD23-실제값!AD23)^2</f>
        <v>1634302.7169729746</v>
      </c>
    </row>
    <row r="24" spans="1:40" x14ac:dyDescent="0.3">
      <c r="A24" s="1">
        <v>20</v>
      </c>
      <c r="B24" s="2">
        <f>실제값!B24</f>
        <v>4956.7318271814147</v>
      </c>
      <c r="C24" s="2">
        <f>실제값!C24</f>
        <v>4584.7074982462264</v>
      </c>
      <c r="D24" s="2">
        <f>실제값!D24</f>
        <v>4673.1478952502666</v>
      </c>
      <c r="E24" s="2">
        <f>실제값!E24</f>
        <v>4370.4296597092034</v>
      </c>
      <c r="F24" s="2">
        <f>실제값!F24</f>
        <v>4694.0292304592376</v>
      </c>
      <c r="G24" s="2">
        <f>실제값!G24</f>
        <v>4648.4216622398699</v>
      </c>
      <c r="H24" s="2">
        <f>실제값!H24</f>
        <v>4455.6368521414242</v>
      </c>
      <c r="I24" s="2">
        <f>실제값!I24</f>
        <v>4480.9667131768174</v>
      </c>
      <c r="J24" s="2">
        <f>실제값!J24</f>
        <v>4780.3589225275691</v>
      </c>
      <c r="K24" s="2">
        <f>실제값!K24</f>
        <v>4579.3909519772451</v>
      </c>
      <c r="L24" s="2">
        <f>실제값!L24</f>
        <v>4577.731023576247</v>
      </c>
      <c r="M24" s="2">
        <f>실제값!M24</f>
        <v>4462.8022249058085</v>
      </c>
      <c r="N24" s="2">
        <f>실제값!N24</f>
        <v>4377.5507456374999</v>
      </c>
      <c r="O24" s="2">
        <f>실제값!O24</f>
        <v>4343.5810631614395</v>
      </c>
      <c r="P24" s="2">
        <f>실제값!P24</f>
        <v>3984.5776578960335</v>
      </c>
      <c r="Q24" s="2">
        <f>실제값!Q24</f>
        <v>3997.0591818189509</v>
      </c>
      <c r="R24" s="2">
        <f>실제값!R24</f>
        <v>3735.645350788051</v>
      </c>
      <c r="S24" s="2">
        <f>실제값!S24</f>
        <v>3837.1275701569402</v>
      </c>
      <c r="T24" s="2">
        <f>실제값!T24</f>
        <v>3933.5072168368192</v>
      </c>
      <c r="U24" s="2">
        <f>실제값!U24</f>
        <v>3812.5364532819053</v>
      </c>
      <c r="V24" s="2">
        <f>실제값!V24</f>
        <v>4062.3436318667359</v>
      </c>
      <c r="W24" s="8">
        <f>INDEX(전체모델결과!$A$2:$I$910,MATCH(APC!$A24&amp;"_"&amp;APC!W$3,전체모델결과!$A$2:$A$910,0),9)</f>
        <v>3274.0415859742502</v>
      </c>
      <c r="X24" s="8">
        <f>INDEX(전체모델결과!$A$2:$I$910,MATCH(APC!$A24&amp;"_"&amp;APC!X$3,전체모델결과!$A$2:$A$910,0),9)</f>
        <v>3225.2607535584102</v>
      </c>
      <c r="Y24" s="8">
        <f>INDEX(전체모델결과!$A$2:$I$910,MATCH(APC!$A24&amp;"_"&amp;APC!Y$3,전체모델결과!$A$2:$A$910,0),9)</f>
        <v>3241.1950964037601</v>
      </c>
      <c r="Z24" s="8">
        <f>INDEX(전체모델결과!$A$2:$I$910,MATCH(APC!$A24&amp;"_"&amp;APC!Z$3,전체모델결과!$A$2:$A$910,0),9)</f>
        <v>3080.5891943080501</v>
      </c>
      <c r="AA24" s="8">
        <f>INDEX(전체모델결과!$A$2:$I$910,MATCH(APC!$A24&amp;"_"&amp;APC!AA$3,전체모델결과!$A$2:$A$910,0),9)</f>
        <v>3060.4502731398002</v>
      </c>
      <c r="AB24" s="8">
        <f>INDEX(전체모델결과!$A$2:$I$910,MATCH(APC!$A24&amp;"_"&amp;APC!AB$3,전체모델결과!$A$2:$A$910,0),9)</f>
        <v>2923.1134985213098</v>
      </c>
      <c r="AC24" s="8">
        <f>INDEX(전체모델결과!$A$2:$I$910,MATCH(APC!$A24&amp;"_"&amp;APC!AC$3,전체모델결과!$A$2:$A$910,0),9)</f>
        <v>2887.71934663616</v>
      </c>
      <c r="AD24" s="8">
        <f>INDEX(전체모델결과!$A$2:$I$910,MATCH(APC!$A24&amp;"_"&amp;APC!AD$3,전체모델결과!$A$2:$A$910,0),9)</f>
        <v>2873.2117468022998</v>
      </c>
      <c r="AE24" s="8">
        <f>INDEX(전체모델결과!$A$2:$I$910,MATCH(APC!$A24&amp;"_"&amp;APC!AE$3,전체모델결과!$A$2:$A$910,0),9)</f>
        <v>2941.5664493873101</v>
      </c>
      <c r="AG24" s="3">
        <f>(W24-실제값!W24)^2</f>
        <v>1022476.7255362212</v>
      </c>
      <c r="AH24" s="3">
        <f>(X24-실제값!X24)^2</f>
        <v>1236549.7038921632</v>
      </c>
      <c r="AI24" s="3">
        <f>(Y24-실제값!Y24)^2</f>
        <v>1055850.7139073738</v>
      </c>
      <c r="AJ24" s="3">
        <f>(Z24-실제값!Z24)^2</f>
        <v>1095534.8889607228</v>
      </c>
      <c r="AK24" s="3">
        <f>(AA24-실제값!AA24)^2</f>
        <v>2150892.6433995767</v>
      </c>
      <c r="AL24" s="3">
        <f>(AB24-실제값!AB24)^2</f>
        <v>5150302.8104438446</v>
      </c>
      <c r="AM24" s="3">
        <f>(AC24-실제값!AC24)^2</f>
        <v>4133293.1639034236</v>
      </c>
      <c r="AN24" s="3">
        <f>(AD24-실제값!AD24)^2</f>
        <v>2039683.9242051092</v>
      </c>
    </row>
    <row r="25" spans="1:40" x14ac:dyDescent="0.3">
      <c r="A25" s="1">
        <v>21</v>
      </c>
      <c r="B25" s="2">
        <f>실제값!B25</f>
        <v>4695.2163879085065</v>
      </c>
      <c r="C25" s="2">
        <f>실제값!C25</f>
        <v>4782.2201517622007</v>
      </c>
      <c r="D25" s="2">
        <f>실제값!D25</f>
        <v>4468.1212105049181</v>
      </c>
      <c r="E25" s="2">
        <f>실제값!E25</f>
        <v>4603.1989965357052</v>
      </c>
      <c r="F25" s="2">
        <f>실제값!F25</f>
        <v>4709.1329434891413</v>
      </c>
      <c r="G25" s="2">
        <f>실제값!G25</f>
        <v>4943.0180296937015</v>
      </c>
      <c r="H25" s="2">
        <f>실제값!H25</f>
        <v>4875.3964019934201</v>
      </c>
      <c r="I25" s="2">
        <f>실제값!I25</f>
        <v>4992.1757674372129</v>
      </c>
      <c r="J25" s="2">
        <f>실제값!J25</f>
        <v>4853.8156220936871</v>
      </c>
      <c r="K25" s="2">
        <f>실제값!K25</f>
        <v>4783.4592411510312</v>
      </c>
      <c r="L25" s="2">
        <f>실제값!L25</f>
        <v>4728.470796020395</v>
      </c>
      <c r="M25" s="2">
        <f>실제값!M25</f>
        <v>5193.0195253444617</v>
      </c>
      <c r="N25" s="2">
        <f>실제값!N25</f>
        <v>4850.4367743339408</v>
      </c>
      <c r="O25" s="2">
        <f>실제값!O25</f>
        <v>4532.4935899405637</v>
      </c>
      <c r="P25" s="2">
        <f>실제값!P25</f>
        <v>4457.6199125630055</v>
      </c>
      <c r="Q25" s="2">
        <f>실제값!Q25</f>
        <v>4387.4275679807106</v>
      </c>
      <c r="R25" s="2">
        <f>실제값!R25</f>
        <v>4489.2708078727583</v>
      </c>
      <c r="S25" s="2">
        <f>실제값!S25</f>
        <v>4155.892892551251</v>
      </c>
      <c r="T25" s="2">
        <f>실제값!T25</f>
        <v>3983.1093388641293</v>
      </c>
      <c r="U25" s="2">
        <f>실제값!U25</f>
        <v>4436.3459601337099</v>
      </c>
      <c r="V25" s="2">
        <f>실제값!V25</f>
        <v>4580.9025850565076</v>
      </c>
      <c r="W25" s="8">
        <f>INDEX(전체모델결과!$A$2:$I$910,MATCH(APC!$A25&amp;"_"&amp;APC!W$3,전체모델결과!$A$2:$A$910,0),9)</f>
        <v>3541.9214131981998</v>
      </c>
      <c r="X25" s="8">
        <f>INDEX(전체모델결과!$A$2:$I$910,MATCH(APC!$A25&amp;"_"&amp;APC!X$3,전체모델결과!$A$2:$A$910,0),9)</f>
        <v>3471.3454084394202</v>
      </c>
      <c r="Y25" s="8">
        <f>INDEX(전체모델결과!$A$2:$I$910,MATCH(APC!$A25&amp;"_"&amp;APC!Y$3,전체모델결과!$A$2:$A$910,0),9)</f>
        <v>3413.0484054757098</v>
      </c>
      <c r="Z25" s="8">
        <f>INDEX(전체모델결과!$A$2:$I$910,MATCH(APC!$A25&amp;"_"&amp;APC!Z$3,전체모델결과!$A$2:$A$910,0),9)</f>
        <v>3411.9249649147</v>
      </c>
      <c r="AA25" s="8">
        <f>INDEX(전체모델결과!$A$2:$I$910,MATCH(APC!$A25&amp;"_"&amp;APC!AA$3,전체모델결과!$A$2:$A$910,0),9)</f>
        <v>3251.1496436871998</v>
      </c>
      <c r="AB25" s="8">
        <f>INDEX(전체모델결과!$A$2:$I$910,MATCH(APC!$A25&amp;"_"&amp;APC!AB$3,전체모델결과!$A$2:$A$910,0),9)</f>
        <v>3242.3985152024302</v>
      </c>
      <c r="AC25" s="8">
        <f>INDEX(전체모델결과!$A$2:$I$910,MATCH(APC!$A25&amp;"_"&amp;APC!AC$3,전체모델결과!$A$2:$A$910,0),9)</f>
        <v>3083.5055607015001</v>
      </c>
      <c r="AD25" s="8">
        <f>INDEX(전체모델결과!$A$2:$I$910,MATCH(APC!$A25&amp;"_"&amp;APC!AD$3,전체모델결과!$A$2:$A$910,0),9)</f>
        <v>3052.18336280318</v>
      </c>
      <c r="AE25" s="8">
        <f>INDEX(전체모델결과!$A$2:$I$910,MATCH(APC!$A25&amp;"_"&amp;APC!AE$3,전체모델결과!$A$2:$A$910,0),9)</f>
        <v>3031.2368455298201</v>
      </c>
      <c r="AG25" s="3">
        <f>(W25-실제값!W25)^2</f>
        <v>1605915.7822305306</v>
      </c>
      <c r="AH25" s="3">
        <f>(X25-실제값!X25)^2</f>
        <v>1925982.1319986049</v>
      </c>
      <c r="AI25" s="3">
        <f>(Y25-실제값!Y25)^2</f>
        <v>1203673.610210903</v>
      </c>
      <c r="AJ25" s="3">
        <f>(Z25-실제값!Z25)^2</f>
        <v>1255251.9144619983</v>
      </c>
      <c r="AK25" s="3">
        <f>(AA25-실제값!AA25)^2</f>
        <v>4781825.1556842718</v>
      </c>
      <c r="AL25" s="3">
        <f>(AB25-실제값!AB25)^2</f>
        <v>5430959.1814855086</v>
      </c>
      <c r="AM25" s="3">
        <f>(AC25-실제값!AC25)^2</f>
        <v>4570136.1858433038</v>
      </c>
      <c r="AN25" s="3">
        <f>(AD25-실제값!AD25)^2</f>
        <v>2853049.5423081699</v>
      </c>
    </row>
    <row r="26" spans="1:40" x14ac:dyDescent="0.3">
      <c r="A26" s="1">
        <v>22</v>
      </c>
      <c r="B26" s="2">
        <f>실제값!B26</f>
        <v>4858.9108994255512</v>
      </c>
      <c r="C26" s="2">
        <f>실제값!C26</f>
        <v>4627.2812622004076</v>
      </c>
      <c r="D26" s="2">
        <f>실제값!D26</f>
        <v>5381.3570588516932</v>
      </c>
      <c r="E26" s="2">
        <f>실제값!E26</f>
        <v>4527.5203578259388</v>
      </c>
      <c r="F26" s="2">
        <f>실제값!F26</f>
        <v>4715.9095978273654</v>
      </c>
      <c r="G26" s="2">
        <f>실제값!G26</f>
        <v>4728.7089010548234</v>
      </c>
      <c r="H26" s="2">
        <f>실제값!H26</f>
        <v>4469.1737614609492</v>
      </c>
      <c r="I26" s="2">
        <f>실제값!I26</f>
        <v>4766.6291547848687</v>
      </c>
      <c r="J26" s="2">
        <f>실제값!J26</f>
        <v>5065.8682304199701</v>
      </c>
      <c r="K26" s="2">
        <f>실제값!K26</f>
        <v>4691.3028787837129</v>
      </c>
      <c r="L26" s="2">
        <f>실제값!L26</f>
        <v>4886.2554894460573</v>
      </c>
      <c r="M26" s="2">
        <f>실제값!M26</f>
        <v>4803.9071513770514</v>
      </c>
      <c r="N26" s="2">
        <f>실제값!N26</f>
        <v>4790.9897316841334</v>
      </c>
      <c r="O26" s="2">
        <f>실제값!O26</f>
        <v>4617.9833830596162</v>
      </c>
      <c r="P26" s="2">
        <f>실제값!P26</f>
        <v>4433.5445259636008</v>
      </c>
      <c r="Q26" s="2">
        <f>실제값!Q26</f>
        <v>4515.0358294872285</v>
      </c>
      <c r="R26" s="2">
        <f>실제값!R26</f>
        <v>4506.8776712787212</v>
      </c>
      <c r="S26" s="2">
        <f>실제값!S26</f>
        <v>4558.6702427934197</v>
      </c>
      <c r="T26" s="2">
        <f>실제값!T26</f>
        <v>4295.7029485100838</v>
      </c>
      <c r="U26" s="2">
        <f>실제값!U26</f>
        <v>4593.0665553281797</v>
      </c>
      <c r="V26" s="2">
        <f>실제값!V26</f>
        <v>4611.4995495684298</v>
      </c>
      <c r="W26" s="8">
        <f>INDEX(전체모델결과!$A$2:$I$910,MATCH(APC!$A26&amp;"_"&amp;APC!W$3,전체모델결과!$A$2:$A$910,0),9)</f>
        <v>3866.2561018645201</v>
      </c>
      <c r="X26" s="8">
        <f>INDEX(전체모델결과!$A$2:$I$910,MATCH(APC!$A26&amp;"_"&amp;APC!X$3,전체모델결과!$A$2:$A$910,0),9)</f>
        <v>3563.43767387453</v>
      </c>
      <c r="Y26" s="8">
        <f>INDEX(전체모델결과!$A$2:$I$910,MATCH(APC!$A26&amp;"_"&amp;APC!Y$3,전체모델결과!$A$2:$A$910,0),9)</f>
        <v>3485.7164290482901</v>
      </c>
      <c r="Z26" s="8">
        <f>INDEX(전체모델결과!$A$2:$I$910,MATCH(APC!$A26&amp;"_"&amp;APC!Z$3,전체모델결과!$A$2:$A$910,0),9)</f>
        <v>3409.20686555885</v>
      </c>
      <c r="AA26" s="8">
        <f>INDEX(전체모델결과!$A$2:$I$910,MATCH(APC!$A26&amp;"_"&amp;APC!AA$3,전체모델결과!$A$2:$A$910,0),9)</f>
        <v>3416.7975874867702</v>
      </c>
      <c r="AB26" s="8">
        <f>INDEX(전체모델결과!$A$2:$I$910,MATCH(APC!$A26&amp;"_"&amp;APC!AB$3,전체모델결과!$A$2:$A$910,0),9)</f>
        <v>3268.3957144787501</v>
      </c>
      <c r="AC26" s="8">
        <f>INDEX(전체모델결과!$A$2:$I$910,MATCH(APC!$A26&amp;"_"&amp;APC!AC$3,전체모델결과!$A$2:$A$910,0),9)</f>
        <v>3245.50331928267</v>
      </c>
      <c r="AD26" s="8">
        <f>INDEX(전체모델결과!$A$2:$I$910,MATCH(APC!$A26&amp;"_"&amp;APC!AD$3,전체모델결과!$A$2:$A$910,0),9)</f>
        <v>3092.5517979092001</v>
      </c>
      <c r="AE26" s="8">
        <f>INDEX(전체모델결과!$A$2:$I$910,MATCH(APC!$A26&amp;"_"&amp;APC!AE$3,전체모델결과!$A$2:$A$910,0),9)</f>
        <v>3055.4801519129501</v>
      </c>
      <c r="AG26" s="3">
        <f>(W26-실제값!W26)^2</f>
        <v>1458151.13779095</v>
      </c>
      <c r="AH26" s="3">
        <f>(X26-실제값!X26)^2</f>
        <v>2152507.6735459273</v>
      </c>
      <c r="AI26" s="3">
        <f>(Y26-실제값!Y26)^2</f>
        <v>1599570.2759528507</v>
      </c>
      <c r="AJ26" s="3">
        <f>(Z26-실제값!Z26)^2</f>
        <v>1478780.1356794511</v>
      </c>
      <c r="AK26" s="3">
        <f>(AA26-실제값!AA26)^2</f>
        <v>4078540.1613944802</v>
      </c>
      <c r="AL26" s="3">
        <f>(AB26-실제값!AB26)^2</f>
        <v>6882528.4785300028</v>
      </c>
      <c r="AM26" s="3">
        <f>(AC26-실제값!AC26)^2</f>
        <v>4718121.7902153665</v>
      </c>
      <c r="AN26" s="3">
        <f>(AD26-실제값!AD26)^2</f>
        <v>4598205.8450827003</v>
      </c>
    </row>
    <row r="27" spans="1:40" x14ac:dyDescent="0.3">
      <c r="A27" s="1">
        <v>23</v>
      </c>
      <c r="B27" s="2">
        <f>실제값!B27</f>
        <v>4937.0713454842053</v>
      </c>
      <c r="C27" s="2">
        <f>실제값!C27</f>
        <v>4645.4459144088923</v>
      </c>
      <c r="D27" s="2">
        <f>실제값!D27</f>
        <v>4812.6060530096775</v>
      </c>
      <c r="E27" s="2">
        <f>실제값!E27</f>
        <v>4738.2232322363707</v>
      </c>
      <c r="F27" s="2">
        <f>실제값!F27</f>
        <v>4722.4138649970455</v>
      </c>
      <c r="G27" s="2">
        <f>실제값!G27</f>
        <v>4760.5939180698888</v>
      </c>
      <c r="H27" s="2">
        <f>실제값!H27</f>
        <v>4980.8430596242388</v>
      </c>
      <c r="I27" s="2">
        <f>실제값!I27</f>
        <v>4609.6729074621753</v>
      </c>
      <c r="J27" s="2">
        <f>실제값!J27</f>
        <v>5090.1714941512919</v>
      </c>
      <c r="K27" s="2">
        <f>실제값!K27</f>
        <v>4605.0935999627764</v>
      </c>
      <c r="L27" s="2">
        <f>실제값!L27</f>
        <v>4864.0941605909175</v>
      </c>
      <c r="M27" s="2">
        <f>실제값!M27</f>
        <v>4707.6338414115307</v>
      </c>
      <c r="N27" s="2">
        <f>실제값!N27</f>
        <v>4942.7022114651209</v>
      </c>
      <c r="O27" s="2">
        <f>실제값!O27</f>
        <v>4712.5311470445849</v>
      </c>
      <c r="P27" s="2">
        <f>실제값!P27</f>
        <v>4921.9096278372153</v>
      </c>
      <c r="Q27" s="2">
        <f>실제값!Q27</f>
        <v>4537.6475829326646</v>
      </c>
      <c r="R27" s="2">
        <f>실제값!R27</f>
        <v>4836.7230660156965</v>
      </c>
      <c r="S27" s="2">
        <f>실제값!S27</f>
        <v>4702.2526089302492</v>
      </c>
      <c r="T27" s="2">
        <f>실제값!T27</f>
        <v>4786.7597106693011</v>
      </c>
      <c r="U27" s="2">
        <f>실제값!U27</f>
        <v>4435.2280784054501</v>
      </c>
      <c r="V27" s="2">
        <f>실제값!V27</f>
        <v>4768.6470074125273</v>
      </c>
      <c r="W27" s="8">
        <f>INDEX(전체모델결과!$A$2:$I$910,MATCH(APC!$A27&amp;"_"&amp;APC!W$3,전체모델결과!$A$2:$A$910,0),9)</f>
        <v>4027.8768087264898</v>
      </c>
      <c r="X27" s="8">
        <f>INDEX(전체모델결과!$A$2:$I$910,MATCH(APC!$A27&amp;"_"&amp;APC!X$3,전체모델결과!$A$2:$A$910,0),9)</f>
        <v>3925.7809040385</v>
      </c>
      <c r="Y27" s="8">
        <f>INDEX(전체모델결과!$A$2:$I$910,MATCH(APC!$A27&amp;"_"&amp;APC!Y$3,전체모델결과!$A$2:$A$910,0),9)</f>
        <v>3611.3417174186902</v>
      </c>
      <c r="Z27" s="8">
        <f>INDEX(전체모델결과!$A$2:$I$910,MATCH(APC!$A27&amp;"_"&amp;APC!Z$3,전체모델결과!$A$2:$A$910,0),9)</f>
        <v>3514.0517557114099</v>
      </c>
      <c r="AA27" s="8">
        <f>INDEX(전체모델결과!$A$2:$I$910,MATCH(APC!$A27&amp;"_"&amp;APC!AA$3,전체모델결과!$A$2:$A$910,0),9)</f>
        <v>3445.7068645506101</v>
      </c>
      <c r="AB27" s="8">
        <f>INDEX(전체모델결과!$A$2:$I$910,MATCH(APC!$A27&amp;"_"&amp;APC!AB$3,전체모델결과!$A$2:$A$910,0),9)</f>
        <v>3466.74675788175</v>
      </c>
      <c r="AC27" s="8">
        <f>INDEX(전체모델결과!$A$2:$I$910,MATCH(APC!$A27&amp;"_"&amp;APC!AC$3,전체모델결과!$A$2:$A$910,0),9)</f>
        <v>3301.8359495340801</v>
      </c>
      <c r="AD27" s="8">
        <f>INDEX(전체모델결과!$A$2:$I$910,MATCH(APC!$A27&amp;"_"&amp;APC!AD$3,전체모델결과!$A$2:$A$910,0),9)</f>
        <v>3285.1824772768</v>
      </c>
      <c r="AE27" s="8">
        <f>INDEX(전체모델결과!$A$2:$I$910,MATCH(APC!$A27&amp;"_"&amp;APC!AE$3,전체모델결과!$A$2:$A$910,0),9)</f>
        <v>3124.5754936580202</v>
      </c>
      <c r="AG27" s="3">
        <f>(W27-실제값!W27)^2</f>
        <v>1759726.2332605131</v>
      </c>
      <c r="AH27" s="3">
        <f>(X27-실제값!X27)^2</f>
        <v>2406052.3356322655</v>
      </c>
      <c r="AI27" s="3">
        <f>(Y27-실제값!Y27)^2</f>
        <v>2214433.4967093971</v>
      </c>
      <c r="AJ27" s="3">
        <f>(Z27-실제값!Z27)^2</f>
        <v>3743391.0413231552</v>
      </c>
      <c r="AK27" s="3">
        <f>(AA27-실제값!AA27)^2</f>
        <v>7568334.3248671545</v>
      </c>
      <c r="AL27" s="3">
        <f>(AB27-실제값!AB27)^2</f>
        <v>8188394.1072406005</v>
      </c>
      <c r="AM27" s="3">
        <f>(AC27-실제값!AC27)^2</f>
        <v>8284663.9688167069</v>
      </c>
      <c r="AN27" s="3">
        <f>(AD27-실제값!AD27)^2</f>
        <v>4367571.3621764956</v>
      </c>
    </row>
    <row r="28" spans="1:40" x14ac:dyDescent="0.3">
      <c r="A28" s="1">
        <v>24</v>
      </c>
      <c r="B28" s="2">
        <f>실제값!B28</f>
        <v>5028.8603772757187</v>
      </c>
      <c r="C28" s="2">
        <f>실제값!C28</f>
        <v>4731.2342851905059</v>
      </c>
      <c r="D28" s="2">
        <f>실제값!D28</f>
        <v>4758.6412645638384</v>
      </c>
      <c r="E28" s="2">
        <f>실제값!E28</f>
        <v>4604.5351402722299</v>
      </c>
      <c r="F28" s="2">
        <f>실제값!F28</f>
        <v>4744.7762403321849</v>
      </c>
      <c r="G28" s="2">
        <f>실제값!G28</f>
        <v>4600.9884244484247</v>
      </c>
      <c r="H28" s="2">
        <f>실제값!H28</f>
        <v>4901.2883206475353</v>
      </c>
      <c r="I28" s="2">
        <f>실제값!I28</f>
        <v>4950.1846942667362</v>
      </c>
      <c r="J28" s="2">
        <f>실제값!J28</f>
        <v>5263.3836852632057</v>
      </c>
      <c r="K28" s="2">
        <f>실제값!K28</f>
        <v>5039.1744602349481</v>
      </c>
      <c r="L28" s="2">
        <f>실제값!L28</f>
        <v>4991.6588986273864</v>
      </c>
      <c r="M28" s="2">
        <f>실제값!M28</f>
        <v>5247.3888677294326</v>
      </c>
      <c r="N28" s="2">
        <f>실제값!N28</f>
        <v>5051.5379238117876</v>
      </c>
      <c r="O28" s="2">
        <f>실제값!O28</f>
        <v>4710.8311695851426</v>
      </c>
      <c r="P28" s="2">
        <f>실제값!P28</f>
        <v>5102.9428549855811</v>
      </c>
      <c r="Q28" s="2">
        <f>실제값!Q28</f>
        <v>5052.7854560466667</v>
      </c>
      <c r="R28" s="2">
        <f>실제값!R28</f>
        <v>4673.0726051268921</v>
      </c>
      <c r="S28" s="2">
        <f>실제값!S28</f>
        <v>5051.1651930683574</v>
      </c>
      <c r="T28" s="2">
        <f>실제값!T28</f>
        <v>5102.1980387935982</v>
      </c>
      <c r="U28" s="2">
        <f>실제값!U28</f>
        <v>4755.4501395055668</v>
      </c>
      <c r="V28" s="2">
        <f>실제값!V28</f>
        <v>5129.0708943695972</v>
      </c>
      <c r="W28" s="8">
        <f>INDEX(전체모델결과!$A$2:$I$910,MATCH(APC!$A28&amp;"_"&amp;APC!W$3,전체모델결과!$A$2:$A$910,0),9)</f>
        <v>4272.1944221988397</v>
      </c>
      <c r="X28" s="8">
        <f>INDEX(전체모델결과!$A$2:$I$910,MATCH(APC!$A28&amp;"_"&amp;APC!X$3,전체모델결과!$A$2:$A$910,0),9)</f>
        <v>4159.1122281630596</v>
      </c>
      <c r="Y28" s="8">
        <f>INDEX(전체모델결과!$A$2:$I$910,MATCH(APC!$A28&amp;"_"&amp;APC!Y$3,전체모델결과!$A$2:$A$910,0),9)</f>
        <v>4045.8939604422399</v>
      </c>
      <c r="Z28" s="8">
        <f>INDEX(전체모델결과!$A$2:$I$910,MATCH(APC!$A28&amp;"_"&amp;APC!Z$3,전체모델결과!$A$2:$A$910,0),9)</f>
        <v>3702.3178876870502</v>
      </c>
      <c r="AA28" s="8">
        <f>INDEX(전체모델결과!$A$2:$I$910,MATCH(APC!$A28&amp;"_"&amp;APC!AA$3,전체모델결과!$A$2:$A$910,0),9)</f>
        <v>3611.78714250955</v>
      </c>
      <c r="AB28" s="8">
        <f>INDEX(전체모델결과!$A$2:$I$910,MATCH(APC!$A28&amp;"_"&amp;APC!AB$3,전체모델결과!$A$2:$A$910,0),9)</f>
        <v>3555.2505698598102</v>
      </c>
      <c r="AC28" s="8">
        <f>INDEX(전체모델결과!$A$2:$I$910,MATCH(APC!$A28&amp;"_"&amp;APC!AC$3,전체모델결과!$A$2:$A$910,0),9)</f>
        <v>3561.49220143099</v>
      </c>
      <c r="AD28" s="8">
        <f>INDEX(전체모델결과!$A$2:$I$910,MATCH(APC!$A28&amp;"_"&amp;APC!AD$3,전체모델결과!$A$2:$A$910,0),9)</f>
        <v>3398.7713764089999</v>
      </c>
      <c r="AE28" s="8">
        <f>INDEX(전체모델결과!$A$2:$I$910,MATCH(APC!$A28&amp;"_"&amp;APC!AE$3,전체모델결과!$A$2:$A$910,0),9)</f>
        <v>3375.3791063057001</v>
      </c>
      <c r="AG28" s="3">
        <f>(W28-실제값!W28)^2</f>
        <v>1132907.1681631694</v>
      </c>
      <c r="AH28" s="3">
        <f>(X28-실제값!X28)^2</f>
        <v>2084365.7673008898</v>
      </c>
      <c r="AI28" s="3">
        <f>(Y28-실제값!Y28)^2</f>
        <v>1763267.4463234604</v>
      </c>
      <c r="AJ28" s="3">
        <f>(Z28-실제값!Z28)^2</f>
        <v>2792584.8736829455</v>
      </c>
      <c r="AK28" s="3">
        <f>(AA28-실제값!AA28)^2</f>
        <v>6665206.58060815</v>
      </c>
      <c r="AL28" s="3">
        <f>(AB28-실제값!AB28)^2</f>
        <v>10263247.510415401</v>
      </c>
      <c r="AM28" s="3">
        <f>(AC28-실제값!AC28)^2</f>
        <v>6640146.4739267183</v>
      </c>
      <c r="AN28" s="3">
        <f>(AD28-실제값!AD28)^2</f>
        <v>7587355.4069829416</v>
      </c>
    </row>
    <row r="29" spans="1:40" x14ac:dyDescent="0.3">
      <c r="A29" s="1">
        <v>25</v>
      </c>
      <c r="B29" s="2">
        <f>실제값!B29</f>
        <v>5453.8142996750921</v>
      </c>
      <c r="C29" s="2">
        <f>실제값!C29</f>
        <v>5403.0730662695105</v>
      </c>
      <c r="D29" s="2">
        <f>실제값!D29</f>
        <v>4836.9134343243104</v>
      </c>
      <c r="E29" s="2">
        <f>실제값!E29</f>
        <v>4844.9107061478708</v>
      </c>
      <c r="F29" s="2">
        <f>실제값!F29</f>
        <v>4888.7183537882274</v>
      </c>
      <c r="G29" s="2">
        <f>실제값!G29</f>
        <v>4913.4292294615252</v>
      </c>
      <c r="H29" s="2">
        <f>실제값!H29</f>
        <v>5129.4323204362472</v>
      </c>
      <c r="I29" s="2">
        <f>실제값!I29</f>
        <v>5023.874680410946</v>
      </c>
      <c r="J29" s="2">
        <f>실제값!J29</f>
        <v>5014.7733374138115</v>
      </c>
      <c r="K29" s="2">
        <f>실제값!K29</f>
        <v>4895.1839021650458</v>
      </c>
      <c r="L29" s="2">
        <f>실제값!L29</f>
        <v>5195.3732971049149</v>
      </c>
      <c r="M29" s="2">
        <f>실제값!M29</f>
        <v>5197.1842733614703</v>
      </c>
      <c r="N29" s="2">
        <f>실제값!N29</f>
        <v>5011.3898397462472</v>
      </c>
      <c r="O29" s="2">
        <f>실제값!O29</f>
        <v>5201.2647192109644</v>
      </c>
      <c r="P29" s="2">
        <f>실제값!P29</f>
        <v>5061.1503745466034</v>
      </c>
      <c r="Q29" s="2">
        <f>실제값!Q29</f>
        <v>5099.689666824851</v>
      </c>
      <c r="R29" s="2">
        <f>실제값!R29</f>
        <v>5262.7726218145926</v>
      </c>
      <c r="S29" s="2">
        <f>실제값!S29</f>
        <v>5079.7925410515218</v>
      </c>
      <c r="T29" s="2">
        <f>실제값!T29</f>
        <v>4946.9726071055875</v>
      </c>
      <c r="U29" s="2">
        <f>실제값!U29</f>
        <v>5242.4764238668613</v>
      </c>
      <c r="V29" s="2">
        <f>실제값!V29</f>
        <v>5676.6590234120604</v>
      </c>
      <c r="W29" s="8">
        <f>INDEX(전체모델결과!$A$2:$I$910,MATCH(APC!$A29&amp;"_"&amp;APC!W$3,전체모델결과!$A$2:$A$910,0),9)</f>
        <v>4543.3927164844399</v>
      </c>
      <c r="X29" s="8">
        <f>INDEX(전체모델결과!$A$2:$I$910,MATCH(APC!$A29&amp;"_"&amp;APC!X$3,전체모델결과!$A$2:$A$910,0),9)</f>
        <v>4429.0220579291399</v>
      </c>
      <c r="Y29" s="8">
        <f>INDEX(전체모델결과!$A$2:$I$910,MATCH(APC!$A29&amp;"_"&amp;APC!Y$3,전체모델결과!$A$2:$A$910,0),9)</f>
        <v>4303.4964771733903</v>
      </c>
      <c r="Z29" s="8">
        <f>INDEX(전체모델결과!$A$2:$I$910,MATCH(APC!$A29&amp;"_"&amp;APC!Z$3,전체모델결과!$A$2:$A$910,0),9)</f>
        <v>4164.3957166884702</v>
      </c>
      <c r="AA29" s="8">
        <f>INDEX(전체모델결과!$A$2:$I$910,MATCH(APC!$A29&amp;"_"&amp;APC!AA$3,전체모델결과!$A$2:$A$910,0),9)</f>
        <v>3820.49885499941</v>
      </c>
      <c r="AB29" s="8">
        <f>INDEX(전체모델결과!$A$2:$I$910,MATCH(APC!$A29&amp;"_"&amp;APC!AB$3,전체모델결과!$A$2:$A$910,0),9)</f>
        <v>3741.5056788915299</v>
      </c>
      <c r="AC29" s="8">
        <f>INDEX(전체모델결과!$A$2:$I$910,MATCH(APC!$A29&amp;"_"&amp;APC!AC$3,전체모델결과!$A$2:$A$910,0),9)</f>
        <v>3667.01316253696</v>
      </c>
      <c r="AD29" s="8">
        <f>INDEX(전체모델결과!$A$2:$I$910,MATCH(APC!$A29&amp;"_"&amp;APC!AD$3,전체모델결과!$A$2:$A$910,0),9)</f>
        <v>3680.7034866203599</v>
      </c>
      <c r="AE29" s="8">
        <f>INDEX(전체모델결과!$A$2:$I$910,MATCH(APC!$A29&amp;"_"&amp;APC!AE$3,전체모델결과!$A$2:$A$910,0),9)</f>
        <v>3506.0441983082501</v>
      </c>
      <c r="AG29" s="3">
        <f>(W29-실제값!W29)^2</f>
        <v>1938943.464351638</v>
      </c>
      <c r="AH29" s="3">
        <f>(X29-실제값!X29)^2</f>
        <v>2839793.5480908672</v>
      </c>
      <c r="AI29" s="3">
        <f>(Y29-실제값!Y29)^2</f>
        <v>2038356.9062036937</v>
      </c>
      <c r="AJ29" s="3">
        <f>(Z29-실제값!Z29)^2</f>
        <v>2401163.4141682875</v>
      </c>
      <c r="AK29" s="3">
        <f>(AA29-실제값!AA29)^2</f>
        <v>9896282.3993170802</v>
      </c>
      <c r="AL29" s="3">
        <f>(AB29-실제값!AB29)^2</f>
        <v>10716803.283280995</v>
      </c>
      <c r="AM29" s="3">
        <f>(AC29-실제값!AC29)^2</f>
        <v>11329417.405316457</v>
      </c>
      <c r="AN29" s="3">
        <f>(AD29-실제값!AD29)^2</f>
        <v>5249796.2223785473</v>
      </c>
    </row>
    <row r="30" spans="1:40" x14ac:dyDescent="0.3">
      <c r="A30" s="1">
        <v>26</v>
      </c>
      <c r="B30" s="2">
        <f>실제값!B30</f>
        <v>5847.9118192728874</v>
      </c>
      <c r="C30" s="2">
        <f>실제값!C30</f>
        <v>5479.7569474015891</v>
      </c>
      <c r="D30" s="2">
        <f>실제값!D30</f>
        <v>5224.6220648930384</v>
      </c>
      <c r="E30" s="2">
        <f>실제값!E30</f>
        <v>4989.8488538797092</v>
      </c>
      <c r="F30" s="2">
        <f>실제값!F30</f>
        <v>4880.1517246950953</v>
      </c>
      <c r="G30" s="2">
        <f>실제값!G30</f>
        <v>4989.7714254405537</v>
      </c>
      <c r="H30" s="2">
        <f>실제값!H30</f>
        <v>5137.8706831225454</v>
      </c>
      <c r="I30" s="2">
        <f>실제값!I30</f>
        <v>5132.2063682375228</v>
      </c>
      <c r="J30" s="2">
        <f>실제값!J30</f>
        <v>5549.4361199856003</v>
      </c>
      <c r="K30" s="2">
        <f>실제값!K30</f>
        <v>5521.489227974881</v>
      </c>
      <c r="L30" s="2">
        <f>실제값!L30</f>
        <v>5312.0651866373446</v>
      </c>
      <c r="M30" s="2">
        <f>실제값!M30</f>
        <v>5506.0054102958575</v>
      </c>
      <c r="N30" s="2">
        <f>실제값!N30</f>
        <v>5568.2528266614145</v>
      </c>
      <c r="O30" s="2">
        <f>실제값!O30</f>
        <v>5215.1419157587416</v>
      </c>
      <c r="P30" s="2">
        <f>실제값!P30</f>
        <v>5655.8851695976327</v>
      </c>
      <c r="Q30" s="2">
        <f>실제값!Q30</f>
        <v>5250.9107719832846</v>
      </c>
      <c r="R30" s="2">
        <f>실제값!R30</f>
        <v>5518.3036246197462</v>
      </c>
      <c r="S30" s="2">
        <f>실제값!S30</f>
        <v>5394.2897696151567</v>
      </c>
      <c r="T30" s="2">
        <f>실제값!T30</f>
        <v>5534.8982396678202</v>
      </c>
      <c r="U30" s="2">
        <f>실제값!U30</f>
        <v>5798.742733626601</v>
      </c>
      <c r="V30" s="2">
        <f>실제값!V30</f>
        <v>5729.5547328850607</v>
      </c>
      <c r="W30" s="8">
        <f>INDEX(전체모델결과!$A$2:$I$910,MATCH(APC!$A30&amp;"_"&amp;APC!W$3,전체모델결과!$A$2:$A$910,0),9)</f>
        <v>5081.09787392816</v>
      </c>
      <c r="X30" s="8">
        <f>INDEX(전체모델결과!$A$2:$I$910,MATCH(APC!$A30&amp;"_"&amp;APC!X$3,전체모델결과!$A$2:$A$910,0),9)</f>
        <v>4795.0338912237503</v>
      </c>
      <c r="Y30" s="8">
        <f>INDEX(전체모델결과!$A$2:$I$910,MATCH(APC!$A30&amp;"_"&amp;APC!Y$3,전체모델결과!$A$2:$A$910,0),9)</f>
        <v>4665.3391943972101</v>
      </c>
      <c r="Z30" s="8">
        <f>INDEX(전체모델결과!$A$2:$I$910,MATCH(APC!$A30&amp;"_"&amp;APC!Z$3,전체모델결과!$A$2:$A$910,0),9)</f>
        <v>4509.34554417648</v>
      </c>
      <c r="AA30" s="8">
        <f>INDEX(전체모델결과!$A$2:$I$910,MATCH(APC!$A30&amp;"_"&amp;APC!AA$3,전체모델결과!$A$2:$A$910,0),9)</f>
        <v>4374.7468662551</v>
      </c>
      <c r="AB30" s="8">
        <f>INDEX(전체모델결과!$A$2:$I$910,MATCH(APC!$A30&amp;"_"&amp;APC!AB$3,전체모델결과!$A$2:$A$910,0),9)</f>
        <v>4029.0151834631101</v>
      </c>
      <c r="AC30" s="8">
        <f>INDEX(전체모델결과!$A$2:$I$910,MATCH(APC!$A30&amp;"_"&amp;APC!AC$3,전체모델결과!$A$2:$A$910,0),9)</f>
        <v>3928.6490259983598</v>
      </c>
      <c r="AD30" s="8">
        <f>INDEX(전체모델결과!$A$2:$I$910,MATCH(APC!$A30&amp;"_"&amp;APC!AD$3,전체모델결과!$A$2:$A$910,0),9)</f>
        <v>3858.0324197832101</v>
      </c>
      <c r="AE30" s="8">
        <f>INDEX(전체모델결과!$A$2:$I$910,MATCH(APC!$A30&amp;"_"&amp;APC!AE$3,전체모델결과!$A$2:$A$910,0),9)</f>
        <v>3865.2789020417899</v>
      </c>
      <c r="AG30" s="3">
        <f>(W30-실제값!W30)^2</f>
        <v>1938371.4365571199</v>
      </c>
      <c r="AH30" s="3">
        <f>(X30-실제값!X30)^2</f>
        <v>1524076.4827391168</v>
      </c>
      <c r="AI30" s="3">
        <f>(Y30-실제값!Y30)^2</f>
        <v>2576523.3992856955</v>
      </c>
      <c r="AJ30" s="3">
        <f>(Z30-실제값!Z30)^2</f>
        <v>2551283.7223470807</v>
      </c>
      <c r="AK30" s="3">
        <f>(AA30-실제값!AA30)^2</f>
        <v>7126908.2668507174</v>
      </c>
      <c r="AL30" s="3">
        <f>(AB30-실제값!AB30)^2</f>
        <v>12933999.747421661</v>
      </c>
      <c r="AM30" s="3">
        <f>(AC30-실제값!AC30)^2</f>
        <v>9941387.5630046129</v>
      </c>
      <c r="AN30" s="3">
        <f>(AD30-실제값!AD30)^2</f>
        <v>6907065.2939456487</v>
      </c>
    </row>
    <row r="31" spans="1:40" x14ac:dyDescent="0.3">
      <c r="A31" s="1">
        <v>27</v>
      </c>
      <c r="B31" s="2">
        <f>실제값!B31</f>
        <v>6240.6232836574272</v>
      </c>
      <c r="C31" s="2">
        <f>실제값!C31</f>
        <v>5953.2452094926812</v>
      </c>
      <c r="D31" s="2">
        <f>실제값!D31</f>
        <v>5900.3414435847553</v>
      </c>
      <c r="E31" s="2">
        <f>실제값!E31</f>
        <v>5353.083637355594</v>
      </c>
      <c r="F31" s="2">
        <f>실제값!F31</f>
        <v>5160.904147929813</v>
      </c>
      <c r="G31" s="2">
        <f>실제값!G31</f>
        <v>5260.3027218932139</v>
      </c>
      <c r="H31" s="2">
        <f>실제값!H31</f>
        <v>5510.6503368040831</v>
      </c>
      <c r="I31" s="2">
        <f>실제값!I31</f>
        <v>5141.1421637833673</v>
      </c>
      <c r="J31" s="2">
        <f>실제값!J31</f>
        <v>5684.4427481009889</v>
      </c>
      <c r="K31" s="2">
        <f>실제값!K31</f>
        <v>5630.5037037460452</v>
      </c>
      <c r="L31" s="2">
        <f>실제값!L31</f>
        <v>5358.1876198536629</v>
      </c>
      <c r="M31" s="2">
        <f>실제값!M31</f>
        <v>6100.7976699764122</v>
      </c>
      <c r="N31" s="2">
        <f>실제값!N31</f>
        <v>5570.311401842845</v>
      </c>
      <c r="O31" s="2">
        <f>실제값!O31</f>
        <v>5395.2266208587644</v>
      </c>
      <c r="P31" s="2">
        <f>실제값!P31</f>
        <v>5550.7285277191731</v>
      </c>
      <c r="Q31" s="2">
        <f>실제값!Q31</f>
        <v>5237.1689325607149</v>
      </c>
      <c r="R31" s="2">
        <f>실제값!R31</f>
        <v>5332.6475021208435</v>
      </c>
      <c r="S31" s="2">
        <f>실제값!S31</f>
        <v>5537.3703485423612</v>
      </c>
      <c r="T31" s="2">
        <f>실제값!T31</f>
        <v>5779.158796896254</v>
      </c>
      <c r="U31" s="2">
        <f>실제값!U31</f>
        <v>5626.9690252557093</v>
      </c>
      <c r="V31" s="2">
        <f>실제값!V31</f>
        <v>6161.9152214673177</v>
      </c>
      <c r="W31" s="8">
        <f>INDEX(전체모델결과!$A$2:$I$910,MATCH(APC!$A31&amp;"_"&amp;APC!W$3,전체모델결과!$A$2:$A$910,0),9)</f>
        <v>5430.2973778502901</v>
      </c>
      <c r="X31" s="8">
        <f>INDEX(전체모델결과!$A$2:$I$910,MATCH(APC!$A31&amp;"_"&amp;APC!X$3,전체모델결과!$A$2:$A$910,0),9)</f>
        <v>5284.5680965973497</v>
      </c>
      <c r="Y31" s="8">
        <f>INDEX(전체모델결과!$A$2:$I$910,MATCH(APC!$A31&amp;"_"&amp;APC!Y$3,전체모델결과!$A$2:$A$910,0),9)</f>
        <v>4977.4579183467504</v>
      </c>
      <c r="Z31" s="8">
        <f>INDEX(전체모델결과!$A$2:$I$910,MATCH(APC!$A31&amp;"_"&amp;APC!Z$3,전체모델결과!$A$2:$A$910,0),9)</f>
        <v>4817.4345522069398</v>
      </c>
      <c r="AA31" s="8">
        <f>INDEX(전체모델결과!$A$2:$I$910,MATCH(APC!$A31&amp;"_"&amp;APC!AA$3,전체모델결과!$A$2:$A$910,0),9)</f>
        <v>4668.2594811055096</v>
      </c>
      <c r="AB31" s="8">
        <f>INDEX(전체모델결과!$A$2:$I$910,MATCH(APC!$A31&amp;"_"&amp;APC!AB$3,전체모델결과!$A$2:$A$910,0),9)</f>
        <v>4546.4486815891296</v>
      </c>
      <c r="AC31" s="8">
        <f>INDEX(전체모델결과!$A$2:$I$910,MATCH(APC!$A31&amp;"_"&amp;APC!AC$3,전체모델결과!$A$2:$A$910,0),9)</f>
        <v>4169.0419166932397</v>
      </c>
      <c r="AD31" s="8">
        <f>INDEX(전체모델결과!$A$2:$I$910,MATCH(APC!$A31&amp;"_"&amp;APC!AD$3,전체모델결과!$A$2:$A$910,0),9)</f>
        <v>4073.2134606524501</v>
      </c>
      <c r="AE31" s="8">
        <f>INDEX(전체모델결과!$A$2:$I$910,MATCH(APC!$A31&amp;"_"&amp;APC!AE$3,전체모델결과!$A$2:$A$910,0),9)</f>
        <v>3992.6055932776499</v>
      </c>
      <c r="AG31" s="3">
        <f>(W31-실제값!W31)^2</f>
        <v>2265897.954149432</v>
      </c>
      <c r="AH31" s="3">
        <f>(X31-실제값!X31)^2</f>
        <v>3855798.896490579</v>
      </c>
      <c r="AI31" s="3">
        <f>(Y31-실제값!Y31)^2</f>
        <v>3003637.5081567173</v>
      </c>
      <c r="AJ31" s="3">
        <f>(Z31-실제값!Z31)^2</f>
        <v>2805687.3451292869</v>
      </c>
      <c r="AK31" s="3">
        <f>(AA31-실제값!AA31)^2</f>
        <v>9492170.9622806888</v>
      </c>
      <c r="AL31" s="3">
        <f>(AB31-실제값!AB31)^2</f>
        <v>12476582.401134958</v>
      </c>
      <c r="AM31" s="3">
        <f>(AC31-실제값!AC31)^2</f>
        <v>12400997.321906639</v>
      </c>
      <c r="AN31" s="3">
        <f>(AD31-실제값!AD31)^2</f>
        <v>6967985.3410562407</v>
      </c>
    </row>
    <row r="32" spans="1:40" x14ac:dyDescent="0.3">
      <c r="A32" s="1">
        <v>28</v>
      </c>
      <c r="B32" s="2">
        <f>실제값!B32</f>
        <v>6909.8025105969973</v>
      </c>
      <c r="C32" s="2">
        <f>실제값!C32</f>
        <v>6547.6233223070358</v>
      </c>
      <c r="D32" s="2">
        <f>실제값!D32</f>
        <v>5983.7078207882878</v>
      </c>
      <c r="E32" s="2">
        <f>실제값!E32</f>
        <v>5383.51623157009</v>
      </c>
      <c r="F32" s="2">
        <f>실제값!F32</f>
        <v>5481.5701438329443</v>
      </c>
      <c r="G32" s="2">
        <f>실제값!G32</f>
        <v>5306.6720163140017</v>
      </c>
      <c r="H32" s="2">
        <f>실제값!H32</f>
        <v>5745.0443812630938</v>
      </c>
      <c r="I32" s="2">
        <f>실제값!I32</f>
        <v>5704.1471336939612</v>
      </c>
      <c r="J32" s="2">
        <f>실제값!J32</f>
        <v>5583.6853890145512</v>
      </c>
      <c r="K32" s="2">
        <f>실제값!K32</f>
        <v>5584.9672390661781</v>
      </c>
      <c r="L32" s="2">
        <f>실제값!L32</f>
        <v>6010.817001963288</v>
      </c>
      <c r="M32" s="2">
        <f>실제값!M32</f>
        <v>5783.8445524457948</v>
      </c>
      <c r="N32" s="2">
        <f>실제값!N32</f>
        <v>6063.4576332791285</v>
      </c>
      <c r="O32" s="2">
        <f>실제값!O32</f>
        <v>5972.1564234447042</v>
      </c>
      <c r="P32" s="2">
        <f>실제값!P32</f>
        <v>6117.6079784068788</v>
      </c>
      <c r="Q32" s="2">
        <f>실제값!Q32</f>
        <v>5952.9202015965884</v>
      </c>
      <c r="R32" s="2">
        <f>실제값!R32</f>
        <v>5544.734716072142</v>
      </c>
      <c r="S32" s="2">
        <f>실제값!S32</f>
        <v>6155.9009724323059</v>
      </c>
      <c r="T32" s="2">
        <f>실제값!T32</f>
        <v>6026.4611552437063</v>
      </c>
      <c r="U32" s="2">
        <f>실제값!U32</f>
        <v>6123.7437062266217</v>
      </c>
      <c r="V32" s="2">
        <f>실제값!V32</f>
        <v>6467.9804517247176</v>
      </c>
      <c r="W32" s="8">
        <f>INDEX(전체모델결과!$A$2:$I$910,MATCH(APC!$A32&amp;"_"&amp;APC!W$3,전체모델결과!$A$2:$A$910,0),9)</f>
        <v>5915.4977075378902</v>
      </c>
      <c r="X32" s="8">
        <f>INDEX(전체모델결과!$A$2:$I$910,MATCH(APC!$A32&amp;"_"&amp;APC!X$3,전체모델결과!$A$2:$A$910,0),9)</f>
        <v>5769.4519828594402</v>
      </c>
      <c r="Y32" s="8">
        <f>INDEX(전체모델결과!$A$2:$I$910,MATCH(APC!$A32&amp;"_"&amp;APC!Y$3,전체모델결과!$A$2:$A$910,0),9)</f>
        <v>5603.8232176149404</v>
      </c>
      <c r="Z32" s="8">
        <f>INDEX(전체모델결과!$A$2:$I$910,MATCH(APC!$A32&amp;"_"&amp;APC!Z$3,전체모델결과!$A$2:$A$910,0),9)</f>
        <v>5250.4824033596497</v>
      </c>
      <c r="AA32" s="8">
        <f>INDEX(전체모델결과!$A$2:$I$910,MATCH(APC!$A32&amp;"_"&amp;APC!AA$3,전체모델결과!$A$2:$A$910,0),9)</f>
        <v>5094.6729161712001</v>
      </c>
      <c r="AB32" s="8">
        <f>INDEX(전체모델결과!$A$2:$I$910,MATCH(APC!$A32&amp;"_"&amp;APC!AB$3,전체모델결과!$A$2:$A$910,0),9)</f>
        <v>4956.0235833704401</v>
      </c>
      <c r="AC32" s="8">
        <f>INDEX(전체모델결과!$A$2:$I$910,MATCH(APC!$A32&amp;"_"&amp;APC!AC$3,전체모델결과!$A$2:$A$910,0),9)</f>
        <v>4805.8328616229301</v>
      </c>
      <c r="AD32" s="8">
        <f>INDEX(전체모델결과!$A$2:$I$910,MATCH(APC!$A32&amp;"_"&amp;APC!AD$3,전체모델결과!$A$2:$A$910,0),9)</f>
        <v>4415.5947856494404</v>
      </c>
      <c r="AE32" s="8">
        <f>INDEX(전체모델결과!$A$2:$I$910,MATCH(APC!$A32&amp;"_"&amp;APC!AE$3,전체모델결과!$A$2:$A$910,0),9)</f>
        <v>4306.1258686027304</v>
      </c>
      <c r="AG32" s="3">
        <f>(W32-실제값!W32)^2</f>
        <v>1655903.1369464311</v>
      </c>
      <c r="AH32" s="3">
        <f>(X32-실제값!X32)^2</f>
        <v>4222143.9090740867</v>
      </c>
      <c r="AI32" s="3">
        <f>(Y32-실제값!Y32)^2</f>
        <v>2885315.8613674082</v>
      </c>
      <c r="AJ32" s="3">
        <f>(Z32-실제값!Z32)^2</f>
        <v>2656470.3084673407</v>
      </c>
      <c r="AK32" s="3">
        <f>(AA32-실제값!AA32)^2</f>
        <v>8956533.9218202885</v>
      </c>
      <c r="AL32" s="3">
        <f>(AB32-실제값!AB32)^2</f>
        <v>12423540.07372926</v>
      </c>
      <c r="AM32" s="3">
        <f>(AC32-실제값!AC32)^2</f>
        <v>10924341.080297433</v>
      </c>
      <c r="AN32" s="3">
        <f>(AD32-실제값!AD32)^2</f>
        <v>8525932.9686312135</v>
      </c>
    </row>
    <row r="33" spans="1:40" x14ac:dyDescent="0.3">
      <c r="A33" s="1">
        <v>29</v>
      </c>
      <c r="B33" s="2">
        <f>실제값!B33</f>
        <v>6722.3285694744063</v>
      </c>
      <c r="C33" s="2">
        <f>실제값!C33</f>
        <v>6703.3718447208248</v>
      </c>
      <c r="D33" s="2">
        <f>실제값!D33</f>
        <v>5983.5795163440062</v>
      </c>
      <c r="E33" s="2">
        <f>실제값!E33</f>
        <v>6083.7286574091877</v>
      </c>
      <c r="F33" s="2">
        <f>실제값!F33</f>
        <v>5948.4117473440356</v>
      </c>
      <c r="G33" s="2">
        <f>실제값!G33</f>
        <v>5788.6094001187885</v>
      </c>
      <c r="H33" s="2">
        <f>실제값!H33</f>
        <v>6037.2888578625098</v>
      </c>
      <c r="I33" s="2">
        <f>실제값!I33</f>
        <v>5958.5505555253012</v>
      </c>
      <c r="J33" s="2">
        <f>실제값!J33</f>
        <v>6235.4476160996719</v>
      </c>
      <c r="K33" s="2">
        <f>실제값!K33</f>
        <v>6174.3463509162566</v>
      </c>
      <c r="L33" s="2">
        <f>실제값!L33</f>
        <v>5934.3957630213927</v>
      </c>
      <c r="M33" s="2">
        <f>실제값!M33</f>
        <v>6488.0488909757487</v>
      </c>
      <c r="N33" s="2">
        <f>실제값!N33</f>
        <v>6663.2427960131536</v>
      </c>
      <c r="O33" s="2">
        <f>실제값!O33</f>
        <v>6331.8513164932156</v>
      </c>
      <c r="P33" s="2">
        <f>실제값!P33</f>
        <v>6599.6878189041863</v>
      </c>
      <c r="Q33" s="2">
        <f>실제값!Q33</f>
        <v>6317.1302766993413</v>
      </c>
      <c r="R33" s="2">
        <f>실제값!R33</f>
        <v>6309.8474552550151</v>
      </c>
      <c r="S33" s="2">
        <f>실제값!S33</f>
        <v>6450.5211155847992</v>
      </c>
      <c r="T33" s="2">
        <f>실제값!T33</f>
        <v>6159.2696112902677</v>
      </c>
      <c r="U33" s="2">
        <f>실제값!U33</f>
        <v>6619.0018161262988</v>
      </c>
      <c r="V33" s="2">
        <f>실제값!V33</f>
        <v>6777.5533520591498</v>
      </c>
      <c r="W33" s="8">
        <f>INDEX(전체모델결과!$A$2:$I$910,MATCH(APC!$A33&amp;"_"&amp;APC!W$3,전체모델결과!$A$2:$A$910,0),9)</f>
        <v>6259.1965775802801</v>
      </c>
      <c r="X33" s="8">
        <f>INDEX(전체모델결과!$A$2:$I$910,MATCH(APC!$A33&amp;"_"&amp;APC!X$3,전체모델결과!$A$2:$A$910,0),9)</f>
        <v>6308.7026740963101</v>
      </c>
      <c r="Y33" s="8">
        <f>INDEX(전체모델결과!$A$2:$I$910,MATCH(APC!$A33&amp;"_"&amp;APC!Y$3,전체모델결과!$A$2:$A$910,0),9)</f>
        <v>6141.1161359914904</v>
      </c>
      <c r="Z33" s="8">
        <f>INDEX(전체모델결과!$A$2:$I$910,MATCH(APC!$A33&amp;"_"&amp;APC!Z$3,전체모델결과!$A$2:$A$910,0),9)</f>
        <v>5933.5397502073802</v>
      </c>
      <c r="AA33" s="8">
        <f>INDEX(전체모델결과!$A$2:$I$910,MATCH(APC!$A33&amp;"_"&amp;APC!AA$3,전체모델결과!$A$2:$A$910,0),9)</f>
        <v>5573.6219866377296</v>
      </c>
      <c r="AB33" s="8">
        <f>INDEX(전체모델결과!$A$2:$I$910,MATCH(APC!$A33&amp;"_"&amp;APC!AB$3,전체모델결과!$A$2:$A$910,0),9)</f>
        <v>5429.1582785550199</v>
      </c>
      <c r="AC33" s="8">
        <f>INDEX(전체모델결과!$A$2:$I$910,MATCH(APC!$A33&amp;"_"&amp;APC!AC$3,전체모델결과!$A$2:$A$910,0),9)</f>
        <v>5258.5687149204196</v>
      </c>
      <c r="AD33" s="8">
        <f>INDEX(전체모델결과!$A$2:$I$910,MATCH(APC!$A33&amp;"_"&amp;APC!AD$3,전체모델결과!$A$2:$A$910,0),9)</f>
        <v>5109.2768097918297</v>
      </c>
      <c r="AE33" s="8">
        <f>INDEX(전체모델결과!$A$2:$I$910,MATCH(APC!$A33&amp;"_"&amp;APC!AE$3,전체모델결과!$A$2:$A$910,0),9)</f>
        <v>4685.7226750224199</v>
      </c>
      <c r="AG33" s="3">
        <f>(W33-실제값!W33)^2</f>
        <v>1190400.5735867312</v>
      </c>
      <c r="AH33" s="3">
        <f>(X33-실제값!X33)^2</f>
        <v>1596930.1209432373</v>
      </c>
      <c r="AI33" s="3">
        <f>(Y33-실제값!Y33)^2</f>
        <v>3685376.1056312714</v>
      </c>
      <c r="AJ33" s="3">
        <f>(Z33-실제값!Z33)^2</f>
        <v>2201296.4864064013</v>
      </c>
      <c r="AK33" s="3">
        <f>(AA33-실제값!AA33)^2</f>
        <v>11700747.986879371</v>
      </c>
      <c r="AL33" s="3">
        <f>(AB33-실제값!AB33)^2</f>
        <v>14181091.562571654</v>
      </c>
      <c r="AM33" s="3">
        <f>(AC33-실제값!AC33)^2</f>
        <v>14565122.043173818</v>
      </c>
      <c r="AN33" s="3">
        <f>(AD33-실제값!AD33)^2</f>
        <v>9139362.4020905439</v>
      </c>
    </row>
    <row r="34" spans="1:40" x14ac:dyDescent="0.3">
      <c r="A34" s="1">
        <v>30</v>
      </c>
      <c r="B34" s="2">
        <f>실제값!B34</f>
        <v>7421.7205571089871</v>
      </c>
      <c r="C34" s="2">
        <f>실제값!C34</f>
        <v>6711.6662866172746</v>
      </c>
      <c r="D34" s="2">
        <f>실제값!D34</f>
        <v>6400.589884718177</v>
      </c>
      <c r="E34" s="2">
        <f>실제값!E34</f>
        <v>6302.2928443102801</v>
      </c>
      <c r="F34" s="2">
        <f>실제값!F34</f>
        <v>6347.0404451968607</v>
      </c>
      <c r="G34" s="2">
        <f>실제값!G34</f>
        <v>6016.2627312499635</v>
      </c>
      <c r="H34" s="2">
        <f>실제값!H34</f>
        <v>6509.0108487875286</v>
      </c>
      <c r="I34" s="2">
        <f>실제값!I34</f>
        <v>6248.7163308639456</v>
      </c>
      <c r="J34" s="2">
        <f>실제값!J34</f>
        <v>6155.7266181890782</v>
      </c>
      <c r="K34" s="2">
        <f>실제값!K34</f>
        <v>5976.9932160030394</v>
      </c>
      <c r="L34" s="2">
        <f>실제값!L34</f>
        <v>6507.7930403658538</v>
      </c>
      <c r="M34" s="2">
        <f>실제값!M34</f>
        <v>6250.7921474263148</v>
      </c>
      <c r="N34" s="2">
        <f>실제값!N34</f>
        <v>6441.7100992056721</v>
      </c>
      <c r="O34" s="2">
        <f>실제값!O34</f>
        <v>6450.5967711025423</v>
      </c>
      <c r="P34" s="2">
        <f>실제값!P34</f>
        <v>6873.6414317167455</v>
      </c>
      <c r="Q34" s="2">
        <f>실제값!Q34</f>
        <v>6772.341879313457</v>
      </c>
      <c r="R34" s="2">
        <f>실제값!R34</f>
        <v>6671.9391401395897</v>
      </c>
      <c r="S34" s="2">
        <f>실제값!S34</f>
        <v>7057.1298861205905</v>
      </c>
      <c r="T34" s="2">
        <f>실제값!T34</f>
        <v>6572.8591588109111</v>
      </c>
      <c r="U34" s="2">
        <f>실제값!U34</f>
        <v>6426.5954331767116</v>
      </c>
      <c r="V34" s="2">
        <f>실제값!V34</f>
        <v>7463.7684717728944</v>
      </c>
      <c r="W34" s="8">
        <f>INDEX(전체모델결과!$A$2:$I$910,MATCH(APC!$A34&amp;"_"&amp;APC!W$3,전체모델결과!$A$2:$A$910,0),9)</f>
        <v>6640.7117687992204</v>
      </c>
      <c r="X34" s="8">
        <f>INDEX(전체모델결과!$A$2:$I$910,MATCH(APC!$A34&amp;"_"&amp;APC!X$3,전체모델결과!$A$2:$A$910,0),9)</f>
        <v>6530.9542137415101</v>
      </c>
      <c r="Y34" s="8">
        <f>INDEX(전체모델결과!$A$2:$I$910,MATCH(APC!$A34&amp;"_"&amp;APC!Y$3,전체모델결과!$A$2:$A$910,0),9)</f>
        <v>6569.9503181458203</v>
      </c>
      <c r="Z34" s="8">
        <f>INDEX(전체모델결과!$A$2:$I$910,MATCH(APC!$A34&amp;"_"&amp;APC!Z$3,전체모델결과!$A$2:$A$910,0),9)</f>
        <v>6361.8879941211098</v>
      </c>
      <c r="AA34" s="8">
        <f>INDEX(전체모델결과!$A$2:$I$910,MATCH(APC!$A34&amp;"_"&amp;APC!AA$3,전체모델결과!$A$2:$A$910,0),9)</f>
        <v>6162.5639338394903</v>
      </c>
      <c r="AB34" s="8">
        <f>INDEX(전체모델결과!$A$2:$I$910,MATCH(APC!$A34&amp;"_"&amp;APC!AB$3,전체모델결과!$A$2:$A$910,0),9)</f>
        <v>5811.1620327743804</v>
      </c>
      <c r="AC34" s="8">
        <f>INDEX(전체모델결과!$A$2:$I$910,MATCH(APC!$A34&amp;"_"&amp;APC!AC$3,전체모델결과!$A$2:$A$910,0),9)</f>
        <v>5636.0647046985696</v>
      </c>
      <c r="AD34" s="8">
        <f>INDEX(전체모델결과!$A$2:$I$910,MATCH(APC!$A34&amp;"_"&amp;APC!AD$3,전체모델결과!$A$2:$A$910,0),9)</f>
        <v>5469.7515674717697</v>
      </c>
      <c r="AE34" s="8">
        <f>INDEX(전체모델결과!$A$2:$I$910,MATCH(APC!$A34&amp;"_"&amp;APC!AE$3,전체모델결과!$A$2:$A$910,0),9)</f>
        <v>5304.6420090067304</v>
      </c>
      <c r="AG34" s="3">
        <f>(W34-실제값!W34)^2</f>
        <v>1650393.9154569157</v>
      </c>
      <c r="AH34" s="3">
        <f>(X34-실제값!X34)^2</f>
        <v>2895685.6857828866</v>
      </c>
      <c r="AI34" s="3">
        <f>(Y34-실제값!Y34)^2</f>
        <v>4374699.9372041607</v>
      </c>
      <c r="AJ34" s="3">
        <f>(Z34-실제값!Z34)^2</f>
        <v>4021360.0861856411</v>
      </c>
      <c r="AK34" s="3">
        <f>(AA34-실제값!AA34)^2</f>
        <v>12790783.572244331</v>
      </c>
      <c r="AL34" s="3">
        <f>(AB34-실제값!AB34)^2</f>
        <v>16644009.282960357</v>
      </c>
      <c r="AM34" s="3">
        <f>(AC34-실제값!AC34)^2</f>
        <v>14631205.190966165</v>
      </c>
      <c r="AN34" s="3">
        <f>(AD34-실제값!AD34)^2</f>
        <v>11122738.450988628</v>
      </c>
    </row>
    <row r="35" spans="1:40" x14ac:dyDescent="0.3">
      <c r="A35" s="1">
        <v>31</v>
      </c>
      <c r="B35" s="2">
        <f>실제값!B35</f>
        <v>8458.653085416443</v>
      </c>
      <c r="C35" s="2">
        <f>실제값!C35</f>
        <v>7618.8722197861707</v>
      </c>
      <c r="D35" s="2">
        <f>실제값!D35</f>
        <v>7221.6791378253147</v>
      </c>
      <c r="E35" s="2">
        <f>실제값!E35</f>
        <v>7242.8586273521487</v>
      </c>
      <c r="F35" s="2">
        <f>실제값!F35</f>
        <v>6892.9154630198927</v>
      </c>
      <c r="G35" s="2">
        <f>실제값!G35</f>
        <v>6895.0605358242856</v>
      </c>
      <c r="H35" s="2">
        <f>실제값!H35</f>
        <v>6633.4720471300243</v>
      </c>
      <c r="I35" s="2">
        <f>실제값!I35</f>
        <v>6687.2973965350038</v>
      </c>
      <c r="J35" s="2">
        <f>실제값!J35</f>
        <v>6613.0550442351805</v>
      </c>
      <c r="K35" s="2">
        <f>실제값!K35</f>
        <v>6431.1850483032613</v>
      </c>
      <c r="L35" s="2">
        <f>실제값!L35</f>
        <v>6821.3405794760029</v>
      </c>
      <c r="M35" s="2">
        <f>실제값!M35</f>
        <v>7095.1675745368666</v>
      </c>
      <c r="N35" s="2">
        <f>실제값!N35</f>
        <v>6816.4517700572596</v>
      </c>
      <c r="O35" s="2">
        <f>실제값!O35</f>
        <v>7011.801401864157</v>
      </c>
      <c r="P35" s="2">
        <f>실제값!P35</f>
        <v>6686.6201643824425</v>
      </c>
      <c r="Q35" s="2">
        <f>실제값!Q35</f>
        <v>6839.9418572588602</v>
      </c>
      <c r="R35" s="2">
        <f>실제값!R35</f>
        <v>7410.0587563973886</v>
      </c>
      <c r="S35" s="2">
        <f>실제값!S35</f>
        <v>6967.5658323213102</v>
      </c>
      <c r="T35" s="2">
        <f>실제값!T35</f>
        <v>7050.5962047407256</v>
      </c>
      <c r="U35" s="2">
        <f>실제값!U35</f>
        <v>7083.6900941179274</v>
      </c>
      <c r="V35" s="2">
        <f>실제값!V35</f>
        <v>7676.2077358860752</v>
      </c>
      <c r="W35" s="8">
        <f>INDEX(전체모델결과!$A$2:$I$910,MATCH(APC!$A35&amp;"_"&amp;APC!W$3,전체모델결과!$A$2:$A$910,0),9)</f>
        <v>7358.2471317788604</v>
      </c>
      <c r="X35" s="8">
        <f>INDEX(전체모델결과!$A$2:$I$910,MATCH(APC!$A35&amp;"_"&amp;APC!X$3,전체모델결과!$A$2:$A$910,0),9)</f>
        <v>7170.6355831589199</v>
      </c>
      <c r="Y35" s="8">
        <f>INDEX(전체모델결과!$A$2:$I$910,MATCH(APC!$A35&amp;"_"&amp;APC!Y$3,전체모델결과!$A$2:$A$910,0),9)</f>
        <v>7038.5571001476801</v>
      </c>
      <c r="Z35" s="8">
        <f>INDEX(전체모델결과!$A$2:$I$910,MATCH(APC!$A35&amp;"_"&amp;APC!Z$3,전체모델결과!$A$2:$A$910,0),9)</f>
        <v>7043.4553709710399</v>
      </c>
      <c r="AA35" s="8">
        <f>INDEX(전체모델결과!$A$2:$I$910,MATCH(APC!$A35&amp;"_"&amp;APC!AA$3,전체모델결과!$A$2:$A$910,0),9)</f>
        <v>6837.8343246007898</v>
      </c>
      <c r="AB35" s="8">
        <f>INDEX(전체모델결과!$A$2:$I$910,MATCH(APC!$A35&amp;"_"&amp;APC!AB$3,전체모델결과!$A$2:$A$910,0),9)</f>
        <v>6649.2381151405298</v>
      </c>
      <c r="AC35" s="8">
        <f>INDEX(전체모델결과!$A$2:$I$910,MATCH(APC!$A35&amp;"_"&amp;APC!AC$3,전체모델결과!$A$2:$A$910,0),9)</f>
        <v>6242.9725571488298</v>
      </c>
      <c r="AD35" s="8">
        <f>INDEX(전체모델결과!$A$2:$I$910,MATCH(APC!$A35&amp;"_"&amp;APC!AD$3,전체모델결과!$A$2:$A$910,0),9)</f>
        <v>6066.8183532552202</v>
      </c>
      <c r="AE35" s="8">
        <f>INDEX(전체모델결과!$A$2:$I$910,MATCH(APC!$A35&amp;"_"&amp;APC!AE$3,전체모델결과!$A$2:$A$910,0),9)</f>
        <v>5876.9124730420199</v>
      </c>
      <c r="AG35" s="3">
        <f>(W35-실제값!W35)^2</f>
        <v>2169465.9941392336</v>
      </c>
      <c r="AH35" s="3">
        <f>(X35-실제값!X35)^2</f>
        <v>2488710.9382781181</v>
      </c>
      <c r="AI35" s="3">
        <f>(Y35-실제값!Y35)^2</f>
        <v>2343190.582749459</v>
      </c>
      <c r="AJ35" s="3">
        <f>(Z35-실제값!Z35)^2</f>
        <v>3146030.6753906892</v>
      </c>
      <c r="AK35" s="3">
        <f>(AA35-실제값!AA35)^2</f>
        <v>8797888.7846651468</v>
      </c>
      <c r="AL35" s="3">
        <f>(AB35-실제값!AB35)^2</f>
        <v>16031589.141113762</v>
      </c>
      <c r="AM35" s="3">
        <f>(AC35-실제값!AC35)^2</f>
        <v>15553836.684413513</v>
      </c>
      <c r="AN35" s="3">
        <f>(AD35-실제값!AD35)^2</f>
        <v>10991055.208819462</v>
      </c>
    </row>
    <row r="36" spans="1:40" x14ac:dyDescent="0.3">
      <c r="A36" s="1">
        <v>32</v>
      </c>
      <c r="B36" s="2">
        <f>실제값!B36</f>
        <v>8525.1669405824778</v>
      </c>
      <c r="C36" s="2">
        <f>실제값!C36</f>
        <v>8532.3479975439768</v>
      </c>
      <c r="D36" s="2">
        <f>실제값!D36</f>
        <v>7541.3273889776483</v>
      </c>
      <c r="E36" s="2">
        <f>실제값!E36</f>
        <v>7177.6429020421501</v>
      </c>
      <c r="F36" s="2">
        <f>실제값!F36</f>
        <v>7292.5199188035294</v>
      </c>
      <c r="G36" s="2">
        <f>실제값!G36</f>
        <v>7310.024938662601</v>
      </c>
      <c r="H36" s="2">
        <f>실제값!H36</f>
        <v>7761.5776605245701</v>
      </c>
      <c r="I36" s="2">
        <f>실제값!I36</f>
        <v>7505.2609430332332</v>
      </c>
      <c r="J36" s="2">
        <f>실제값!J36</f>
        <v>6858.6648416396501</v>
      </c>
      <c r="K36" s="2">
        <f>실제값!K36</f>
        <v>7197.7249937180022</v>
      </c>
      <c r="L36" s="2">
        <f>실제값!L36</f>
        <v>7571.2660063444955</v>
      </c>
      <c r="M36" s="2">
        <f>실제값!M36</f>
        <v>7250.1366596557536</v>
      </c>
      <c r="N36" s="2">
        <f>실제값!N36</f>
        <v>7357.7132537599819</v>
      </c>
      <c r="O36" s="2">
        <f>실제값!O36</f>
        <v>7104.361486637762</v>
      </c>
      <c r="P36" s="2">
        <f>실제값!P36</f>
        <v>7438.2844052740993</v>
      </c>
      <c r="Q36" s="2">
        <f>실제값!Q36</f>
        <v>7459.1526729539519</v>
      </c>
      <c r="R36" s="2">
        <f>실제값!R36</f>
        <v>7760.1906345129337</v>
      </c>
      <c r="S36" s="2">
        <f>실제값!S36</f>
        <v>7229.3400731723768</v>
      </c>
      <c r="T36" s="2">
        <f>실제값!T36</f>
        <v>7545.1007504496592</v>
      </c>
      <c r="U36" s="2">
        <f>실제값!U36</f>
        <v>7729.6097076644646</v>
      </c>
      <c r="V36" s="2">
        <f>실제값!V36</f>
        <v>8569.8031919313162</v>
      </c>
      <c r="W36" s="8">
        <f>INDEX(전체모델결과!$A$2:$I$910,MATCH(APC!$A36&amp;"_"&amp;APC!W$3,전체모델결과!$A$2:$A$910,0),9)</f>
        <v>7647.07316248401</v>
      </c>
      <c r="X36" s="8">
        <f>INDEX(전체모델결과!$A$2:$I$910,MATCH(APC!$A36&amp;"_"&amp;APC!X$3,전체모델결과!$A$2:$A$910,0),9)</f>
        <v>7887.0377566509296</v>
      </c>
      <c r="Y36" s="8">
        <f>INDEX(전체모델결과!$A$2:$I$910,MATCH(APC!$A36&amp;"_"&amp;APC!Y$3,전체모델결과!$A$2:$A$910,0),9)</f>
        <v>7671.1624508043396</v>
      </c>
      <c r="Z36" s="8">
        <f>INDEX(전체모델결과!$A$2:$I$910,MATCH(APC!$A36&amp;"_"&amp;APC!Z$3,전체모델결과!$A$2:$A$910,0),9)</f>
        <v>7490.3799643165903</v>
      </c>
      <c r="AA36" s="8">
        <f>INDEX(전체모델결과!$A$2:$I$910,MATCH(APC!$A36&amp;"_"&amp;APC!AA$3,전체모델결과!$A$2:$A$910,0),9)</f>
        <v>7514.75543505514</v>
      </c>
      <c r="AB36" s="8">
        <f>INDEX(전체모델결과!$A$2:$I$910,MATCH(APC!$A36&amp;"_"&amp;APC!AB$3,전체모델결과!$A$2:$A$910,0),9)</f>
        <v>7323.61576002523</v>
      </c>
      <c r="AC36" s="8">
        <f>INDEX(전체모델결과!$A$2:$I$910,MATCH(APC!$A36&amp;"_"&amp;APC!AC$3,전체모델결과!$A$2:$A$910,0),9)</f>
        <v>7090.8264389204796</v>
      </c>
      <c r="AD36" s="8">
        <f>INDEX(전체모델결과!$A$2:$I$910,MATCH(APC!$A36&amp;"_"&amp;APC!AD$3,전체모델결과!$A$2:$A$910,0),9)</f>
        <v>6670.7240625205304</v>
      </c>
      <c r="AE36" s="8">
        <f>INDEX(전체모델결과!$A$2:$I$910,MATCH(APC!$A36&amp;"_"&amp;APC!AE$3,전체모델결과!$A$2:$A$910,0),9)</f>
        <v>6470.5193753337999</v>
      </c>
      <c r="AG36" s="3">
        <f>(W36-실제값!W36)^2</f>
        <v>2455809.8241158645</v>
      </c>
      <c r="AH36" s="3">
        <f>(X36-실제값!X36)^2</f>
        <v>2134986.5956116803</v>
      </c>
      <c r="AI36" s="3">
        <f>(Y36-실제값!Y36)^2</f>
        <v>3001622.620160304</v>
      </c>
      <c r="AJ36" s="3">
        <f>(Z36-실제값!Z36)^2</f>
        <v>2635388.9342481983</v>
      </c>
      <c r="AK36" s="3">
        <f>(AA36-실제값!AA36)^2</f>
        <v>11864644.344761807</v>
      </c>
      <c r="AL36" s="3">
        <f>(AB36-실제값!AB36)^2</f>
        <v>18024012.332527701</v>
      </c>
      <c r="AM36" s="3">
        <f>(AC36-실제값!AC36)^2</f>
        <v>14215687.784783827</v>
      </c>
      <c r="AN36" s="3">
        <f>(AD36-실제값!AD36)^2</f>
        <v>12488938.442216264</v>
      </c>
    </row>
    <row r="37" spans="1:40" x14ac:dyDescent="0.3">
      <c r="A37" s="1">
        <v>33</v>
      </c>
      <c r="B37" s="2">
        <f>실제값!B37</f>
        <v>9163.7626699029133</v>
      </c>
      <c r="C37" s="2">
        <f>실제값!C37</f>
        <v>9058.7225791006076</v>
      </c>
      <c r="D37" s="2">
        <f>실제값!D37</f>
        <v>8381.7395684344465</v>
      </c>
      <c r="E37" s="2">
        <f>실제값!E37</f>
        <v>8115.3353505504701</v>
      </c>
      <c r="F37" s="2">
        <f>실제값!F37</f>
        <v>7836.902432599215</v>
      </c>
      <c r="G37" s="2">
        <f>실제값!G37</f>
        <v>8027.5475894325082</v>
      </c>
      <c r="H37" s="2">
        <f>실제값!H37</f>
        <v>8190.0982605429881</v>
      </c>
      <c r="I37" s="2">
        <f>실제값!I37</f>
        <v>8079.2037037227947</v>
      </c>
      <c r="J37" s="2">
        <f>실제값!J37</f>
        <v>8245.0223498504547</v>
      </c>
      <c r="K37" s="2">
        <f>실제값!K37</f>
        <v>7517.3926371152038</v>
      </c>
      <c r="L37" s="2">
        <f>실제값!L37</f>
        <v>7639.5375607516262</v>
      </c>
      <c r="M37" s="2">
        <f>실제값!M37</f>
        <v>7601.7665940826655</v>
      </c>
      <c r="N37" s="2">
        <f>실제값!N37</f>
        <v>7394.8097033086942</v>
      </c>
      <c r="O37" s="2">
        <f>실제값!O37</f>
        <v>7150.2539072569107</v>
      </c>
      <c r="P37" s="2">
        <f>실제값!P37</f>
        <v>8030.985792755595</v>
      </c>
      <c r="Q37" s="2">
        <f>실제값!Q37</f>
        <v>7463.357179948538</v>
      </c>
      <c r="R37" s="2">
        <f>실제값!R37</f>
        <v>7913.404742390413</v>
      </c>
      <c r="S37" s="2">
        <f>실제값!S37</f>
        <v>8146.7302425406688</v>
      </c>
      <c r="T37" s="2">
        <f>실제값!T37</f>
        <v>7940.320966569132</v>
      </c>
      <c r="U37" s="2">
        <f>실제값!U37</f>
        <v>8283.4090463639095</v>
      </c>
      <c r="V37" s="2">
        <f>실제값!V37</f>
        <v>8979.4597989101385</v>
      </c>
      <c r="W37" s="8">
        <f>INDEX(전체모델결과!$A$2:$I$910,MATCH(APC!$A37&amp;"_"&amp;APC!W$3,전체모델결과!$A$2:$A$910,0),9)</f>
        <v>8195.9995337425007</v>
      </c>
      <c r="X37" s="8">
        <f>INDEX(전체모델결과!$A$2:$I$910,MATCH(APC!$A37&amp;"_"&amp;APC!X$3,전체모델결과!$A$2:$A$910,0),9)</f>
        <v>8157.11505500148</v>
      </c>
      <c r="Y37" s="8">
        <f>INDEX(전체모델결과!$A$2:$I$910,MATCH(APC!$A37&amp;"_"&amp;APC!Y$3,전체모델결과!$A$2:$A$910,0),9)</f>
        <v>8396.9050142241304</v>
      </c>
      <c r="Z37" s="8">
        <f>INDEX(전체모델결과!$A$2:$I$910,MATCH(APC!$A37&amp;"_"&amp;APC!Z$3,전체모델결과!$A$2:$A$910,0),9)</f>
        <v>8124.2482034588602</v>
      </c>
      <c r="AA37" s="8">
        <f>INDEX(전체모델결과!$A$2:$I$910,MATCH(APC!$A37&amp;"_"&amp;APC!AA$3,전체모델결과!$A$2:$A$910,0),9)</f>
        <v>7953.0685435421901</v>
      </c>
      <c r="AB37" s="8">
        <f>INDEX(전체모델결과!$A$2:$I$910,MATCH(APC!$A37&amp;"_"&amp;APC!AB$3,전체모델결과!$A$2:$A$910,0),9)</f>
        <v>8009.8359341023597</v>
      </c>
      <c r="AC37" s="8">
        <f>INDEX(전체모델결과!$A$2:$I$910,MATCH(APC!$A37&amp;"_"&amp;APC!AC$3,전체모델결과!$A$2:$A$910,0),9)</f>
        <v>7772.3493493729402</v>
      </c>
      <c r="AD37" s="8">
        <f>INDEX(전체모델결과!$A$2:$I$910,MATCH(APC!$A37&amp;"_"&amp;APC!AD$3,전체모델결과!$A$2:$A$910,0),9)</f>
        <v>7540.1536948004796</v>
      </c>
      <c r="AE37" s="8">
        <f>INDEX(전체모델결과!$A$2:$I$910,MATCH(APC!$A37&amp;"_"&amp;APC!AE$3,전체모델결과!$A$2:$A$910,0),9)</f>
        <v>7080.3205319461804</v>
      </c>
      <c r="AG37" s="3">
        <f>(W37-실제값!W37)^2</f>
        <v>1350798.1923063693</v>
      </c>
      <c r="AH37" s="3">
        <f>(X37-실제값!X37)^2</f>
        <v>3601703.6730731814</v>
      </c>
      <c r="AI37" s="3">
        <f>(Y37-실제값!Y37)^2</f>
        <v>2054519.9189918232</v>
      </c>
      <c r="AJ37" s="3">
        <f>(Z37-실제값!Z37)^2</f>
        <v>4867780.7800130202</v>
      </c>
      <c r="AK37" s="3">
        <f>(AA37-실제값!AA37)^2</f>
        <v>12917828.108771192</v>
      </c>
      <c r="AL37" s="3">
        <f>(AB37-실제값!AB37)^2</f>
        <v>19812038.57128159</v>
      </c>
      <c r="AM37" s="3">
        <f>(AC37-실제값!AC37)^2</f>
        <v>16892678.078424599</v>
      </c>
      <c r="AN37" s="3">
        <f>(AD37-실제값!AD37)^2</f>
        <v>12751973.343340706</v>
      </c>
    </row>
    <row r="38" spans="1:40" x14ac:dyDescent="0.3">
      <c r="A38" s="1">
        <v>34</v>
      </c>
      <c r="B38" s="2">
        <f>실제값!B38</f>
        <v>10064.11241961481</v>
      </c>
      <c r="C38" s="2">
        <f>실제값!C38</f>
        <v>9445.315516039449</v>
      </c>
      <c r="D38" s="2">
        <f>실제값!D38</f>
        <v>8770.0855722174838</v>
      </c>
      <c r="E38" s="2">
        <f>실제값!E38</f>
        <v>9025.3440233622423</v>
      </c>
      <c r="F38" s="2">
        <f>실제값!F38</f>
        <v>8399.8956648250169</v>
      </c>
      <c r="G38" s="2">
        <f>실제값!G38</f>
        <v>8428.128410287607</v>
      </c>
      <c r="H38" s="2">
        <f>실제값!H38</f>
        <v>8736.5941973940844</v>
      </c>
      <c r="I38" s="2">
        <f>실제값!I38</f>
        <v>8634.0836412194039</v>
      </c>
      <c r="J38" s="2">
        <f>실제값!J38</f>
        <v>8701.832057691443</v>
      </c>
      <c r="K38" s="2">
        <f>실제값!K38</f>
        <v>8708.7580401703672</v>
      </c>
      <c r="L38" s="2">
        <f>실제값!L38</f>
        <v>8121.8232555474133</v>
      </c>
      <c r="M38" s="2">
        <f>실제값!M38</f>
        <v>7978.8715965701113</v>
      </c>
      <c r="N38" s="2">
        <f>실제값!N38</f>
        <v>8236.5200937024838</v>
      </c>
      <c r="O38" s="2">
        <f>실제값!O38</f>
        <v>8027.7581137221487</v>
      </c>
      <c r="P38" s="2">
        <f>실제값!P38</f>
        <v>8374.0115292370356</v>
      </c>
      <c r="Q38" s="2">
        <f>실제값!Q38</f>
        <v>8005.3387931020588</v>
      </c>
      <c r="R38" s="2">
        <f>실제값!R38</f>
        <v>8772.7200472999994</v>
      </c>
      <c r="S38" s="2">
        <f>실제값!S38</f>
        <v>8261.4484324041896</v>
      </c>
      <c r="T38" s="2">
        <f>실제값!T38</f>
        <v>8851.309495933192</v>
      </c>
      <c r="U38" s="2">
        <f>실제값!U38</f>
        <v>8819.7672653278096</v>
      </c>
      <c r="V38" s="2">
        <f>실제값!V38</f>
        <v>9260.5518551982896</v>
      </c>
      <c r="W38" s="8">
        <f>INDEX(전체모델결과!$A$2:$I$910,MATCH(APC!$A38&amp;"_"&amp;APC!W$3,전체모델결과!$A$2:$A$910,0),9)</f>
        <v>8893.9178888580609</v>
      </c>
      <c r="X38" s="8">
        <f>INDEX(전체모델결과!$A$2:$I$910,MATCH(APC!$A38&amp;"_"&amp;APC!X$3,전체모델결과!$A$2:$A$910,0),9)</f>
        <v>8809.9414504242995</v>
      </c>
      <c r="Y38" s="8">
        <f>INDEX(전체모델결과!$A$2:$I$910,MATCH(APC!$A38&amp;"_"&amp;APC!Y$3,전체모델결과!$A$2:$A$910,0),9)</f>
        <v>8751.2816837253595</v>
      </c>
      <c r="Z38" s="8">
        <f>INDEX(전체모델결과!$A$2:$I$910,MATCH(APC!$A38&amp;"_"&amp;APC!Z$3,전체모델결과!$A$2:$A$910,0),9)</f>
        <v>8961.2996188617908</v>
      </c>
      <c r="AA38" s="8">
        <f>INDEX(전체모델결과!$A$2:$I$910,MATCH(APC!$A38&amp;"_"&amp;APC!AA$3,전체모델결과!$A$2:$A$910,0),9)</f>
        <v>8692.4822828968699</v>
      </c>
      <c r="AB38" s="8">
        <f>INDEX(전체모델결과!$A$2:$I$910,MATCH(APC!$A38&amp;"_"&amp;APC!AB$3,전체모델결과!$A$2:$A$910,0),9)</f>
        <v>8542.2691119811207</v>
      </c>
      <c r="AC38" s="8">
        <f>INDEX(전체모델결과!$A$2:$I$910,MATCH(APC!$A38&amp;"_"&amp;APC!AC$3,전체모델결과!$A$2:$A$910,0),9)</f>
        <v>8566.0407727266393</v>
      </c>
      <c r="AD38" s="8">
        <f>INDEX(전체모델결과!$A$2:$I$910,MATCH(APC!$A38&amp;"_"&amp;APC!AD$3,전체모델결과!$A$2:$A$910,0),9)</f>
        <v>8328.4735413284907</v>
      </c>
      <c r="AE38" s="8">
        <f>INDEX(전체모델결과!$A$2:$I$910,MATCH(APC!$A38&amp;"_"&amp;APC!AE$3,전체모델결과!$A$2:$A$910,0),9)</f>
        <v>8064.7311772007697</v>
      </c>
      <c r="AG38" s="3">
        <f>(W38-실제값!W38)^2</f>
        <v>1514643.0078038266</v>
      </c>
      <c r="AH38" s="3">
        <f>(X38-실제값!X38)^2</f>
        <v>2832507.091835184</v>
      </c>
      <c r="AI38" s="3">
        <f>(Y38-실제값!Y38)^2</f>
        <v>1685173.4639010115</v>
      </c>
      <c r="AJ38" s="3">
        <f>(Z38-실제값!Z38)^2</f>
        <v>1299900.3273144618</v>
      </c>
      <c r="AK38" s="3">
        <f>(AA38-실제값!AA38)^2</f>
        <v>8436316.8145009447</v>
      </c>
      <c r="AL38" s="3">
        <f>(AB38-실제값!AB38)^2</f>
        <v>18473927.155354664</v>
      </c>
      <c r="AM38" s="3">
        <f>(AC38-실제값!AC38)^2</f>
        <v>14814700.913502457</v>
      </c>
      <c r="AN38" s="3">
        <f>(AD38-실제값!AD38)^2</f>
        <v>12458934.63981925</v>
      </c>
    </row>
    <row r="39" spans="1:40" x14ac:dyDescent="0.3">
      <c r="A39" s="1">
        <v>35</v>
      </c>
      <c r="B39" s="2">
        <f>실제값!B39</f>
        <v>10839.841274066763</v>
      </c>
      <c r="C39" s="2">
        <f>실제값!C39</f>
        <v>10362.104955696946</v>
      </c>
      <c r="D39" s="2">
        <f>실제값!D39</f>
        <v>9489.4617480700126</v>
      </c>
      <c r="E39" s="2">
        <f>실제값!E39</f>
        <v>9540.104145668256</v>
      </c>
      <c r="F39" s="2">
        <f>실제값!F39</f>
        <v>9156.8843247936056</v>
      </c>
      <c r="G39" s="2">
        <f>실제값!G39</f>
        <v>9024.9395598008323</v>
      </c>
      <c r="H39" s="2">
        <f>실제값!H39</f>
        <v>9357.7138121225871</v>
      </c>
      <c r="I39" s="2">
        <f>실제값!I39</f>
        <v>9511.5702749896409</v>
      </c>
      <c r="J39" s="2">
        <f>실제값!J39</f>
        <v>9764.781837868848</v>
      </c>
      <c r="K39" s="2">
        <f>실제값!K39</f>
        <v>9211.2592954107749</v>
      </c>
      <c r="L39" s="2">
        <f>실제값!L39</f>
        <v>9088.0535408819906</v>
      </c>
      <c r="M39" s="2">
        <f>실제값!M39</f>
        <v>9038.7780843780656</v>
      </c>
      <c r="N39" s="2">
        <f>실제값!N39</f>
        <v>9012.7878043739365</v>
      </c>
      <c r="O39" s="2">
        <f>실제값!O39</f>
        <v>8971.5290509185288</v>
      </c>
      <c r="P39" s="2">
        <f>실제값!P39</f>
        <v>8620.9392222261158</v>
      </c>
      <c r="Q39" s="2">
        <f>실제값!Q39</f>
        <v>8736.885364593445</v>
      </c>
      <c r="R39" s="2">
        <f>실제값!R39</f>
        <v>8709.9162605248057</v>
      </c>
      <c r="S39" s="2">
        <f>실제값!S39</f>
        <v>9142.8957027349297</v>
      </c>
      <c r="T39" s="2">
        <f>실제값!T39</f>
        <v>9535.2679422047186</v>
      </c>
      <c r="U39" s="2">
        <f>실제값!U39</f>
        <v>10044.281860812063</v>
      </c>
      <c r="V39" s="2">
        <f>실제값!V39</f>
        <v>9783.1840587580955</v>
      </c>
      <c r="W39" s="8">
        <f>INDEX(전체모델결과!$A$2:$I$910,MATCH(APC!$A39&amp;"_"&amp;APC!W$3,전체모델결과!$A$2:$A$910,0),9)</f>
        <v>9598.6090803788793</v>
      </c>
      <c r="X39" s="8">
        <f>INDEX(전체모델결과!$A$2:$I$910,MATCH(APC!$A39&amp;"_"&amp;APC!X$3,전체모델결과!$A$2:$A$910,0),9)</f>
        <v>9654.3674625611002</v>
      </c>
      <c r="Y39" s="8">
        <f>INDEX(전체모델결과!$A$2:$I$910,MATCH(APC!$A39&amp;"_"&amp;APC!Y$3,전체모델결과!$A$2:$A$910,0),9)</f>
        <v>9544.81926444704</v>
      </c>
      <c r="Z39" s="8">
        <f>INDEX(전체모델결과!$A$2:$I$910,MATCH(APC!$A39&amp;"_"&amp;APC!Z$3,전체모델결과!$A$2:$A$910,0),9)</f>
        <v>9431.5491590579695</v>
      </c>
      <c r="AA39" s="8">
        <f>INDEX(전체모델결과!$A$2:$I$910,MATCH(APC!$A39&amp;"_"&amp;APC!AA$3,전체모델결과!$A$2:$A$910,0),9)</f>
        <v>9682.5832858399008</v>
      </c>
      <c r="AB39" s="8">
        <f>INDEX(전체모델결과!$A$2:$I$910,MATCH(APC!$A39&amp;"_"&amp;APC!AB$3,전체모델결과!$A$2:$A$910,0),9)</f>
        <v>9428.4857701164601</v>
      </c>
      <c r="AC39" s="8">
        <f>INDEX(전체모델결과!$A$2:$I$910,MATCH(APC!$A39&amp;"_"&amp;APC!AC$3,전체모델결과!$A$2:$A$910,0),9)</f>
        <v>9225.4886299750706</v>
      </c>
      <c r="AD39" s="8">
        <f>INDEX(전체모델결과!$A$2:$I$910,MATCH(APC!$A39&amp;"_"&amp;APC!AD$3,전체모델결과!$A$2:$A$910,0),9)</f>
        <v>9269.4261075950399</v>
      </c>
      <c r="AE39" s="8">
        <f>INDEX(전체모델결과!$A$2:$I$910,MATCH(APC!$A39&amp;"_"&amp;APC!AE$3,전체모델결과!$A$2:$A$910,0),9)</f>
        <v>8995.6949461765307</v>
      </c>
      <c r="AG39" s="3">
        <f>(W39-실제값!W39)^2</f>
        <v>1251989.9042384031</v>
      </c>
      <c r="AH39" s="3">
        <f>(X39-실제값!X39)^2</f>
        <v>1850182.2185406878</v>
      </c>
      <c r="AI39" s="3">
        <f>(Y39-실제값!Y39)^2</f>
        <v>2068800.8633700619</v>
      </c>
      <c r="AJ39" s="3">
        <f>(Z39-실제값!Z39)^2</f>
        <v>1781805.2004285804</v>
      </c>
      <c r="AK39" s="3">
        <f>(AA39-실제값!AA39)^2</f>
        <v>7950248.9875400551</v>
      </c>
      <c r="AL39" s="3">
        <f>(AB39-실제값!AB39)^2</f>
        <v>16497786.574042041</v>
      </c>
      <c r="AM39" s="3">
        <f>(AC39-실제값!AC39)^2</f>
        <v>10556256.229701016</v>
      </c>
      <c r="AN39" s="3">
        <f>(AD39-실제값!AD39)^2</f>
        <v>10079727.719791943</v>
      </c>
    </row>
    <row r="40" spans="1:40" x14ac:dyDescent="0.3">
      <c r="A40" s="1">
        <v>36</v>
      </c>
      <c r="B40" s="2">
        <f>실제값!B40</f>
        <v>11593.647873628461</v>
      </c>
      <c r="C40" s="2">
        <f>실제값!C40</f>
        <v>11165.664109588337</v>
      </c>
      <c r="D40" s="2">
        <f>실제값!D40</f>
        <v>10633.828996532298</v>
      </c>
      <c r="E40" s="2">
        <f>실제값!E40</f>
        <v>10370.580962139009</v>
      </c>
      <c r="F40" s="2">
        <f>실제값!F40</f>
        <v>10355.017561515619</v>
      </c>
      <c r="G40" s="2">
        <f>실제값!G40</f>
        <v>10054.203203319114</v>
      </c>
      <c r="H40" s="2">
        <f>실제값!H40</f>
        <v>10402.550674785343</v>
      </c>
      <c r="I40" s="2">
        <f>실제값!I40</f>
        <v>10124.290328271896</v>
      </c>
      <c r="J40" s="2">
        <f>실제값!J40</f>
        <v>10290.718007754471</v>
      </c>
      <c r="K40" s="2">
        <f>실제값!K40</f>
        <v>9657.359320546153</v>
      </c>
      <c r="L40" s="2">
        <f>실제값!L40</f>
        <v>10113.014482093173</v>
      </c>
      <c r="M40" s="2">
        <f>실제값!M40</f>
        <v>9964.5652363717836</v>
      </c>
      <c r="N40" s="2">
        <f>실제값!N40</f>
        <v>9473.8666408232548</v>
      </c>
      <c r="O40" s="2">
        <f>실제값!O40</f>
        <v>8969.8417632204746</v>
      </c>
      <c r="P40" s="2">
        <f>실제값!P40</f>
        <v>9317.5204087722668</v>
      </c>
      <c r="Q40" s="2">
        <f>실제값!Q40</f>
        <v>9621.7904225311977</v>
      </c>
      <c r="R40" s="2">
        <f>실제값!R40</f>
        <v>9756.9838609371327</v>
      </c>
      <c r="S40" s="2">
        <f>실제값!S40</f>
        <v>9386.0494556320973</v>
      </c>
      <c r="T40" s="2">
        <f>실제값!T40</f>
        <v>9678.0781963613354</v>
      </c>
      <c r="U40" s="2">
        <f>실제값!U40</f>
        <v>9912.4318170159313</v>
      </c>
      <c r="V40" s="2">
        <f>실제값!V40</f>
        <v>11076.671056641311</v>
      </c>
      <c r="W40" s="8">
        <f>INDEX(전체모델결과!$A$2:$I$910,MATCH(APC!$A40&amp;"_"&amp;APC!W$3,전체모델결과!$A$2:$A$910,0),9)</f>
        <v>10407.298167782799</v>
      </c>
      <c r="X40" s="8">
        <f>INDEX(전체모델결과!$A$2:$I$910,MATCH(APC!$A40&amp;"_"&amp;APC!X$3,전체모델결과!$A$2:$A$910,0),9)</f>
        <v>10339.2316509628</v>
      </c>
      <c r="Y40" s="8">
        <f>INDEX(전체모델결과!$A$2:$I$910,MATCH(APC!$A40&amp;"_"&amp;APC!Y$3,전체모델결과!$A$2:$A$910,0),9)</f>
        <v>10379.292806434099</v>
      </c>
      <c r="Z40" s="8">
        <f>INDEX(전체모델결과!$A$2:$I$910,MATCH(APC!$A40&amp;"_"&amp;APC!Z$3,전체모델결과!$A$2:$A$910,0),9)</f>
        <v>10207.710178576301</v>
      </c>
      <c r="AA40" s="8">
        <f>INDEX(전체모델결과!$A$2:$I$910,MATCH(APC!$A40&amp;"_"&amp;APC!AA$3,전체모델결과!$A$2:$A$910,0),9)</f>
        <v>10112.3601344249</v>
      </c>
      <c r="AB40" s="8">
        <f>INDEX(전체모델결과!$A$2:$I$910,MATCH(APC!$A40&amp;"_"&amp;APC!AB$3,전체모델결과!$A$2:$A$910,0),9)</f>
        <v>10421.701479621201</v>
      </c>
      <c r="AC40" s="8">
        <f>INDEX(전체모델결과!$A$2:$I$910,MATCH(APC!$A40&amp;"_"&amp;APC!AC$3,전체모델결과!$A$2:$A$910,0),9)</f>
        <v>10104.3255604562</v>
      </c>
      <c r="AD40" s="8">
        <f>INDEX(전체모델결과!$A$2:$I$910,MATCH(APC!$A40&amp;"_"&amp;APC!AD$3,전체모델결과!$A$2:$A$910,0),9)</f>
        <v>9906.2968866362698</v>
      </c>
      <c r="AE40" s="8">
        <f>INDEX(전체모델결과!$A$2:$I$910,MATCH(APC!$A40&amp;"_"&amp;APC!AE$3,전체모델결과!$A$2:$A$910,0),9)</f>
        <v>9935.0809020782508</v>
      </c>
      <c r="AG40" s="3">
        <f>(W40-실제값!W40)^2</f>
        <v>1522190.6771483044</v>
      </c>
      <c r="AH40" s="3">
        <f>(X40-실제값!X40)^2</f>
        <v>1037030.1982628786</v>
      </c>
      <c r="AI40" s="3">
        <f>(Y40-실제값!Y40)^2</f>
        <v>1414683.6589811374</v>
      </c>
      <c r="AJ40" s="3">
        <f>(Z40-실제값!Z40)^2</f>
        <v>1246280.0048139857</v>
      </c>
      <c r="AK40" s="3">
        <f>(AA40-실제값!AA40)^2</f>
        <v>8481965.9590797126</v>
      </c>
      <c r="AL40" s="3">
        <f>(AB40-실제값!AB40)^2</f>
        <v>14621725.415109193</v>
      </c>
      <c r="AM40" s="3">
        <f>(AC40-실제값!AC40)^2</f>
        <v>12222297.481550824</v>
      </c>
      <c r="AN40" s="3">
        <f>(AD40-실제값!AD40)^2</f>
        <v>5047223.1057182094</v>
      </c>
    </row>
    <row r="41" spans="1:40" x14ac:dyDescent="0.3">
      <c r="A41" s="1">
        <v>37</v>
      </c>
      <c r="B41" s="2">
        <f>실제값!B41</f>
        <v>12633.978142694548</v>
      </c>
      <c r="C41" s="2">
        <f>실제값!C41</f>
        <v>11921.56199667944</v>
      </c>
      <c r="D41" s="2">
        <f>실제값!D41</f>
        <v>11541.893191467705</v>
      </c>
      <c r="E41" s="2">
        <f>실제값!E41</f>
        <v>11706.170487240472</v>
      </c>
      <c r="F41" s="2">
        <f>실제값!F41</f>
        <v>11273.131351674418</v>
      </c>
      <c r="G41" s="2">
        <f>실제값!G41</f>
        <v>11419.137364569897</v>
      </c>
      <c r="H41" s="2">
        <f>실제값!H41</f>
        <v>11482.383652207956</v>
      </c>
      <c r="I41" s="2">
        <f>실제값!I41</f>
        <v>11131.001207572934</v>
      </c>
      <c r="J41" s="2">
        <f>실제값!J41</f>
        <v>11097.214810035561</v>
      </c>
      <c r="K41" s="2">
        <f>실제값!K41</f>
        <v>10926.672273718417</v>
      </c>
      <c r="L41" s="2">
        <f>실제값!L41</f>
        <v>10628.244753026233</v>
      </c>
      <c r="M41" s="2">
        <f>실제값!M41</f>
        <v>10628.493127813315</v>
      </c>
      <c r="N41" s="2">
        <f>실제값!N41</f>
        <v>10297.354092071886</v>
      </c>
      <c r="O41" s="2">
        <f>실제값!O41</f>
        <v>10182.974576375151</v>
      </c>
      <c r="P41" s="2">
        <f>실제값!P41</f>
        <v>10238.379628849441</v>
      </c>
      <c r="Q41" s="2">
        <f>실제값!Q41</f>
        <v>9984.8243702844666</v>
      </c>
      <c r="R41" s="2">
        <f>실제값!R41</f>
        <v>9952.8967406379707</v>
      </c>
      <c r="S41" s="2">
        <f>실제값!S41</f>
        <v>9844.4655991599429</v>
      </c>
      <c r="T41" s="2">
        <f>실제값!T41</f>
        <v>10261.079265888489</v>
      </c>
      <c r="U41" s="2">
        <f>실제값!U41</f>
        <v>11177.026774819775</v>
      </c>
      <c r="V41" s="2">
        <f>실제값!V41</f>
        <v>11026.712281478143</v>
      </c>
      <c r="W41" s="8">
        <f>INDEX(전체모델결과!$A$2:$I$910,MATCH(APC!$A41&amp;"_"&amp;APC!W$3,전체모델결과!$A$2:$A$910,0),9)</f>
        <v>11247.3573561863</v>
      </c>
      <c r="X41" s="8">
        <f>INDEX(전체모델결과!$A$2:$I$910,MATCH(APC!$A41&amp;"_"&amp;APC!X$3,전체모델결과!$A$2:$A$910,0),9)</f>
        <v>11279.4083795598</v>
      </c>
      <c r="Y41" s="8">
        <f>INDEX(전체모델결과!$A$2:$I$910,MATCH(APC!$A41&amp;"_"&amp;APC!Y$3,전체모델결과!$A$2:$A$910,0),9)</f>
        <v>11184.087788205399</v>
      </c>
      <c r="Z41" s="8">
        <f>INDEX(전체모델결과!$A$2:$I$910,MATCH(APC!$A41&amp;"_"&amp;APC!Z$3,전체모델결과!$A$2:$A$910,0),9)</f>
        <v>11168.548847530399</v>
      </c>
      <c r="AA41" s="8">
        <f>INDEX(전체모델결과!$A$2:$I$910,MATCH(APC!$A41&amp;"_"&amp;APC!AA$3,전체모델결과!$A$2:$A$910,0),9)</f>
        <v>11011.999640886501</v>
      </c>
      <c r="AB41" s="8">
        <f>INDEX(전체모델결과!$A$2:$I$910,MATCH(APC!$A41&amp;"_"&amp;APC!AB$3,전체모델결과!$A$2:$A$910,0),9)</f>
        <v>10951.3656108498</v>
      </c>
      <c r="AC41" s="8">
        <f>INDEX(전체모델결과!$A$2:$I$910,MATCH(APC!$A41&amp;"_"&amp;APC!AC$3,전체모델결과!$A$2:$A$910,0),9)</f>
        <v>11237.5690239779</v>
      </c>
      <c r="AD41" s="8">
        <f>INDEX(전체모델결과!$A$2:$I$910,MATCH(APC!$A41&amp;"_"&amp;APC!AD$3,전체모델결과!$A$2:$A$910,0),9)</f>
        <v>10916.857834140201</v>
      </c>
      <c r="AE41" s="8">
        <f>INDEX(전체모델결과!$A$2:$I$910,MATCH(APC!$A41&amp;"_"&amp;APC!AE$3,전체모델결과!$A$2:$A$910,0),9)</f>
        <v>10683.123847664399</v>
      </c>
      <c r="AG41" s="3">
        <f>(W41-실제값!W41)^2</f>
        <v>592439.67957127304</v>
      </c>
      <c r="AH41" s="3">
        <f>(X41-실제값!X41)^2</f>
        <v>1598628.0264804752</v>
      </c>
      <c r="AI41" s="3">
        <f>(Y41-실제값!Y41)^2</f>
        <v>513761.63770545385</v>
      </c>
      <c r="AJ41" s="3">
        <f>(Z41-실제값!Z41)^2</f>
        <v>891004.04796357243</v>
      </c>
      <c r="AK41" s="3">
        <f>(AA41-실제값!AA41)^2</f>
        <v>10680162.229404213</v>
      </c>
      <c r="AL41" s="3">
        <f>(AB41-실제값!AB41)^2</f>
        <v>14625803.234062234</v>
      </c>
      <c r="AM41" s="3">
        <f>(AC41-실제값!AC41)^2</f>
        <v>9871201.8060558401</v>
      </c>
      <c r="AN41" s="3">
        <f>(AD41-실제값!AD41)^2</f>
        <v>7864014.3066187641</v>
      </c>
    </row>
    <row r="42" spans="1:40" x14ac:dyDescent="0.3">
      <c r="A42" s="1">
        <v>38</v>
      </c>
      <c r="B42" s="2">
        <f>실제값!B42</f>
        <v>14152.180173656423</v>
      </c>
      <c r="C42" s="2">
        <f>실제값!C42</f>
        <v>13542.444895817383</v>
      </c>
      <c r="D42" s="2">
        <f>실제값!D42</f>
        <v>12400.559961976165</v>
      </c>
      <c r="E42" s="2">
        <f>실제값!E42</f>
        <v>12508.340735327665</v>
      </c>
      <c r="F42" s="2">
        <f>실제값!F42</f>
        <v>12851.16646291753</v>
      </c>
      <c r="G42" s="2">
        <f>실제값!G42</f>
        <v>12298.692165456559</v>
      </c>
      <c r="H42" s="2">
        <f>실제값!H42</f>
        <v>13043.075548452314</v>
      </c>
      <c r="I42" s="2">
        <f>실제값!I42</f>
        <v>12267.26623667445</v>
      </c>
      <c r="J42" s="2">
        <f>실제값!J42</f>
        <v>12026.887631916028</v>
      </c>
      <c r="K42" s="2">
        <f>실제값!K42</f>
        <v>11507.304764671058</v>
      </c>
      <c r="L42" s="2">
        <f>실제값!L42</f>
        <v>11612.248653910174</v>
      </c>
      <c r="M42" s="2">
        <f>실제값!M42</f>
        <v>11713.153316441461</v>
      </c>
      <c r="N42" s="2">
        <f>실제값!N42</f>
        <v>11771.451250725941</v>
      </c>
      <c r="O42" s="2">
        <f>실제값!O42</f>
        <v>11005.765535694203</v>
      </c>
      <c r="P42" s="2">
        <f>실제값!P42</f>
        <v>11178.668892970067</v>
      </c>
      <c r="Q42" s="2">
        <f>실제값!Q42</f>
        <v>10684.238124951877</v>
      </c>
      <c r="R42" s="2">
        <f>실제값!R42</f>
        <v>10928.90777011755</v>
      </c>
      <c r="S42" s="2">
        <f>실제값!S42</f>
        <v>10772.509232954038</v>
      </c>
      <c r="T42" s="2">
        <f>실제값!T42</f>
        <v>11052.45217108601</v>
      </c>
      <c r="U42" s="2">
        <f>실제값!U42</f>
        <v>11445.48795958241</v>
      </c>
      <c r="V42" s="2">
        <f>실제값!V42</f>
        <v>12153.518652345299</v>
      </c>
      <c r="W42" s="8">
        <f>INDEX(전체모델결과!$A$2:$I$910,MATCH(APC!$A42&amp;"_"&amp;APC!W$3,전체모델결과!$A$2:$A$910,0),9)</f>
        <v>11811.439315529</v>
      </c>
      <c r="X42" s="8">
        <f>INDEX(전체모델결과!$A$2:$I$910,MATCH(APC!$A42&amp;"_"&amp;APC!X$3,전체모델결과!$A$2:$A$910,0),9)</f>
        <v>12294.760248021399</v>
      </c>
      <c r="Y42" s="8">
        <f>INDEX(전체모델결과!$A$2:$I$910,MATCH(APC!$A42&amp;"_"&amp;APC!Y$3,전체모델결과!$A$2:$A$910,0),9)</f>
        <v>12306.083825841701</v>
      </c>
      <c r="Z42" s="8">
        <f>INDEX(전체모델결과!$A$2:$I$910,MATCH(APC!$A42&amp;"_"&amp;APC!Z$3,전체모델결과!$A$2:$A$910,0),9)</f>
        <v>12138.102432403801</v>
      </c>
      <c r="AA42" s="8">
        <f>INDEX(전체모델결과!$A$2:$I$910,MATCH(APC!$A42&amp;"_"&amp;APC!AA$3,전체모델결과!$A$2:$A$910,0),9)</f>
        <v>12152.2264090054</v>
      </c>
      <c r="AB42" s="8">
        <f>INDEX(전체모델결과!$A$2:$I$910,MATCH(APC!$A42&amp;"_"&amp;APC!AB$3,전체모델결과!$A$2:$A$910,0),9)</f>
        <v>12028.2704769391</v>
      </c>
      <c r="AC42" s="8">
        <f>INDEX(전체모델결과!$A$2:$I$910,MATCH(APC!$A42&amp;"_"&amp;APC!AC$3,전체모델결과!$A$2:$A$910,0),9)</f>
        <v>11910.3155563418</v>
      </c>
      <c r="AD42" s="8">
        <f>INDEX(전체모델결과!$A$2:$I$910,MATCH(APC!$A42&amp;"_"&amp;APC!AD$3,전체모델결과!$A$2:$A$910,0),9)</f>
        <v>12245.7092261293</v>
      </c>
      <c r="AE42" s="8">
        <f>INDEX(전체모델결과!$A$2:$I$910,MATCH(APC!$A42&amp;"_"&amp;APC!AE$3,전체모델결과!$A$2:$A$910,0),9)</f>
        <v>11874.2400673882</v>
      </c>
      <c r="AG42" s="3">
        <f>(W42-실제값!W42)^2</f>
        <v>1398723.5508804922</v>
      </c>
      <c r="AH42" s="3">
        <f>(X42-실제값!X42)^2</f>
        <v>6240.9361124109455</v>
      </c>
      <c r="AI42" s="3">
        <f>(Y42-실제값!Y42)^2</f>
        <v>219855.67726836901</v>
      </c>
      <c r="AJ42" s="3">
        <f>(Z42-실제값!Z42)^2</f>
        <v>1418625.3241235546</v>
      </c>
      <c r="AK42" s="3">
        <f>(AA42-실제값!AA42)^2</f>
        <v>5399847.4141391832</v>
      </c>
      <c r="AL42" s="3">
        <f>(AB42-실제값!AB42)^2</f>
        <v>13383607.552801007</v>
      </c>
      <c r="AM42" s="3">
        <f>(AC42-실제값!AC42)^2</f>
        <v>11363308.240050456</v>
      </c>
      <c r="AN42" s="3">
        <f>(AD42-실제값!AD42)^2</f>
        <v>6220502.5835556956</v>
      </c>
    </row>
    <row r="43" spans="1:40" x14ac:dyDescent="0.3">
      <c r="A43" s="1">
        <v>39</v>
      </c>
      <c r="B43" s="2">
        <f>실제값!B43</f>
        <v>14117.701238417607</v>
      </c>
      <c r="C43" s="2">
        <f>실제값!C43</f>
        <v>13347.46524045335</v>
      </c>
      <c r="D43" s="2">
        <f>실제값!D43</f>
        <v>13147.327822031501</v>
      </c>
      <c r="E43" s="2">
        <f>실제값!E43</f>
        <v>13328.270256441681</v>
      </c>
      <c r="F43" s="2">
        <f>실제값!F43</f>
        <v>13487.416306854007</v>
      </c>
      <c r="G43" s="2">
        <f>실제값!G43</f>
        <v>13579.166635829433</v>
      </c>
      <c r="H43" s="2">
        <f>실제값!H43</f>
        <v>14047.253347835216</v>
      </c>
      <c r="I43" s="2">
        <f>실제값!I43</f>
        <v>14359.122754236005</v>
      </c>
      <c r="J43" s="2">
        <f>실제값!J43</f>
        <v>13594.984474976607</v>
      </c>
      <c r="K43" s="2">
        <f>실제값!K43</f>
        <v>12717.175182075101</v>
      </c>
      <c r="L43" s="2">
        <f>실제값!L43</f>
        <v>13132.219998861399</v>
      </c>
      <c r="M43" s="2">
        <f>실제값!M43</f>
        <v>13164.470935655358</v>
      </c>
      <c r="N43" s="2">
        <f>실제값!N43</f>
        <v>12553.034712969084</v>
      </c>
      <c r="O43" s="2">
        <f>실제값!O43</f>
        <v>12211.961324384003</v>
      </c>
      <c r="P43" s="2">
        <f>실제값!P43</f>
        <v>12151.958835302512</v>
      </c>
      <c r="Q43" s="2">
        <f>실제값!Q43</f>
        <v>11780.913392535742</v>
      </c>
      <c r="R43" s="2">
        <f>실제값!R43</f>
        <v>11334.805648484527</v>
      </c>
      <c r="S43" s="2">
        <f>실제값!S43</f>
        <v>11769.758526628384</v>
      </c>
      <c r="T43" s="2">
        <f>실제값!T43</f>
        <v>11879.79013727729</v>
      </c>
      <c r="U43" s="2">
        <f>실제값!U43</f>
        <v>12171.971710728481</v>
      </c>
      <c r="V43" s="2">
        <f>실제값!V43</f>
        <v>11845.370122296004</v>
      </c>
      <c r="W43" s="8">
        <f>INDEX(전체모델결과!$A$2:$I$910,MATCH(APC!$A43&amp;"_"&amp;APC!W$3,전체모델결과!$A$2:$A$910,0),9)</f>
        <v>12678.4485472381</v>
      </c>
      <c r="X43" s="8">
        <f>INDEX(전체모델결과!$A$2:$I$910,MATCH(APC!$A43&amp;"_"&amp;APC!X$3,전체모델결과!$A$2:$A$910,0),9)</f>
        <v>12700.0653602361</v>
      </c>
      <c r="Y43" s="8">
        <f>INDEX(전체모델결과!$A$2:$I$910,MATCH(APC!$A43&amp;"_"&amp;APC!Y$3,전체모델결과!$A$2:$A$910,0),9)</f>
        <v>13194.3249342747</v>
      </c>
      <c r="Z43" s="8">
        <f>INDEX(전체모델결과!$A$2:$I$910,MATCH(APC!$A43&amp;"_"&amp;APC!Z$3,전체모델결과!$A$2:$A$910,0),9)</f>
        <v>13137.225740886701</v>
      </c>
      <c r="AA43" s="8">
        <f>INDEX(전체모델결과!$A$2:$I$910,MATCH(APC!$A43&amp;"_"&amp;APC!AA$3,전체모델결과!$A$2:$A$910,0),9)</f>
        <v>12991.026395348399</v>
      </c>
      <c r="AB43" s="8">
        <f>INDEX(전체모델결과!$A$2:$I$910,MATCH(APC!$A43&amp;"_"&amp;APC!AB$3,전체모델결과!$A$2:$A$910,0),9)</f>
        <v>13056.489141664</v>
      </c>
      <c r="AC43" s="8">
        <f>INDEX(전체모델결과!$A$2:$I$910,MATCH(APC!$A43&amp;"_"&amp;APC!AC$3,전체모델결과!$A$2:$A$910,0),9)</f>
        <v>12867.4277399905</v>
      </c>
      <c r="AD43" s="8">
        <f>INDEX(전체모델결과!$A$2:$I$910,MATCH(APC!$A43&amp;"_"&amp;APC!AD$3,전체모델결과!$A$2:$A$910,0),9)</f>
        <v>12766.3986368761</v>
      </c>
      <c r="AE43" s="8">
        <f>INDEX(전체모델결과!$A$2:$I$910,MATCH(APC!$A43&amp;"_"&amp;APC!AE$3,전체모델결과!$A$2:$A$910,0),9)</f>
        <v>13101.640423541399</v>
      </c>
      <c r="AG43" s="3">
        <f>(W43-실제값!W43)^2</f>
        <v>545258.98919087905</v>
      </c>
      <c r="AH43" s="3">
        <f>(X43-실제값!X43)^2</f>
        <v>1178304.0442157125</v>
      </c>
      <c r="AI43" s="3">
        <f>(Y43-실제값!Y43)^2</f>
        <v>1027932.0658937574</v>
      </c>
      <c r="AJ43" s="3">
        <f>(Z43-실제값!Z43)^2</f>
        <v>1802660.3163425107</v>
      </c>
      <c r="AK43" s="3">
        <f>(AA43-실제값!AA43)^2</f>
        <v>5490795.3322393643</v>
      </c>
      <c r="AL43" s="3">
        <f>(AB43-실제값!AB43)^2</f>
        <v>12668867.059256513</v>
      </c>
      <c r="AM43" s="3">
        <f>(AC43-실제값!AC43)^2</f>
        <v>12007871.644134503</v>
      </c>
      <c r="AN43" s="3">
        <f>(AD43-실제값!AD43)^2</f>
        <v>4518838.0638304893</v>
      </c>
    </row>
    <row r="44" spans="1:40" x14ac:dyDescent="0.3">
      <c r="A44" s="1">
        <v>40</v>
      </c>
      <c r="B44" s="2">
        <f>실제값!B44</f>
        <v>14960.804054479408</v>
      </c>
      <c r="C44" s="2">
        <f>실제값!C44</f>
        <v>15006.532272731807</v>
      </c>
      <c r="D44" s="2">
        <f>실제값!D44</f>
        <v>14663.783210560137</v>
      </c>
      <c r="E44" s="2">
        <f>실제값!E44</f>
        <v>13974.595783709032</v>
      </c>
      <c r="F44" s="2">
        <f>실제값!F44</f>
        <v>13941.712220774993</v>
      </c>
      <c r="G44" s="2">
        <f>실제값!G44</f>
        <v>14493.447226907887</v>
      </c>
      <c r="H44" s="2">
        <f>실제값!H44</f>
        <v>15141.826817826832</v>
      </c>
      <c r="I44" s="2">
        <f>실제값!I44</f>
        <v>14953.460843076049</v>
      </c>
      <c r="J44" s="2">
        <f>실제값!J44</f>
        <v>15199.001055684279</v>
      </c>
      <c r="K44" s="2">
        <f>실제값!K44</f>
        <v>14746.296952994611</v>
      </c>
      <c r="L44" s="2">
        <f>실제값!L44</f>
        <v>13946.005705676414</v>
      </c>
      <c r="M44" s="2">
        <f>실제값!M44</f>
        <v>13583.655749466314</v>
      </c>
      <c r="N44" s="2">
        <f>실제값!N44</f>
        <v>13961.668552261655</v>
      </c>
      <c r="O44" s="2">
        <f>실제값!O44</f>
        <v>13668.926743091766</v>
      </c>
      <c r="P44" s="2">
        <f>실제값!P44</f>
        <v>13852.085175444803</v>
      </c>
      <c r="Q44" s="2">
        <f>실제값!Q44</f>
        <v>12670.653263433522</v>
      </c>
      <c r="R44" s="2">
        <f>실제값!R44</f>
        <v>12892.753447632489</v>
      </c>
      <c r="S44" s="2">
        <f>실제값!S44</f>
        <v>12539.754105726497</v>
      </c>
      <c r="T44" s="2">
        <f>실제값!T44</f>
        <v>12891.094049668336</v>
      </c>
      <c r="U44" s="2">
        <f>실제값!U44</f>
        <v>12957.455977310907</v>
      </c>
      <c r="V44" s="2">
        <f>실제값!V44</f>
        <v>13253.850488014639</v>
      </c>
      <c r="W44" s="8">
        <f>INDEX(전체모델결과!$A$2:$I$910,MATCH(APC!$A44&amp;"_"&amp;APC!W$3,전체모델결과!$A$2:$A$910,0),9)</f>
        <v>13116.9869086218</v>
      </c>
      <c r="X44" s="8">
        <f>INDEX(전체모델결과!$A$2:$I$910,MATCH(APC!$A44&amp;"_"&amp;APC!X$3,전체모델결과!$A$2:$A$910,0),9)</f>
        <v>13773.258009547801</v>
      </c>
      <c r="Y44" s="8">
        <f>INDEX(전체모델결과!$A$2:$I$910,MATCH(APC!$A44&amp;"_"&amp;APC!Y$3,전체모델결과!$A$2:$A$910,0),9)</f>
        <v>13770.208129729701</v>
      </c>
      <c r="Z44" s="8">
        <f>INDEX(전체모델결과!$A$2:$I$910,MATCH(APC!$A44&amp;"_"&amp;APC!Z$3,전체모델결과!$A$2:$A$910,0),9)</f>
        <v>14231.0978967312</v>
      </c>
      <c r="AA44" s="8">
        <f>INDEX(전체모델결과!$A$2:$I$910,MATCH(APC!$A44&amp;"_"&amp;APC!AA$3,전체모델결과!$A$2:$A$910,0),9)</f>
        <v>14205.7369050913</v>
      </c>
      <c r="AB44" s="8">
        <f>INDEX(전체모델결과!$A$2:$I$910,MATCH(APC!$A44&amp;"_"&amp;APC!AB$3,전체모델결과!$A$2:$A$910,0),9)</f>
        <v>14102.024416595699</v>
      </c>
      <c r="AC44" s="8">
        <f>INDEX(전체모델결과!$A$2:$I$910,MATCH(APC!$A44&amp;"_"&amp;APC!AC$3,전체모델결과!$A$2:$A$910,0),9)</f>
        <v>14111.799651241199</v>
      </c>
      <c r="AD44" s="8">
        <f>INDEX(전체모델결과!$A$2:$I$910,MATCH(APC!$A44&amp;"_"&amp;APC!AD$3,전체모델결과!$A$2:$A$910,0),9)</f>
        <v>13934.914517683101</v>
      </c>
      <c r="AE44" s="8">
        <f>INDEX(전체모델결과!$A$2:$I$910,MATCH(APC!$A44&amp;"_"&amp;APC!AE$3,전체모델결과!$A$2:$A$910,0),9)</f>
        <v>13799.951876901299</v>
      </c>
      <c r="AG44" s="3">
        <f>(W44-실제값!W44)^2</f>
        <v>661932.25568163139</v>
      </c>
      <c r="AH44" s="3">
        <f>(X44-실제값!X44)^2</f>
        <v>878739.6578383462</v>
      </c>
      <c r="AI44" s="3">
        <f>(Y44-실제값!Y44)^2</f>
        <v>236607.8429382105</v>
      </c>
      <c r="AJ44" s="3">
        <f>(Z44-실제값!Z44)^2</f>
        <v>292333.55501833902</v>
      </c>
      <c r="AK44" s="3">
        <f>(AA44-실제값!AA44)^2</f>
        <v>5113602.4304494085</v>
      </c>
      <c r="AL44" s="3">
        <f>(AB44-실제값!AB44)^2</f>
        <v>11537160.246152675</v>
      </c>
      <c r="AM44" s="3">
        <f>(AC44-실제값!AC44)^2</f>
        <v>10784861.947097361</v>
      </c>
      <c r="AN44" s="3">
        <f>(AD44-실제값!AD44)^2</f>
        <v>8834494.3696009517</v>
      </c>
    </row>
    <row r="45" spans="1:40" x14ac:dyDescent="0.3">
      <c r="A45" s="1">
        <v>41</v>
      </c>
      <c r="B45" s="2">
        <f>실제값!B45</f>
        <v>16866.920602288781</v>
      </c>
      <c r="C45" s="2">
        <f>실제값!C45</f>
        <v>16478.536795777796</v>
      </c>
      <c r="D45" s="2">
        <f>실제값!D45</f>
        <v>16085.912377364319</v>
      </c>
      <c r="E45" s="2">
        <f>실제값!E45</f>
        <v>15782.385717908111</v>
      </c>
      <c r="F45" s="2">
        <f>실제값!F45</f>
        <v>15751.170196250119</v>
      </c>
      <c r="G45" s="2">
        <f>실제값!G45</f>
        <v>16277.977724494367</v>
      </c>
      <c r="H45" s="2">
        <f>실제값!H45</f>
        <v>16098.742094186184</v>
      </c>
      <c r="I45" s="2">
        <f>실제값!I45</f>
        <v>16432.419598586999</v>
      </c>
      <c r="J45" s="2">
        <f>실제값!J45</f>
        <v>16303.141325052256</v>
      </c>
      <c r="K45" s="2">
        <f>실제값!K45</f>
        <v>15593.807880630406</v>
      </c>
      <c r="L45" s="2">
        <f>실제값!L45</f>
        <v>15701.031467711528</v>
      </c>
      <c r="M45" s="2">
        <f>실제값!M45</f>
        <v>15106.474893201705</v>
      </c>
      <c r="N45" s="2">
        <f>실제값!N45</f>
        <v>14433.687315285393</v>
      </c>
      <c r="O45" s="2">
        <f>실제값!O45</f>
        <v>14882.752265590896</v>
      </c>
      <c r="P45" s="2">
        <f>실제값!P45</f>
        <v>14822.712201573126</v>
      </c>
      <c r="Q45" s="2">
        <f>실제값!Q45</f>
        <v>14056.366411248031</v>
      </c>
      <c r="R45" s="2">
        <f>실제값!R45</f>
        <v>13800.953331395467</v>
      </c>
      <c r="S45" s="2">
        <f>실제값!S45</f>
        <v>13878.95239009022</v>
      </c>
      <c r="T45" s="2">
        <f>실제값!T45</f>
        <v>13647.619197651004</v>
      </c>
      <c r="U45" s="2">
        <f>실제값!U45</f>
        <v>14559.947632795809</v>
      </c>
      <c r="V45" s="2">
        <f>실제값!V45</f>
        <v>14513.126722039508</v>
      </c>
      <c r="W45" s="8">
        <f>INDEX(전체모델결과!$A$2:$I$910,MATCH(APC!$A45&amp;"_"&amp;APC!W$3,전체모델결과!$A$2:$A$910,0),9)</f>
        <v>14396.4653115772</v>
      </c>
      <c r="X45" s="8">
        <f>INDEX(전체모델결과!$A$2:$I$910,MATCH(APC!$A45&amp;"_"&amp;APC!X$3,전체모델결과!$A$2:$A$910,0),9)</f>
        <v>14346.971957350101</v>
      </c>
      <c r="Y45" s="8">
        <f>INDEX(전체모델결과!$A$2:$I$910,MATCH(APC!$A45&amp;"_"&amp;APC!Y$3,전체모델결과!$A$2:$A$910,0),9)</f>
        <v>15035.809865765401</v>
      </c>
      <c r="Z45" s="8">
        <f>INDEX(전체모델결과!$A$2:$I$910,MATCH(APC!$A45&amp;"_"&amp;APC!Z$3,전체모델결과!$A$2:$A$910,0),9)</f>
        <v>14953.6540554735</v>
      </c>
      <c r="AA45" s="8">
        <f>INDEX(전체모델결과!$A$2:$I$910,MATCH(APC!$A45&amp;"_"&amp;APC!AA$3,전체모델결과!$A$2:$A$910,0),9)</f>
        <v>15493.662966527099</v>
      </c>
      <c r="AB45" s="8">
        <f>INDEX(전체모델결과!$A$2:$I$910,MATCH(APC!$A45&amp;"_"&amp;APC!AB$3,전체모델결과!$A$2:$A$910,0),9)</f>
        <v>15525.9204994215</v>
      </c>
      <c r="AC45" s="8">
        <f>INDEX(전체모델결과!$A$2:$I$910,MATCH(APC!$A45&amp;"_"&amp;APC!AC$3,전체모델결과!$A$2:$A$910,0),9)</f>
        <v>15345.9241118385</v>
      </c>
      <c r="AD45" s="8">
        <f>INDEX(전체모델결과!$A$2:$I$910,MATCH(APC!$A45&amp;"_"&amp;APC!AD$3,전체모델결과!$A$2:$A$910,0),9)</f>
        <v>15386.8799963487</v>
      </c>
      <c r="AE45" s="8">
        <f>INDEX(전체모델결과!$A$2:$I$910,MATCH(APC!$A45&amp;"_"&amp;APC!AE$3,전체모델결과!$A$2:$A$910,0),9)</f>
        <v>15165.930913438</v>
      </c>
      <c r="AG45" s="3">
        <f>(W45-실제값!W45)^2</f>
        <v>25616.751659180441</v>
      </c>
      <c r="AH45" s="3">
        <f>(X45-실제값!X45)^2</f>
        <v>439553.71013885603</v>
      </c>
      <c r="AI45" s="3">
        <f>(Y45-실제값!Y45)^2</f>
        <v>12298.687548587412</v>
      </c>
      <c r="AJ45" s="3">
        <f>(Z45-실제값!Z45)^2</f>
        <v>98801.565258893781</v>
      </c>
      <c r="AK45" s="3">
        <f>(AA45-실제값!AA45)^2</f>
        <v>6320597.8304393673</v>
      </c>
      <c r="AL45" s="3">
        <f>(AB45-실제값!AB45)^2</f>
        <v>9508096.6859738566</v>
      </c>
      <c r="AM45" s="3">
        <f>(AC45-실제값!AC45)^2</f>
        <v>8021187.811898075</v>
      </c>
      <c r="AN45" s="3">
        <f>(AD45-실제값!AD45)^2</f>
        <v>4408348.7037458615</v>
      </c>
    </row>
    <row r="46" spans="1:40" x14ac:dyDescent="0.3">
      <c r="A46" s="1">
        <v>42</v>
      </c>
      <c r="B46" s="2">
        <f>실제값!B46</f>
        <v>17895.560936989856</v>
      </c>
      <c r="C46" s="2">
        <f>실제값!C46</f>
        <v>17347.312110399595</v>
      </c>
      <c r="D46" s="2">
        <f>실제값!D46</f>
        <v>16571.39140796912</v>
      </c>
      <c r="E46" s="2">
        <f>실제값!E46</f>
        <v>16847.619294158863</v>
      </c>
      <c r="F46" s="2">
        <f>실제값!F46</f>
        <v>17179.058064793542</v>
      </c>
      <c r="G46" s="2">
        <f>실제값!G46</f>
        <v>16976.087237399493</v>
      </c>
      <c r="H46" s="2">
        <f>실제값!H46</f>
        <v>17431.138662728212</v>
      </c>
      <c r="I46" s="2">
        <f>실제값!I46</f>
        <v>17900.79292605714</v>
      </c>
      <c r="J46" s="2">
        <f>실제값!J46</f>
        <v>17757.290074796554</v>
      </c>
      <c r="K46" s="2">
        <f>실제값!K46</f>
        <v>17479.361758750092</v>
      </c>
      <c r="L46" s="2">
        <f>실제값!L46</f>
        <v>17613.499261848869</v>
      </c>
      <c r="M46" s="2">
        <f>실제값!M46</f>
        <v>17256.532544698508</v>
      </c>
      <c r="N46" s="2">
        <f>실제값!N46</f>
        <v>15569.788296773067</v>
      </c>
      <c r="O46" s="2">
        <f>실제값!O46</f>
        <v>15744.573661616536</v>
      </c>
      <c r="P46" s="2">
        <f>실제값!P46</f>
        <v>15861.432426448448</v>
      </c>
      <c r="Q46" s="2">
        <f>실제값!Q46</f>
        <v>15129.688322577284</v>
      </c>
      <c r="R46" s="2">
        <f>실제값!R46</f>
        <v>16071.479835019203</v>
      </c>
      <c r="S46" s="2">
        <f>실제값!S46</f>
        <v>15370.8848702056</v>
      </c>
      <c r="T46" s="2">
        <f>실제값!T46</f>
        <v>15242.646520756389</v>
      </c>
      <c r="U46" s="2">
        <f>실제값!U46</f>
        <v>15592.972422423423</v>
      </c>
      <c r="V46" s="2">
        <f>실제값!V46</f>
        <v>15779.311661197034</v>
      </c>
      <c r="W46" s="8">
        <f>INDEX(전체모델결과!$A$2:$I$910,MATCH(APC!$A46&amp;"_"&amp;APC!W$3,전체모델결과!$A$2:$A$910,0),9)</f>
        <v>15275.2884270256</v>
      </c>
      <c r="X46" s="8">
        <f>INDEX(전체모델결과!$A$2:$I$910,MATCH(APC!$A46&amp;"_"&amp;APC!X$3,전체모델결과!$A$2:$A$910,0),9)</f>
        <v>15612.077362828501</v>
      </c>
      <c r="Y46" s="8">
        <f>INDEX(전체모델결과!$A$2:$I$910,MATCH(APC!$A46&amp;"_"&amp;APC!Y$3,전체모델결과!$A$2:$A$910,0),9)</f>
        <v>15528.483567958299</v>
      </c>
      <c r="Z46" s="8">
        <f>INDEX(전체모델결과!$A$2:$I$910,MATCH(APC!$A46&amp;"_"&amp;APC!Z$3,전체모델결과!$A$2:$A$910,0),9)</f>
        <v>16188.712309283201</v>
      </c>
      <c r="AA46" s="8">
        <f>INDEX(전체모델결과!$A$2:$I$910,MATCH(APC!$A46&amp;"_"&amp;APC!AA$3,전체모델결과!$A$2:$A$910,0),9)</f>
        <v>16141.417947764599</v>
      </c>
      <c r="AB46" s="8">
        <f>INDEX(전체모델결과!$A$2:$I$910,MATCH(APC!$A46&amp;"_"&amp;APC!AB$3,전체모델결과!$A$2:$A$910,0),9)</f>
        <v>16789.058819011399</v>
      </c>
      <c r="AC46" s="8">
        <f>INDEX(전체모델결과!$A$2:$I$910,MATCH(APC!$A46&amp;"_"&amp;APC!AC$3,전체모델결과!$A$2:$A$910,0),9)</f>
        <v>16751.2645394182</v>
      </c>
      <c r="AD46" s="8">
        <f>INDEX(전체모델결과!$A$2:$I$910,MATCH(APC!$A46&amp;"_"&amp;APC!AD$3,전체모델결과!$A$2:$A$910,0),9)</f>
        <v>16589.7509402627</v>
      </c>
      <c r="AE46" s="8">
        <f>INDEX(전체모델결과!$A$2:$I$910,MATCH(APC!$A46&amp;"_"&amp;APC!AE$3,전체모델결과!$A$2:$A$910,0),9)</f>
        <v>16603.2836047643</v>
      </c>
      <c r="AG46" s="3">
        <f>(W46-실제값!W46)^2</f>
        <v>594474.64452303178</v>
      </c>
      <c r="AH46" s="3">
        <f>(X46-실제값!X46)^2</f>
        <v>1057932.6866700405</v>
      </c>
      <c r="AI46" s="3">
        <f>(Y46-실제값!Y46)^2</f>
        <v>38173.152073116733</v>
      </c>
      <c r="AJ46" s="3">
        <f>(Z46-실제값!Z46)^2</f>
        <v>85819.4524718865</v>
      </c>
      <c r="AK46" s="3">
        <f>(AA46-실제값!AA46)^2</f>
        <v>2623393.9751353781</v>
      </c>
      <c r="AL46" s="3">
        <f>(AB46-실제값!AB46)^2</f>
        <v>12875699.675700841</v>
      </c>
      <c r="AM46" s="3">
        <f>(AC46-실제값!AC46)^2</f>
        <v>7395911.8477340154</v>
      </c>
      <c r="AN46" s="3">
        <f>(AD46-실제값!AD46)^2</f>
        <v>3925025.1472875727</v>
      </c>
    </row>
    <row r="47" spans="1:40" x14ac:dyDescent="0.3">
      <c r="A47" s="1">
        <v>43</v>
      </c>
      <c r="B47" s="2">
        <f>실제값!B47</f>
        <v>19522.151263885364</v>
      </c>
      <c r="C47" s="2">
        <f>실제값!C47</f>
        <v>19014.339246915169</v>
      </c>
      <c r="D47" s="2">
        <f>실제값!D47</f>
        <v>18857.407231978454</v>
      </c>
      <c r="E47" s="2">
        <f>실제값!E47</f>
        <v>18797.521606554925</v>
      </c>
      <c r="F47" s="2">
        <f>실제값!F47</f>
        <v>18587.287810838574</v>
      </c>
      <c r="G47" s="2">
        <f>실제값!G47</f>
        <v>19313.369976499947</v>
      </c>
      <c r="H47" s="2">
        <f>실제값!H47</f>
        <v>19426.89155995494</v>
      </c>
      <c r="I47" s="2">
        <f>실제값!I47</f>
        <v>20074.456406856945</v>
      </c>
      <c r="J47" s="2">
        <f>실제값!J47</f>
        <v>19136.737661734558</v>
      </c>
      <c r="K47" s="2">
        <f>실제값!K47</f>
        <v>19159.97529618035</v>
      </c>
      <c r="L47" s="2">
        <f>실제값!L47</f>
        <v>19373.604364583323</v>
      </c>
      <c r="M47" s="2">
        <f>실제값!M47</f>
        <v>19134.533105120514</v>
      </c>
      <c r="N47" s="2">
        <f>실제값!N47</f>
        <v>18089.080596275475</v>
      </c>
      <c r="O47" s="2">
        <f>실제값!O47</f>
        <v>17462.53455471589</v>
      </c>
      <c r="P47" s="2">
        <f>실제값!P47</f>
        <v>17221.087057127661</v>
      </c>
      <c r="Q47" s="2">
        <f>실제값!Q47</f>
        <v>16713.459370443477</v>
      </c>
      <c r="R47" s="2">
        <f>실제값!R47</f>
        <v>17175.4664588708</v>
      </c>
      <c r="S47" s="2">
        <f>실제값!S47</f>
        <v>16957.10011592913</v>
      </c>
      <c r="T47" s="2">
        <f>실제값!T47</f>
        <v>16883.172841832911</v>
      </c>
      <c r="U47" s="2">
        <f>실제값!U47</f>
        <v>16747.312681514417</v>
      </c>
      <c r="V47" s="2">
        <f>실제값!V47</f>
        <v>16458.247496038286</v>
      </c>
      <c r="W47" s="8">
        <f>INDEX(전체모델결과!$A$2:$I$910,MATCH(APC!$A47&amp;"_"&amp;APC!W$3,전체모델결과!$A$2:$A$910,0),9)</f>
        <v>16821.963436063601</v>
      </c>
      <c r="X47" s="8">
        <f>INDEX(전체모델결과!$A$2:$I$910,MATCH(APC!$A47&amp;"_"&amp;APC!X$3,전체모델결과!$A$2:$A$910,0),9)</f>
        <v>16818.9238445837</v>
      </c>
      <c r="Y47" s="8">
        <f>INDEX(전체모델결과!$A$2:$I$910,MATCH(APC!$A47&amp;"_"&amp;APC!Y$3,전체모델결과!$A$2:$A$910,0),9)</f>
        <v>17156.688149364199</v>
      </c>
      <c r="Z47" s="8">
        <f>INDEX(전체모델결과!$A$2:$I$910,MATCH(APC!$A47&amp;"_"&amp;APC!Z$3,전체모델결과!$A$2:$A$910,0),9)</f>
        <v>16975.340412551999</v>
      </c>
      <c r="AA47" s="8">
        <f>INDEX(전체모델결과!$A$2:$I$910,MATCH(APC!$A47&amp;"_"&amp;APC!AA$3,전체모델결과!$A$2:$A$910,0),9)</f>
        <v>17742.3288298472</v>
      </c>
      <c r="AB47" s="8">
        <f>INDEX(전체모델결과!$A$2:$I$910,MATCH(APC!$A47&amp;"_"&amp;APC!AB$3,전체모델결과!$A$2:$A$910,0),9)</f>
        <v>17758.974929595501</v>
      </c>
      <c r="AC47" s="8">
        <f>INDEX(전체모델결과!$A$2:$I$910,MATCH(APC!$A47&amp;"_"&amp;APC!AC$3,전체모델결과!$A$2:$A$910,0),9)</f>
        <v>18391.644132677098</v>
      </c>
      <c r="AD47" s="8">
        <f>INDEX(전체모델결과!$A$2:$I$910,MATCH(APC!$A47&amp;"_"&amp;APC!AD$3,전체모델결과!$A$2:$A$910,0),9)</f>
        <v>18386.471049236599</v>
      </c>
      <c r="AE47" s="8">
        <f>INDEX(전체모델결과!$A$2:$I$910,MATCH(APC!$A47&amp;"_"&amp;APC!AE$3,전체모델결과!$A$2:$A$910,0),9)</f>
        <v>18175.536993366299</v>
      </c>
      <c r="AG47" s="3">
        <f>(W47-실제값!W47)^2</f>
        <v>232787.00114968809</v>
      </c>
      <c r="AH47" s="3">
        <f>(X47-실제값!X47)^2</f>
        <v>551218.91930015816</v>
      </c>
      <c r="AI47" s="3">
        <f>(Y47-실제값!Y47)^2</f>
        <v>30330.539033626297</v>
      </c>
      <c r="AJ47" s="3">
        <f>(Z47-실제값!Z47)^2</f>
        <v>20812.662375804015</v>
      </c>
      <c r="AK47" s="3">
        <f>(AA47-실제값!AA47)^2</f>
        <v>2668847.977203053</v>
      </c>
      <c r="AL47" s="3">
        <f>(AB47-실제값!AB47)^2</f>
        <v>8151849.8569822693</v>
      </c>
      <c r="AM47" s="3">
        <f>(AC47-실제값!AC47)^2</f>
        <v>4529602.4593686778</v>
      </c>
      <c r="AN47" s="3">
        <f>(AD47-실제값!AD47)^2</f>
        <v>1732243.6626963615</v>
      </c>
    </row>
    <row r="48" spans="1:40" x14ac:dyDescent="0.3">
      <c r="A48" s="1">
        <v>44</v>
      </c>
      <c r="B48" s="2">
        <f>실제값!B48</f>
        <v>20270.31012363511</v>
      </c>
      <c r="C48" s="2">
        <f>실제값!C48</f>
        <v>19525.340761093757</v>
      </c>
      <c r="D48" s="2">
        <f>실제값!D48</f>
        <v>19558.471506293616</v>
      </c>
      <c r="E48" s="2">
        <f>실제값!E48</f>
        <v>20067.747372106758</v>
      </c>
      <c r="F48" s="2">
        <f>실제값!F48</f>
        <v>20522.318150184197</v>
      </c>
      <c r="G48" s="2">
        <f>실제값!G48</f>
        <v>20173.080141689818</v>
      </c>
      <c r="H48" s="2">
        <f>실제값!H48</f>
        <v>21096.041080135448</v>
      </c>
      <c r="I48" s="2">
        <f>실제값!I48</f>
        <v>21161.224087848139</v>
      </c>
      <c r="J48" s="2">
        <f>실제값!J48</f>
        <v>21325.373444442401</v>
      </c>
      <c r="K48" s="2">
        <f>실제값!K48</f>
        <v>20497.20494662493</v>
      </c>
      <c r="L48" s="2">
        <f>실제값!L48</f>
        <v>20441.819554744994</v>
      </c>
      <c r="M48" s="2">
        <f>실제값!M48</f>
        <v>20736.459488971908</v>
      </c>
      <c r="N48" s="2">
        <f>실제값!N48</f>
        <v>20226.2582447516</v>
      </c>
      <c r="O48" s="2">
        <f>실제값!O48</f>
        <v>20182.581831981304</v>
      </c>
      <c r="P48" s="2">
        <f>실제값!P48</f>
        <v>19460.725574489603</v>
      </c>
      <c r="Q48" s="2">
        <f>실제값!Q48</f>
        <v>18317.396980374029</v>
      </c>
      <c r="R48" s="2">
        <f>실제값!R48</f>
        <v>18788.171914056049</v>
      </c>
      <c r="S48" s="2">
        <f>실제값!S48</f>
        <v>18172.049081682479</v>
      </c>
      <c r="T48" s="2">
        <f>실제값!T48</f>
        <v>18265.922179008146</v>
      </c>
      <c r="U48" s="2">
        <f>실제값!U48</f>
        <v>18875.316855018802</v>
      </c>
      <c r="V48" s="2">
        <f>실제값!V48</f>
        <v>18663.486224690358</v>
      </c>
      <c r="W48" s="8">
        <f>INDEX(전체모델결과!$A$2:$I$910,MATCH(APC!$A48&amp;"_"&amp;APC!W$3,전체모델결과!$A$2:$A$910,0),9)</f>
        <v>17844.097351640299</v>
      </c>
      <c r="X48" s="8">
        <f>INDEX(전체모델결과!$A$2:$I$910,MATCH(APC!$A48&amp;"_"&amp;APC!X$3,전체모델결과!$A$2:$A$910,0),9)</f>
        <v>18221.924926074498</v>
      </c>
      <c r="Y48" s="8">
        <f>INDEX(전체모델결과!$A$2:$I$910,MATCH(APC!$A48&amp;"_"&amp;APC!Y$3,전체모델결과!$A$2:$A$910,0),9)</f>
        <v>18183.595019182601</v>
      </c>
      <c r="Z48" s="8">
        <f>INDEX(전체모델결과!$A$2:$I$910,MATCH(APC!$A48&amp;"_"&amp;APC!Z$3,전체모델결과!$A$2:$A$910,0),9)</f>
        <v>18451.5003659512</v>
      </c>
      <c r="AA48" s="8">
        <f>INDEX(전체모델결과!$A$2:$I$910,MATCH(APC!$A48&amp;"_"&amp;APC!AA$3,전체모델결과!$A$2:$A$910,0),9)</f>
        <v>18303.139697464001</v>
      </c>
      <c r="AB48" s="8">
        <f>INDEX(전체모델결과!$A$2:$I$910,MATCH(APC!$A48&amp;"_"&amp;APC!AB$3,전체모델결과!$A$2:$A$910,0),9)</f>
        <v>19204.173411792701</v>
      </c>
      <c r="AC48" s="8">
        <f>INDEX(전체모델결과!$A$2:$I$910,MATCH(APC!$A48&amp;"_"&amp;APC!AC$3,전체모델결과!$A$2:$A$910,0),9)</f>
        <v>19139.072258016298</v>
      </c>
      <c r="AD48" s="8">
        <f>INDEX(전체모델결과!$A$2:$I$910,MATCH(APC!$A48&amp;"_"&amp;APC!AD$3,전체모델결과!$A$2:$A$910,0),9)</f>
        <v>19860.040219823401</v>
      </c>
      <c r="AE48" s="8">
        <f>INDEX(전체모델결과!$A$2:$I$910,MATCH(APC!$A48&amp;"_"&amp;APC!AE$3,전체모델결과!$A$2:$A$910,0),9)</f>
        <v>19817.759360656401</v>
      </c>
      <c r="AG48" s="3">
        <f>(W48-실제값!W48)^2</f>
        <v>205064.96105548023</v>
      </c>
      <c r="AH48" s="3">
        <f>(X48-실제값!X48)^2</f>
        <v>34579.876182459368</v>
      </c>
      <c r="AI48" s="3">
        <f>(Y48-실제값!Y48)^2</f>
        <v>5848.522426245484</v>
      </c>
      <c r="AJ48" s="3">
        <f>(Z48-실제값!Z48)^2</f>
        <v>101819.5089827998</v>
      </c>
      <c r="AK48" s="3">
        <f>(AA48-실제값!AA48)^2</f>
        <v>3429447.7586212046</v>
      </c>
      <c r="AL48" s="3">
        <f>(AB48-실제값!AB48)^2</f>
        <v>7448515.8212410212</v>
      </c>
      <c r="AM48" s="3">
        <f>(AC48-실제값!AC48)^2</f>
        <v>3411108.921368232</v>
      </c>
      <c r="AN48" s="3">
        <f>(AD48-실제값!AD48)^2</f>
        <v>2446018.1086100321</v>
      </c>
    </row>
    <row r="49" spans="1:40" x14ac:dyDescent="0.3">
      <c r="A49" s="1">
        <v>45</v>
      </c>
      <c r="B49" s="2">
        <f>실제값!B49</f>
        <v>21154.891520634246</v>
      </c>
      <c r="C49" s="2">
        <f>실제값!C49</f>
        <v>21912.207660916491</v>
      </c>
      <c r="D49" s="2">
        <f>실제값!D49</f>
        <v>20466.701153872353</v>
      </c>
      <c r="E49" s="2">
        <f>실제값!E49</f>
        <v>20778.792862111193</v>
      </c>
      <c r="F49" s="2">
        <f>실제값!F49</f>
        <v>21632.584745476044</v>
      </c>
      <c r="G49" s="2">
        <f>실제값!G49</f>
        <v>21871.639349577101</v>
      </c>
      <c r="H49" s="2">
        <f>실제값!H49</f>
        <v>22623.161779972583</v>
      </c>
      <c r="I49" s="2">
        <f>실제값!I49</f>
        <v>23380.897053477587</v>
      </c>
      <c r="J49" s="2">
        <f>실제값!J49</f>
        <v>22884.872705844198</v>
      </c>
      <c r="K49" s="2">
        <f>실제값!K49</f>
        <v>22601.634403038457</v>
      </c>
      <c r="L49" s="2">
        <f>실제값!L49</f>
        <v>22335.654795933344</v>
      </c>
      <c r="M49" s="2">
        <f>실제값!M49</f>
        <v>22441.913842575981</v>
      </c>
      <c r="N49" s="2">
        <f>실제값!N49</f>
        <v>21412.2883841734</v>
      </c>
      <c r="O49" s="2">
        <f>실제값!O49</f>
        <v>21833.0344331261</v>
      </c>
      <c r="P49" s="2">
        <f>실제값!P49</f>
        <v>21614.319412646426</v>
      </c>
      <c r="Q49" s="2">
        <f>실제값!Q49</f>
        <v>19733.012929077475</v>
      </c>
      <c r="R49" s="2">
        <f>실제값!R49</f>
        <v>19938.982781245981</v>
      </c>
      <c r="S49" s="2">
        <f>실제값!S49</f>
        <v>20049.278904574061</v>
      </c>
      <c r="T49" s="2">
        <f>실제값!T49</f>
        <v>20081.75000810474</v>
      </c>
      <c r="U49" s="2">
        <f>실제값!U49</f>
        <v>20210.841268404987</v>
      </c>
      <c r="V49" s="2">
        <f>실제값!V49</f>
        <v>20484.102064623825</v>
      </c>
      <c r="W49" s="8">
        <f>INDEX(전체모델결과!$A$2:$I$910,MATCH(APC!$A49&amp;"_"&amp;APC!W$3,전체모델결과!$A$2:$A$910,0),9)</f>
        <v>19568.767397309199</v>
      </c>
      <c r="X49" s="8">
        <f>INDEX(전체모델결과!$A$2:$I$910,MATCH(APC!$A49&amp;"_"&amp;APC!X$3,전체모델결과!$A$2:$A$910,0),9)</f>
        <v>19270.611909009502</v>
      </c>
      <c r="Y49" s="8">
        <f>INDEX(전체모델결과!$A$2:$I$910,MATCH(APC!$A49&amp;"_"&amp;APC!Y$3,전체모델결과!$A$2:$A$910,0),9)</f>
        <v>19640.799044526</v>
      </c>
      <c r="Z49" s="8">
        <f>INDEX(전체모델결과!$A$2:$I$910,MATCH(APC!$A49&amp;"_"&amp;APC!Z$3,전체모델결과!$A$2:$A$910,0),9)</f>
        <v>19496.710008128699</v>
      </c>
      <c r="AA49" s="8">
        <f>INDEX(전체모델결과!$A$2:$I$910,MATCH(APC!$A49&amp;"_"&amp;APC!AA$3,전체모델결과!$A$2:$A$910,0),9)</f>
        <v>19834.540393627401</v>
      </c>
      <c r="AB49" s="8">
        <f>INDEX(전체모델결과!$A$2:$I$910,MATCH(APC!$A49&amp;"_"&amp;APC!AB$3,전체모델결과!$A$2:$A$910,0),9)</f>
        <v>19751.220720984202</v>
      </c>
      <c r="AC49" s="8">
        <f>INDEX(전체모델결과!$A$2:$I$910,MATCH(APC!$A49&amp;"_"&amp;APC!AC$3,전체모델결과!$A$2:$A$910,0),9)</f>
        <v>20633.9303301332</v>
      </c>
      <c r="AD49" s="8">
        <f>INDEX(전체모델결과!$A$2:$I$910,MATCH(APC!$A49&amp;"_"&amp;APC!AD$3,전체모델결과!$A$2:$A$910,0),9)</f>
        <v>20604.581770506498</v>
      </c>
      <c r="AE49" s="8">
        <f>INDEX(전체모델결과!$A$2:$I$910,MATCH(APC!$A49&amp;"_"&amp;APC!AE$3,전체모델결과!$A$2:$A$910,0),9)</f>
        <v>21341.239761744</v>
      </c>
      <c r="AG49" s="3">
        <f>(W49-실제값!W49)^2</f>
        <v>1515269.5521741901</v>
      </c>
      <c r="AH49" s="3">
        <f>(X49-실제값!X49)^2</f>
        <v>92229.095572109072</v>
      </c>
      <c r="AI49" s="3">
        <f>(Y49-실제값!Y49)^2</f>
        <v>143046.22954232121</v>
      </c>
      <c r="AJ49" s="3">
        <f>(Z49-실제값!Z49)^2</f>
        <v>59801.700780128223</v>
      </c>
      <c r="AK49" s="3">
        <f>(AA49-실제값!AA49)^2</f>
        <v>6025631.5948784444</v>
      </c>
      <c r="AL49" s="3">
        <f>(AB49-실제값!AB49)^2</f>
        <v>7229340.547992113</v>
      </c>
      <c r="AM49" s="3">
        <f>(AC49-실제값!AC49)^2</f>
        <v>3254539.783712877</v>
      </c>
      <c r="AN49" s="3">
        <f>(AD49-실제값!AD49)^2</f>
        <v>1716293.0966847676</v>
      </c>
    </row>
    <row r="50" spans="1:40" x14ac:dyDescent="0.3">
      <c r="A50" s="1">
        <v>46</v>
      </c>
      <c r="B50" s="2">
        <f>실제값!B50</f>
        <v>23189.152218464227</v>
      </c>
      <c r="C50" s="2">
        <f>실제값!C50</f>
        <v>23577.023988720783</v>
      </c>
      <c r="D50" s="2">
        <f>실제값!D50</f>
        <v>23201.422568975031</v>
      </c>
      <c r="E50" s="2">
        <f>실제값!E50</f>
        <v>22467.899270904723</v>
      </c>
      <c r="F50" s="2">
        <f>실제값!F50</f>
        <v>23490.801394392627</v>
      </c>
      <c r="G50" s="2">
        <f>실제값!G50</f>
        <v>23224.819884370547</v>
      </c>
      <c r="H50" s="2">
        <f>실제값!H50</f>
        <v>24111.401452023485</v>
      </c>
      <c r="I50" s="2">
        <f>실제값!I50</f>
        <v>24051.787446817285</v>
      </c>
      <c r="J50" s="2">
        <f>실제값!J50</f>
        <v>25163.07496186133</v>
      </c>
      <c r="K50" s="2">
        <f>실제값!K50</f>
        <v>25240.449468292809</v>
      </c>
      <c r="L50" s="2">
        <f>실제값!L50</f>
        <v>24706.695162906824</v>
      </c>
      <c r="M50" s="2">
        <f>실제값!M50</f>
        <v>23839.119609467518</v>
      </c>
      <c r="N50" s="2">
        <f>실제값!N50</f>
        <v>23480.727013546726</v>
      </c>
      <c r="O50" s="2">
        <f>실제값!O50</f>
        <v>23670.121961725235</v>
      </c>
      <c r="P50" s="2">
        <f>실제값!P50</f>
        <v>23921.153199706681</v>
      </c>
      <c r="Q50" s="2">
        <f>실제값!Q50</f>
        <v>23329.825356317699</v>
      </c>
      <c r="R50" s="2">
        <f>실제값!R50</f>
        <v>22645.56959384356</v>
      </c>
      <c r="S50" s="2">
        <f>실제값!S50</f>
        <v>21538.437484329628</v>
      </c>
      <c r="T50" s="2">
        <f>실제값!T50</f>
        <v>21580.619904705109</v>
      </c>
      <c r="U50" s="2">
        <f>실제값!U50</f>
        <v>21951.883675238099</v>
      </c>
      <c r="V50" s="2">
        <f>실제값!V50</f>
        <v>22543.186193934704</v>
      </c>
      <c r="W50" s="8">
        <f>INDEX(전체모델결과!$A$2:$I$910,MATCH(APC!$A50&amp;"_"&amp;APC!W$3,전체모델결과!$A$2:$A$910,0),9)</f>
        <v>21720.419155049502</v>
      </c>
      <c r="X50" s="8">
        <f>INDEX(전체모델결과!$A$2:$I$910,MATCH(APC!$A50&amp;"_"&amp;APC!X$3,전체모델결과!$A$2:$A$910,0),9)</f>
        <v>21383.421198419499</v>
      </c>
      <c r="Y50" s="8">
        <f>INDEX(전체모델결과!$A$2:$I$910,MATCH(APC!$A50&amp;"_"&amp;APC!Y$3,전체모델결과!$A$2:$A$910,0),9)</f>
        <v>21017.119934705701</v>
      </c>
      <c r="Z50" s="8">
        <f>INDEX(전체모델결과!$A$2:$I$910,MATCH(APC!$A50&amp;"_"&amp;APC!Z$3,전체모델결과!$A$2:$A$910,0),9)</f>
        <v>21308.532050689799</v>
      </c>
      <c r="AA50" s="8">
        <f>INDEX(전체모델결과!$A$2:$I$910,MATCH(APC!$A50&amp;"_"&amp;APC!AA$3,전체모델결과!$A$2:$A$910,0),9)</f>
        <v>21206.284597801499</v>
      </c>
      <c r="AB50" s="8">
        <f>INDEX(전체모델결과!$A$2:$I$910,MATCH(APC!$A50&amp;"_"&amp;APC!AB$3,전체모델결과!$A$2:$A$910,0),9)</f>
        <v>21657.248884433098</v>
      </c>
      <c r="AC50" s="8">
        <f>INDEX(전체모델결과!$A$2:$I$910,MATCH(APC!$A50&amp;"_"&amp;APC!AC$3,전체모델결과!$A$2:$A$910,0),9)</f>
        <v>21473.017662868999</v>
      </c>
      <c r="AD50" s="8">
        <f>INDEX(전체모델결과!$A$2:$I$910,MATCH(APC!$A50&amp;"_"&amp;APC!AD$3,전체모델결과!$A$2:$A$910,0),9)</f>
        <v>22476.965532150902</v>
      </c>
      <c r="AE50" s="8">
        <f>INDEX(전체모델결과!$A$2:$I$910,MATCH(APC!$A50&amp;"_"&amp;APC!AE$3,전체모델결과!$A$2:$A$910,0),9)</f>
        <v>22403.5129802353</v>
      </c>
      <c r="AG50" s="3">
        <f>(W50-실제값!W50)^2</f>
        <v>963161.23499918287</v>
      </c>
      <c r="AH50" s="3">
        <f>(X50-실제값!X50)^2</f>
        <v>725894.92429404194</v>
      </c>
      <c r="AI50" s="3">
        <f>(Y50-실제값!Y50)^2</f>
        <v>629158.81087472022</v>
      </c>
      <c r="AJ50" s="3">
        <f>(Z50-실제값!Z50)^2</f>
        <v>15135.420481604773</v>
      </c>
      <c r="AK50" s="3">
        <f>(AA50-실제값!AA50)^2</f>
        <v>5167978.8220718224</v>
      </c>
      <c r="AL50" s="3">
        <f>(AB50-실제값!AB50)^2</f>
        <v>11628468.896855824</v>
      </c>
      <c r="AM50" s="3">
        <f>(AC50-실제값!AC50)^2</f>
        <v>3948844.8070113789</v>
      </c>
      <c r="AN50" s="3">
        <f>(AD50-실제값!AD50)^2</f>
        <v>1277613.4546498172</v>
      </c>
    </row>
    <row r="51" spans="1:40" x14ac:dyDescent="0.3">
      <c r="A51" s="1">
        <v>47</v>
      </c>
      <c r="B51" s="2">
        <f>실제값!B51</f>
        <v>25291.867732939627</v>
      </c>
      <c r="C51" s="2">
        <f>실제값!C51</f>
        <v>25406.249921766277</v>
      </c>
      <c r="D51" s="2">
        <f>실제값!D51</f>
        <v>24524.453426177537</v>
      </c>
      <c r="E51" s="2">
        <f>실제값!E51</f>
        <v>24472.302740069023</v>
      </c>
      <c r="F51" s="2">
        <f>실제값!F51</f>
        <v>25017.743094692232</v>
      </c>
      <c r="G51" s="2">
        <f>실제값!G51</f>
        <v>25435.378646711506</v>
      </c>
      <c r="H51" s="2">
        <f>실제값!H51</f>
        <v>26015.584400188844</v>
      </c>
      <c r="I51" s="2">
        <f>실제값!I51</f>
        <v>26240.87055091506</v>
      </c>
      <c r="J51" s="2">
        <f>실제값!J51</f>
        <v>26318.78840040449</v>
      </c>
      <c r="K51" s="2">
        <f>실제값!K51</f>
        <v>26520.318677007086</v>
      </c>
      <c r="L51" s="2">
        <f>실제값!L51</f>
        <v>26508.618597447006</v>
      </c>
      <c r="M51" s="2">
        <f>실제값!M51</f>
        <v>26432.17346525591</v>
      </c>
      <c r="N51" s="2">
        <f>실제값!N51</f>
        <v>26444.348479343938</v>
      </c>
      <c r="O51" s="2">
        <f>실제값!O51</f>
        <v>25780.990839679918</v>
      </c>
      <c r="P51" s="2">
        <f>실제값!P51</f>
        <v>26108.309456955663</v>
      </c>
      <c r="Q51" s="2">
        <f>실제값!Q51</f>
        <v>24932.348576721044</v>
      </c>
      <c r="R51" s="2">
        <f>실제값!R51</f>
        <v>24411.943239670221</v>
      </c>
      <c r="S51" s="2">
        <f>실제값!S51</f>
        <v>23911.757638122799</v>
      </c>
      <c r="T51" s="2">
        <f>실제값!T51</f>
        <v>23793.478658564509</v>
      </c>
      <c r="U51" s="2">
        <f>실제값!U51</f>
        <v>23714.792077965176</v>
      </c>
      <c r="V51" s="2">
        <f>실제값!V51</f>
        <v>23841.314671911576</v>
      </c>
      <c r="W51" s="8">
        <f>INDEX(전체모델결과!$A$2:$I$910,MATCH(APC!$A51&amp;"_"&amp;APC!W$3,전체모델결과!$A$2:$A$910,0),9)</f>
        <v>23970.339291322402</v>
      </c>
      <c r="X51" s="8">
        <f>INDEX(전체모델결과!$A$2:$I$910,MATCH(APC!$A51&amp;"_"&amp;APC!X$3,전체모델결과!$A$2:$A$910,0),9)</f>
        <v>23540.2810231736</v>
      </c>
      <c r="Y51" s="8">
        <f>INDEX(전체모델결과!$A$2:$I$910,MATCH(APC!$A51&amp;"_"&amp;APC!Y$3,전체모델결과!$A$2:$A$910,0),9)</f>
        <v>23130.478100606801</v>
      </c>
      <c r="Z51" s="8">
        <f>INDEX(전체모델결과!$A$2:$I$910,MATCH(APC!$A51&amp;"_"&amp;APC!Z$3,전체모델결과!$A$2:$A$910,0),9)</f>
        <v>22615.037085375301</v>
      </c>
      <c r="AA51" s="8">
        <f>INDEX(전체모델결과!$A$2:$I$910,MATCH(APC!$A51&amp;"_"&amp;APC!AA$3,전체모델결과!$A$2:$A$910,0),9)</f>
        <v>22987.222913859401</v>
      </c>
      <c r="AB51" s="8">
        <f>INDEX(전체모델결과!$A$2:$I$910,MATCH(APC!$A51&amp;"_"&amp;APC!AB$3,전체모델결과!$A$2:$A$910,0),9)</f>
        <v>22965.4761034722</v>
      </c>
      <c r="AC51" s="8">
        <f>INDEX(전체모델결과!$A$2:$I$910,MATCH(APC!$A51&amp;"_"&amp;APC!AC$3,전체모델결과!$A$2:$A$910,0),9)</f>
        <v>23352.433728588901</v>
      </c>
      <c r="AD51" s="8">
        <f>INDEX(전체모델결과!$A$2:$I$910,MATCH(APC!$A51&amp;"_"&amp;APC!AD$3,전체모델결과!$A$2:$A$910,0),9)</f>
        <v>23199.4945454195</v>
      </c>
      <c r="AE51" s="8">
        <f>INDEX(전체모델결과!$A$2:$I$910,MATCH(APC!$A51&amp;"_"&amp;APC!AE$3,전체모델결과!$A$2:$A$910,0),9)</f>
        <v>24239.2803007353</v>
      </c>
      <c r="AG51" s="3">
        <f>(W51-실제값!W51)^2</f>
        <v>6327.2181296495328</v>
      </c>
      <c r="AH51" s="3">
        <f>(X51-실제값!X51)^2</f>
        <v>1027911.1949446084</v>
      </c>
      <c r="AI51" s="3">
        <f>(Y51-실제값!Y51)^2</f>
        <v>14993.140456337989</v>
      </c>
      <c r="AJ51" s="3">
        <f>(Z51-실제값!Z51)^2</f>
        <v>1321.5079875399024</v>
      </c>
      <c r="AK51" s="3">
        <f>(AA51-실제값!AA51)^2</f>
        <v>5053913.5071241865</v>
      </c>
      <c r="AL51" s="3">
        <f>(AB51-실제값!AB51)^2</f>
        <v>9755694.7677366938</v>
      </c>
      <c r="AM51" s="3">
        <f>(AC51-실제값!AC51)^2</f>
        <v>5446804.2692118529</v>
      </c>
      <c r="AN51" s="3">
        <f>(AD51-실제값!AD51)^2</f>
        <v>1208723.8175528776</v>
      </c>
    </row>
    <row r="52" spans="1:40" x14ac:dyDescent="0.3">
      <c r="A52" s="1">
        <v>48</v>
      </c>
      <c r="B52" s="2">
        <f>실제값!B52</f>
        <v>32023.780362455193</v>
      </c>
      <c r="C52" s="2">
        <f>실제값!C52</f>
        <v>27659.903730531532</v>
      </c>
      <c r="D52" s="2">
        <f>실제값!D52</f>
        <v>27662.580171837326</v>
      </c>
      <c r="E52" s="2">
        <f>실제값!E52</f>
        <v>27630.622165411278</v>
      </c>
      <c r="F52" s="2">
        <f>실제값!F52</f>
        <v>27234.293594462499</v>
      </c>
      <c r="G52" s="2">
        <f>실제값!G52</f>
        <v>27656.82160733061</v>
      </c>
      <c r="H52" s="2">
        <f>실제값!H52</f>
        <v>27379.861547789769</v>
      </c>
      <c r="I52" s="2">
        <f>실제값!I52</f>
        <v>29123.95798197839</v>
      </c>
      <c r="J52" s="2">
        <f>실제값!J52</f>
        <v>28331.757341933695</v>
      </c>
      <c r="K52" s="2">
        <f>실제값!K52</f>
        <v>27972.840874856625</v>
      </c>
      <c r="L52" s="2">
        <f>실제값!L52</f>
        <v>29168.447757655456</v>
      </c>
      <c r="M52" s="2">
        <f>실제값!M52</f>
        <v>28696.238950291008</v>
      </c>
      <c r="N52" s="2">
        <f>실제값!N52</f>
        <v>28640.812425688349</v>
      </c>
      <c r="O52" s="2">
        <f>실제값!O52</f>
        <v>27851.960909381785</v>
      </c>
      <c r="P52" s="2">
        <f>실제값!P52</f>
        <v>28126.837914835211</v>
      </c>
      <c r="Q52" s="2">
        <f>실제값!Q52</f>
        <v>26787.589379550027</v>
      </c>
      <c r="R52" s="2">
        <f>실제값!R52</f>
        <v>27040.57195432236</v>
      </c>
      <c r="S52" s="2">
        <f>실제값!S52</f>
        <v>26934.667032581114</v>
      </c>
      <c r="T52" s="2">
        <f>실제값!T52</f>
        <v>25523.245100066237</v>
      </c>
      <c r="U52" s="2">
        <f>실제값!U52</f>
        <v>26111.226420966432</v>
      </c>
      <c r="V52" s="2">
        <f>실제값!V52</f>
        <v>26684.400431055066</v>
      </c>
      <c r="W52" s="8">
        <f>INDEX(전체모델결과!$A$2:$I$910,MATCH(APC!$A52&amp;"_"&amp;APC!W$3,전체모델결과!$A$2:$A$910,0),9)</f>
        <v>26064.169992912499</v>
      </c>
      <c r="X52" s="8">
        <f>INDEX(전체모델결과!$A$2:$I$910,MATCH(APC!$A52&amp;"_"&amp;APC!X$3,전체모델결과!$A$2:$A$910,0),9)</f>
        <v>26233.4284988359</v>
      </c>
      <c r="Y52" s="8">
        <f>INDEX(전체모델결과!$A$2:$I$910,MATCH(APC!$A52&amp;"_"&amp;APC!Y$3,전체모델결과!$A$2:$A$910,0),9)</f>
        <v>25713.2216055276</v>
      </c>
      <c r="Z52" s="8">
        <f>INDEX(전체모델결과!$A$2:$I$910,MATCH(APC!$A52&amp;"_"&amp;APC!Z$3,전체모델결과!$A$2:$A$910,0),9)</f>
        <v>25133.1047814507</v>
      </c>
      <c r="AA52" s="8">
        <f>INDEX(전체모델결과!$A$2:$I$910,MATCH(APC!$A52&amp;"_"&amp;APC!AA$3,전체모델결과!$A$2:$A$910,0),9)</f>
        <v>24635.859011552999</v>
      </c>
      <c r="AB52" s="8">
        <f>INDEX(전체모델결과!$A$2:$I$910,MATCH(APC!$A52&amp;"_"&amp;APC!AB$3,전체모델결과!$A$2:$A$910,0),9)</f>
        <v>25138.236377490099</v>
      </c>
      <c r="AC52" s="8">
        <f>INDEX(전체모델결과!$A$2:$I$910,MATCH(APC!$A52&amp;"_"&amp;APC!AC$3,전체모델결과!$A$2:$A$910,0),9)</f>
        <v>25005.8570802301</v>
      </c>
      <c r="AD52" s="8">
        <f>INDEX(전체모델결과!$A$2:$I$910,MATCH(APC!$A52&amp;"_"&amp;APC!AD$3,전체모델결과!$A$2:$A$910,0),9)</f>
        <v>25477.394996430601</v>
      </c>
      <c r="AE52" s="8">
        <f>INDEX(전체모델결과!$A$2:$I$910,MATCH(APC!$A52&amp;"_"&amp;APC!AE$3,전체모델결과!$A$2:$A$910,0),9)</f>
        <v>25263.7604463772</v>
      </c>
      <c r="AG52" s="3">
        <f>(W52-실제값!W52)^2</f>
        <v>46695.316109898056</v>
      </c>
      <c r="AH52" s="3">
        <f>(X52-실제값!X52)^2</f>
        <v>18581.621429364433</v>
      </c>
      <c r="AI52" s="3">
        <f>(Y52-실제값!Y52)^2</f>
        <v>16287.013996822723</v>
      </c>
      <c r="AJ52" s="3">
        <f>(Z52-실제값!Z52)^2</f>
        <v>98583.181375240456</v>
      </c>
      <c r="AK52" s="3">
        <f>(AA52-실제값!AA52)^2</f>
        <v>3967934.009988484</v>
      </c>
      <c r="AL52" s="3">
        <f>(AB52-실제값!AB52)^2</f>
        <v>8257409.6490802923</v>
      </c>
      <c r="AM52" s="3">
        <f>(AC52-실제값!AC52)^2</f>
        <v>5063315.688654663</v>
      </c>
      <c r="AN52" s="3">
        <f>(AD52-실제값!AD52)^2</f>
        <v>500977.33074469987</v>
      </c>
    </row>
    <row r="53" spans="1:40" x14ac:dyDescent="0.3">
      <c r="A53" s="1">
        <v>49</v>
      </c>
      <c r="B53" s="2">
        <f>실제값!B53</f>
        <v>31566.857172121505</v>
      </c>
      <c r="C53" s="2">
        <f>실제값!C53</f>
        <v>32068.952061609929</v>
      </c>
      <c r="D53" s="2">
        <f>실제값!D53</f>
        <v>28972.175893827018</v>
      </c>
      <c r="E53" s="2">
        <f>실제값!E53</f>
        <v>28383.948950578266</v>
      </c>
      <c r="F53" s="2">
        <f>실제값!F53</f>
        <v>29068.254331625903</v>
      </c>
      <c r="G53" s="2">
        <f>실제값!G53</f>
        <v>29341.023240177459</v>
      </c>
      <c r="H53" s="2">
        <f>실제값!H53</f>
        <v>30986.476192956383</v>
      </c>
      <c r="I53" s="2">
        <f>실제값!I53</f>
        <v>30904.032607513305</v>
      </c>
      <c r="J53" s="2">
        <f>실제값!J53</f>
        <v>30897.610726587096</v>
      </c>
      <c r="K53" s="2">
        <f>실제값!K53</f>
        <v>30388.684071110747</v>
      </c>
      <c r="L53" s="2">
        <f>실제값!L53</f>
        <v>31149.684627558905</v>
      </c>
      <c r="M53" s="2">
        <f>실제값!M53</f>
        <v>31156.247019252376</v>
      </c>
      <c r="N53" s="2">
        <f>실제값!N53</f>
        <v>29591.947386153392</v>
      </c>
      <c r="O53" s="2">
        <f>실제값!O53</f>
        <v>31072.206227601389</v>
      </c>
      <c r="P53" s="2">
        <f>실제값!P53</f>
        <v>29938.807319667078</v>
      </c>
      <c r="Q53" s="2">
        <f>실제값!Q53</f>
        <v>29263.161827560103</v>
      </c>
      <c r="R53" s="2">
        <f>실제값!R53</f>
        <v>29844.978946457926</v>
      </c>
      <c r="S53" s="2">
        <f>실제값!S53</f>
        <v>29158.777738567773</v>
      </c>
      <c r="T53" s="2">
        <f>실제값!T53</f>
        <v>29705.211113029527</v>
      </c>
      <c r="U53" s="2">
        <f>실제값!U53</f>
        <v>28809.165918536328</v>
      </c>
      <c r="V53" s="2">
        <f>실제값!V53</f>
        <v>28289.245084713588</v>
      </c>
      <c r="W53" s="8">
        <f>INDEX(전체모델결과!$A$2:$I$910,MATCH(APC!$A53&amp;"_"&amp;APC!W$3,전체모델결과!$A$2:$A$910,0),9)</f>
        <v>28337.588219281799</v>
      </c>
      <c r="X53" s="8">
        <f>INDEX(전체모델결과!$A$2:$I$910,MATCH(APC!$A53&amp;"_"&amp;APC!X$3,전체모델결과!$A$2:$A$910,0),9)</f>
        <v>28089.727438301201</v>
      </c>
      <c r="Y53" s="8">
        <f>INDEX(전체모델결과!$A$2:$I$910,MATCH(APC!$A53&amp;"_"&amp;APC!Y$3,전체모델결과!$A$2:$A$910,0),9)</f>
        <v>28217.767880348099</v>
      </c>
      <c r="Z53" s="8">
        <f>INDEX(전체모델결과!$A$2:$I$910,MATCH(APC!$A53&amp;"_"&amp;APC!Z$3,전체모델결과!$A$2:$A$910,0),9)</f>
        <v>27513.179329920898</v>
      </c>
      <c r="AA53" s="8">
        <f>INDEX(전체모델결과!$A$2:$I$910,MATCH(APC!$A53&amp;"_"&amp;APC!AA$3,전체모델결과!$A$2:$A$910,0),9)</f>
        <v>26961.205180889101</v>
      </c>
      <c r="AB53" s="8">
        <f>INDEX(전체모델결과!$A$2:$I$910,MATCH(APC!$A53&amp;"_"&amp;APC!AB$3,전체모델결과!$A$2:$A$910,0),9)</f>
        <v>26530.0923796715</v>
      </c>
      <c r="AC53" s="8">
        <f>INDEX(전체모델결과!$A$2:$I$910,MATCH(APC!$A53&amp;"_"&amp;APC!AC$3,전체모델결과!$A$2:$A$910,0),9)</f>
        <v>26954.038905241901</v>
      </c>
      <c r="AD53" s="8">
        <f>INDEX(전체모델결과!$A$2:$I$910,MATCH(APC!$A53&amp;"_"&amp;APC!AD$3,전체모델결과!$A$2:$A$910,0),9)</f>
        <v>26865.032521950699</v>
      </c>
      <c r="AE53" s="8">
        <f>INDEX(전체모델결과!$A$2:$I$910,MATCH(APC!$A53&amp;"_"&amp;APC!AE$3,전체모델결과!$A$2:$A$910,0),9)</f>
        <v>27321.041189197302</v>
      </c>
      <c r="AG53" s="3">
        <f>(W53-실제값!W53)^2</f>
        <v>1171364.0177437661</v>
      </c>
      <c r="AH53" s="3">
        <f>(X53-실제값!X53)^2</f>
        <v>37893.781782446422</v>
      </c>
      <c r="AI53" s="3">
        <f>(Y53-실제값!Y53)^2</f>
        <v>178349.12043194703</v>
      </c>
      <c r="AJ53" s="3">
        <f>(Z53-실제값!Z53)^2</f>
        <v>119948.30691863528</v>
      </c>
      <c r="AK53" s="3">
        <f>(AA53-실제값!AA53)^2</f>
        <v>4750805.7095720852</v>
      </c>
      <c r="AL53" s="3">
        <f>(AB53-실제값!AB53)^2</f>
        <v>10555718.359664952</v>
      </c>
      <c r="AM53" s="3">
        <f>(AC53-실제값!AC53)^2</f>
        <v>6950614.1824443918</v>
      </c>
      <c r="AN53" s="3">
        <f>(AD53-실제값!AD53)^2</f>
        <v>328926.85386981262</v>
      </c>
    </row>
    <row r="54" spans="1:40" x14ac:dyDescent="0.3">
      <c r="A54" s="1">
        <v>50</v>
      </c>
      <c r="B54" s="2">
        <f>실제값!B54</f>
        <v>33548.020452988007</v>
      </c>
      <c r="C54" s="2">
        <f>실제값!C54</f>
        <v>33178.70695610885</v>
      </c>
      <c r="D54" s="2">
        <f>실제값!D54</f>
        <v>34811.485231021281</v>
      </c>
      <c r="E54" s="2">
        <f>실제값!E54</f>
        <v>30569.055409746819</v>
      </c>
      <c r="F54" s="2">
        <f>실제값!F54</f>
        <v>30727.082646100062</v>
      </c>
      <c r="G54" s="2">
        <f>실제값!G54</f>
        <v>31718.474353613929</v>
      </c>
      <c r="H54" s="2">
        <f>실제값!H54</f>
        <v>31844.823213736086</v>
      </c>
      <c r="I54" s="2">
        <f>실제값!I54</f>
        <v>32764.716817700813</v>
      </c>
      <c r="J54" s="2">
        <f>실제값!J54</f>
        <v>33247.792816611502</v>
      </c>
      <c r="K54" s="2">
        <f>실제값!K54</f>
        <v>33296.084894497457</v>
      </c>
      <c r="L54" s="2">
        <f>실제값!L54</f>
        <v>33826.647516731857</v>
      </c>
      <c r="M54" s="2">
        <f>실제값!M54</f>
        <v>33009.628006709594</v>
      </c>
      <c r="N54" s="2">
        <f>실제값!N54</f>
        <v>33505.798511524532</v>
      </c>
      <c r="O54" s="2">
        <f>실제값!O54</f>
        <v>33477.671274384935</v>
      </c>
      <c r="P54" s="2">
        <f>실제값!P54</f>
        <v>33092.307125760824</v>
      </c>
      <c r="Q54" s="2">
        <f>실제값!Q54</f>
        <v>32534.919646302973</v>
      </c>
      <c r="R54" s="2">
        <f>실제값!R54</f>
        <v>32387.938615905907</v>
      </c>
      <c r="S54" s="2">
        <f>실제값!S54</f>
        <v>31984.461210920177</v>
      </c>
      <c r="T54" s="2">
        <f>실제값!T54</f>
        <v>31844.674824732945</v>
      </c>
      <c r="U54" s="2">
        <f>실제값!U54</f>
        <v>31651.013639893201</v>
      </c>
      <c r="V54" s="2">
        <f>실제값!V54</f>
        <v>31392.550065359857</v>
      </c>
      <c r="W54" s="8">
        <f>INDEX(전체모델결과!$A$2:$I$910,MATCH(APC!$A54&amp;"_"&amp;APC!W$3,전체모델결과!$A$2:$A$910,0),9)</f>
        <v>30302.9958352955</v>
      </c>
      <c r="X54" s="8">
        <f>INDEX(전체모델결과!$A$2:$I$910,MATCH(APC!$A54&amp;"_"&amp;APC!X$3,전체모델결과!$A$2:$A$910,0),9)</f>
        <v>30714.972227800401</v>
      </c>
      <c r="Y54" s="8">
        <f>INDEX(전체모델결과!$A$2:$I$910,MATCH(APC!$A54&amp;"_"&amp;APC!Y$3,전체모델결과!$A$2:$A$910,0),9)</f>
        <v>30387.7639947799</v>
      </c>
      <c r="Z54" s="8">
        <f>INDEX(전체모델결과!$A$2:$I$910,MATCH(APC!$A54&amp;"_"&amp;APC!Z$3,전체모델결과!$A$2:$A$910,0),9)</f>
        <v>30366.207749931302</v>
      </c>
      <c r="AA54" s="8">
        <f>INDEX(전체모델결과!$A$2:$I$910,MATCH(APC!$A54&amp;"_"&amp;APC!AA$3,전체모델결과!$A$2:$A$910,0),9)</f>
        <v>29683.667258731501</v>
      </c>
      <c r="AB54" s="8">
        <f>INDEX(전체모델결과!$A$2:$I$910,MATCH(APC!$A54&amp;"_"&amp;APC!AB$3,전체모델결과!$A$2:$A$910,0),9)</f>
        <v>29200.747561729899</v>
      </c>
      <c r="AC54" s="8">
        <f>INDEX(전체모델결과!$A$2:$I$910,MATCH(APC!$A54&amp;"_"&amp;APC!AC$3,전체모델결과!$A$2:$A$910,0),9)</f>
        <v>28609.576138739299</v>
      </c>
      <c r="AD54" s="8">
        <f>INDEX(전체모델결과!$A$2:$I$910,MATCH(APC!$A54&amp;"_"&amp;APC!AD$3,전체모델결과!$A$2:$A$910,0),9)</f>
        <v>29124.138858140399</v>
      </c>
      <c r="AE54" s="8">
        <f>INDEX(전체모델결과!$A$2:$I$910,MATCH(APC!$A54&amp;"_"&amp;APC!AE$3,전체모델결과!$A$2:$A$910,0),9)</f>
        <v>28974.317344989598</v>
      </c>
      <c r="AG54" s="3">
        <f>(W54-실제값!W54)^2</f>
        <v>825723.16465448798</v>
      </c>
      <c r="AH54" s="3">
        <f>(X54-실제값!X54)^2</f>
        <v>465194.02611718362</v>
      </c>
      <c r="AI54" s="3">
        <f>(Y54-실제값!Y54)^2</f>
        <v>128251.47555940728</v>
      </c>
      <c r="AJ54" s="3">
        <f>(Z54-실제값!Z54)^2</f>
        <v>6507.0751376716244</v>
      </c>
      <c r="AK54" s="3">
        <f>(AA54-실제값!AA54)^2</f>
        <v>8225716.8737776317</v>
      </c>
      <c r="AL54" s="3">
        <f>(AB54-실제값!AB54)^2</f>
        <v>19507152.205950841</v>
      </c>
      <c r="AM54" s="3">
        <f>(AC54-실제값!AC54)^2</f>
        <v>7429934.3277448984</v>
      </c>
      <c r="AN54" s="3">
        <f>(AD54-실제값!AD54)^2</f>
        <v>547067.27330340492</v>
      </c>
    </row>
    <row r="55" spans="1:40" x14ac:dyDescent="0.3">
      <c r="A55" s="1">
        <v>51</v>
      </c>
      <c r="B55" s="2">
        <f>실제값!B55</f>
        <v>36572.746925024061</v>
      </c>
      <c r="C55" s="2">
        <f>실제값!C55</f>
        <v>36483.120417590057</v>
      </c>
      <c r="D55" s="2">
        <f>실제값!D55</f>
        <v>36835.849930498312</v>
      </c>
      <c r="E55" s="2">
        <f>실제값!E55</f>
        <v>38075.698630884879</v>
      </c>
      <c r="F55" s="2">
        <f>실제값!F55</f>
        <v>33705.664758754654</v>
      </c>
      <c r="G55" s="2">
        <f>실제값!G55</f>
        <v>34382.661229644291</v>
      </c>
      <c r="H55" s="2">
        <f>실제값!H55</f>
        <v>34297.428676008458</v>
      </c>
      <c r="I55" s="2">
        <f>실제값!I55</f>
        <v>34973.159606786772</v>
      </c>
      <c r="J55" s="2">
        <f>실제값!J55</f>
        <v>35814.227452630112</v>
      </c>
      <c r="K55" s="2">
        <f>실제값!K55</f>
        <v>35121.976875847853</v>
      </c>
      <c r="L55" s="2">
        <f>실제값!L55</f>
        <v>36416.819734060198</v>
      </c>
      <c r="M55" s="2">
        <f>실제값!M55</f>
        <v>35323.639894632579</v>
      </c>
      <c r="N55" s="2">
        <f>실제값!N55</f>
        <v>35912.031589384023</v>
      </c>
      <c r="O55" s="2">
        <f>실제값!O55</f>
        <v>35490.028360063974</v>
      </c>
      <c r="P55" s="2">
        <f>실제값!P55</f>
        <v>34798.147078369504</v>
      </c>
      <c r="Q55" s="2">
        <f>실제값!Q55</f>
        <v>34416.0657358397</v>
      </c>
      <c r="R55" s="2">
        <f>실제값!R55</f>
        <v>35084.679755241305</v>
      </c>
      <c r="S55" s="2">
        <f>실제값!S55</f>
        <v>34993.21180107128</v>
      </c>
      <c r="T55" s="2">
        <f>실제값!T55</f>
        <v>35085.752186500045</v>
      </c>
      <c r="U55" s="2">
        <f>실제값!U55</f>
        <v>35768.558634743567</v>
      </c>
      <c r="V55" s="2">
        <f>실제값!V55</f>
        <v>34536.333364341714</v>
      </c>
      <c r="W55" s="8">
        <f>INDEX(전체모델결과!$A$2:$I$910,MATCH(APC!$A55&amp;"_"&amp;APC!W$3,전체모델결과!$A$2:$A$910,0),9)</f>
        <v>33373.630208875496</v>
      </c>
      <c r="X55" s="8">
        <f>INDEX(전체모델결과!$A$2:$I$910,MATCH(APC!$A55&amp;"_"&amp;APC!X$3,전체모델결과!$A$2:$A$910,0),9)</f>
        <v>32902.127471166503</v>
      </c>
      <c r="Y55" s="8">
        <f>INDEX(전체모델결과!$A$2:$I$910,MATCH(APC!$A55&amp;"_"&amp;APC!Y$3,전체모델결과!$A$2:$A$910,0),9)</f>
        <v>33285.303348294801</v>
      </c>
      <c r="Z55" s="8">
        <f>INDEX(전체모델결과!$A$2:$I$910,MATCH(APC!$A55&amp;"_"&amp;APC!Z$3,전체모델결과!$A$2:$A$910,0),9)</f>
        <v>32758.0332773583</v>
      </c>
      <c r="AA55" s="8">
        <f>INDEX(전체모델결과!$A$2:$I$910,MATCH(APC!$A55&amp;"_"&amp;APC!AA$3,전체모델결과!$A$2:$A$910,0),9)</f>
        <v>32818.483377456803</v>
      </c>
      <c r="AB55" s="8">
        <f>INDEX(전체모델결과!$A$2:$I$910,MATCH(APC!$A55&amp;"_"&amp;APC!AB$3,전체모델결과!$A$2:$A$910,0),9)</f>
        <v>32205.006837717199</v>
      </c>
      <c r="AC55" s="8">
        <f>INDEX(전체모델결과!$A$2:$I$910,MATCH(APC!$A55&amp;"_"&amp;APC!AC$3,전체모델결과!$A$2:$A$910,0),9)</f>
        <v>31544.075526749901</v>
      </c>
      <c r="AD55" s="8">
        <f>INDEX(전체모델결과!$A$2:$I$910,MATCH(APC!$A55&amp;"_"&amp;APC!AD$3,전체모델결과!$A$2:$A$910,0),9)</f>
        <v>30966.479789856199</v>
      </c>
      <c r="AE55" s="8">
        <f>INDEX(전체모델결과!$A$2:$I$910,MATCH(APC!$A55&amp;"_"&amp;APC!AE$3,전체모델결과!$A$2:$A$910,0),9)</f>
        <v>31465.171811104399</v>
      </c>
      <c r="AG55" s="3">
        <f>(W55-실제값!W55)^2</f>
        <v>679826.8685936199</v>
      </c>
      <c r="AH55" s="3">
        <f>(X55-실제값!X55)^2</f>
        <v>451409.04572299722</v>
      </c>
      <c r="AI55" s="3">
        <f>(Y55-실제값!Y55)^2</f>
        <v>160676.26570842328</v>
      </c>
      <c r="AJ55" s="3">
        <f>(Z55-실제값!Z55)^2</f>
        <v>311588.86089363875</v>
      </c>
      <c r="AK55" s="3">
        <f>(AA55-실제값!AA55)^2</f>
        <v>5650438.4227541108</v>
      </c>
      <c r="AL55" s="3">
        <f>(AB55-실제값!AB55)^2</f>
        <v>12683217.698328657</v>
      </c>
      <c r="AM55" s="3">
        <f>(AC55-실제값!AC55)^2</f>
        <v>7485575.0098855551</v>
      </c>
      <c r="AN55" s="3">
        <f>(AD55-실제값!AD55)^2</f>
        <v>1712182.4472791518</v>
      </c>
    </row>
    <row r="56" spans="1:40" x14ac:dyDescent="0.3">
      <c r="A56" s="1">
        <v>52</v>
      </c>
      <c r="B56" s="2">
        <f>실제값!B56</f>
        <v>43561.592693058919</v>
      </c>
      <c r="C56" s="2">
        <f>실제값!C56</f>
        <v>40237.604851221731</v>
      </c>
      <c r="D56" s="2">
        <f>실제값!D56</f>
        <v>39868.122110945878</v>
      </c>
      <c r="E56" s="2">
        <f>실제값!E56</f>
        <v>39894.034982081837</v>
      </c>
      <c r="F56" s="2">
        <f>실제값!F56</f>
        <v>42036.789563677718</v>
      </c>
      <c r="G56" s="2">
        <f>실제값!G56</f>
        <v>36757.737085600864</v>
      </c>
      <c r="H56" s="2">
        <f>실제값!H56</f>
        <v>38317.308682251503</v>
      </c>
      <c r="I56" s="2">
        <f>실제값!I56</f>
        <v>36957.552704820519</v>
      </c>
      <c r="J56" s="2">
        <f>실제값!J56</f>
        <v>37928.38062878645</v>
      </c>
      <c r="K56" s="2">
        <f>실제값!K56</f>
        <v>37456.838716290113</v>
      </c>
      <c r="L56" s="2">
        <f>실제값!L56</f>
        <v>39079.272700799906</v>
      </c>
      <c r="M56" s="2">
        <f>실제값!M56</f>
        <v>38378.634772590056</v>
      </c>
      <c r="N56" s="2">
        <f>실제값!N56</f>
        <v>37417.589544186354</v>
      </c>
      <c r="O56" s="2">
        <f>실제값!O56</f>
        <v>38500.632447556716</v>
      </c>
      <c r="P56" s="2">
        <f>실제값!P56</f>
        <v>39466.487502868637</v>
      </c>
      <c r="Q56" s="2">
        <f>실제값!Q56</f>
        <v>38358.550868941878</v>
      </c>
      <c r="R56" s="2">
        <f>실제값!R56</f>
        <v>38227.701477084534</v>
      </c>
      <c r="S56" s="2">
        <f>실제값!S56</f>
        <v>37403.787097113775</v>
      </c>
      <c r="T56" s="2">
        <f>실제값!T56</f>
        <v>37558.805429235901</v>
      </c>
      <c r="U56" s="2">
        <f>실제값!U56</f>
        <v>37875.549712706641</v>
      </c>
      <c r="V56" s="2">
        <f>실제값!V56</f>
        <v>38433.258303648872</v>
      </c>
      <c r="W56" s="8">
        <f>INDEX(전체모델결과!$A$2:$I$910,MATCH(APC!$A56&amp;"_"&amp;APC!W$3,전체모델결과!$A$2:$A$910,0),9)</f>
        <v>37733.3751369971</v>
      </c>
      <c r="X56" s="8">
        <f>INDEX(전체모델결과!$A$2:$I$910,MATCH(APC!$A56&amp;"_"&amp;APC!X$3,전체모델결과!$A$2:$A$910,0),9)</f>
        <v>36371.906123281697</v>
      </c>
      <c r="Y56" s="8">
        <f>INDEX(전체모델결과!$A$2:$I$910,MATCH(APC!$A56&amp;"_"&amp;APC!Y$3,전체모델결과!$A$2:$A$910,0),9)</f>
        <v>35789.082962718501</v>
      </c>
      <c r="Z56" s="8">
        <f>INDEX(전체모델결과!$A$2:$I$910,MATCH(APC!$A56&amp;"_"&amp;APC!Z$3,전체모델결과!$A$2:$A$910,0),9)</f>
        <v>36016.026047779698</v>
      </c>
      <c r="AA56" s="8">
        <f>INDEX(전체모델결과!$A$2:$I$910,MATCH(APC!$A56&amp;"_"&amp;APC!AA$3,전체모델결과!$A$2:$A$910,0),9)</f>
        <v>35536.116561547999</v>
      </c>
      <c r="AB56" s="8">
        <f>INDEX(전체모델결과!$A$2:$I$910,MATCH(APC!$A56&amp;"_"&amp;APC!AB$3,전체모델결과!$A$2:$A$910,0),9)</f>
        <v>35739.506051141499</v>
      </c>
      <c r="AC56" s="8">
        <f>INDEX(전체모델결과!$A$2:$I$910,MATCH(APC!$A56&amp;"_"&amp;APC!AC$3,전체모델결과!$A$2:$A$910,0),9)</f>
        <v>34919.774239147002</v>
      </c>
      <c r="AD56" s="8">
        <f>INDEX(전체모델결과!$A$2:$I$910,MATCH(APC!$A56&amp;"_"&amp;APC!AD$3,전체모델결과!$A$2:$A$910,0),9)</f>
        <v>34270.655885636603</v>
      </c>
      <c r="AE56" s="8">
        <f>INDEX(전체모델결과!$A$2:$I$910,MATCH(APC!$A56&amp;"_"&amp;APC!AE$3,전체모델결과!$A$2:$A$910,0),9)</f>
        <v>33580.955590765501</v>
      </c>
      <c r="AG56" s="3">
        <f>(W56-실제값!W56)^2</f>
        <v>2275.166544065678</v>
      </c>
      <c r="AH56" s="3">
        <f>(X56-실제값!X56)^2</f>
        <v>22461.000021300999</v>
      </c>
      <c r="AI56" s="3">
        <f>(Y56-실제값!Y56)^2</f>
        <v>196613.64506546743</v>
      </c>
      <c r="AJ56" s="3">
        <f>(Z56-실제값!Z56)^2</f>
        <v>1111753.5382101208</v>
      </c>
      <c r="AK56" s="3">
        <f>(AA56-실제값!AA56)^2</f>
        <v>4956751.5033715088</v>
      </c>
      <c r="AL56" s="3">
        <f>(AB56-실제값!AB56)^2</f>
        <v>9190526.3565022554</v>
      </c>
      <c r="AM56" s="3">
        <f>(AC56-실제값!AC56)^2</f>
        <v>7074779.3007308003</v>
      </c>
      <c r="AN56" s="3">
        <f>(AD56-실제값!AD56)^2</f>
        <v>2146630.5695717852</v>
      </c>
    </row>
    <row r="57" spans="1:40" x14ac:dyDescent="0.3">
      <c r="A57" s="1">
        <v>53</v>
      </c>
      <c r="B57" s="2">
        <f>실제값!B57</f>
        <v>46315.149403358264</v>
      </c>
      <c r="C57" s="2">
        <f>실제값!C57</f>
        <v>46736.506447348729</v>
      </c>
      <c r="D57" s="2">
        <f>실제값!D57</f>
        <v>43000.952336755079</v>
      </c>
      <c r="E57" s="2">
        <f>실제값!E57</f>
        <v>42510.709900929236</v>
      </c>
      <c r="F57" s="2">
        <f>실제값!F57</f>
        <v>43692.026960467665</v>
      </c>
      <c r="G57" s="2">
        <f>실제값!G57</f>
        <v>46470.103330842772</v>
      </c>
      <c r="H57" s="2">
        <f>실제값!H57</f>
        <v>41140.27982649122</v>
      </c>
      <c r="I57" s="2">
        <f>실제값!I57</f>
        <v>41450.622284957244</v>
      </c>
      <c r="J57" s="2">
        <f>실제값!J57</f>
        <v>40365.242166028016</v>
      </c>
      <c r="K57" s="2">
        <f>실제값!K57</f>
        <v>39031.137780225494</v>
      </c>
      <c r="L57" s="2">
        <f>실제값!L57</f>
        <v>40896.772294665578</v>
      </c>
      <c r="M57" s="2">
        <f>실제값!M57</f>
        <v>40688.437968257909</v>
      </c>
      <c r="N57" s="2">
        <f>실제값!N57</f>
        <v>39865.15949998943</v>
      </c>
      <c r="O57" s="2">
        <f>실제값!O57</f>
        <v>39951.313665399415</v>
      </c>
      <c r="P57" s="2">
        <f>실제값!P57</f>
        <v>41407.196334263717</v>
      </c>
      <c r="Q57" s="2">
        <f>실제값!Q57</f>
        <v>39900.985313754274</v>
      </c>
      <c r="R57" s="2">
        <f>실제값!R57</f>
        <v>40062.823119085275</v>
      </c>
      <c r="S57" s="2">
        <f>실제값!S57</f>
        <v>40061.452107151366</v>
      </c>
      <c r="T57" s="2">
        <f>실제값!T57</f>
        <v>40580.156955974875</v>
      </c>
      <c r="U57" s="2">
        <f>실제값!U57</f>
        <v>41290.313212397683</v>
      </c>
      <c r="V57" s="2">
        <f>실제값!V57</f>
        <v>41394.55760132461</v>
      </c>
      <c r="W57" s="8">
        <f>INDEX(전체모델결과!$A$2:$I$910,MATCH(APC!$A57&amp;"_"&amp;APC!W$3,전체모델결과!$A$2:$A$910,0),9)</f>
        <v>41063.488695607302</v>
      </c>
      <c r="X57" s="8">
        <f>INDEX(전체모델결과!$A$2:$I$910,MATCH(APC!$A57&amp;"_"&amp;APC!X$3,전체모델결과!$A$2:$A$910,0),9)</f>
        <v>40544.928642637198</v>
      </c>
      <c r="Y57" s="8">
        <f>INDEX(전체모델결과!$A$2:$I$910,MATCH(APC!$A57&amp;"_"&amp;APC!Y$3,전체모델결과!$A$2:$A$910,0),9)</f>
        <v>39006.854152374297</v>
      </c>
      <c r="Z57" s="8">
        <f>INDEX(전체모델결과!$A$2:$I$910,MATCH(APC!$A57&amp;"_"&amp;APC!Z$3,전체모델결과!$A$2:$A$910,0),9)</f>
        <v>38180.544535362198</v>
      </c>
      <c r="AA57" s="8">
        <f>INDEX(전체모델결과!$A$2:$I$910,MATCH(APC!$A57&amp;"_"&amp;APC!AA$3,전체모델결과!$A$2:$A$910,0),9)</f>
        <v>38520.8811498633</v>
      </c>
      <c r="AB57" s="8">
        <f>INDEX(전체모델결과!$A$2:$I$910,MATCH(APC!$A57&amp;"_"&amp;APC!AB$3,전체모델결과!$A$2:$A$910,0),9)</f>
        <v>38154.720756573501</v>
      </c>
      <c r="AC57" s="8">
        <f>INDEX(전체모델결과!$A$2:$I$910,MATCH(APC!$A57&amp;"_"&amp;APC!AC$3,전체모델결과!$A$2:$A$910,0),9)</f>
        <v>38207.168406825498</v>
      </c>
      <c r="AD57" s="8">
        <f>INDEX(전체모델결과!$A$2:$I$910,MATCH(APC!$A57&amp;"_"&amp;APC!AD$3,전체모델결과!$A$2:$A$910,0),9)</f>
        <v>37404.539703686198</v>
      </c>
      <c r="AE57" s="8">
        <f>INDEX(전체모델결과!$A$2:$I$910,MATCH(APC!$A57&amp;"_"&amp;APC!AE$3,전체모델결과!$A$2:$A$910,0),9)</f>
        <v>36641.386878228703</v>
      </c>
      <c r="AG57" s="3">
        <f>(W57-실제값!W57)^2</f>
        <v>596108.80615656055</v>
      </c>
      <c r="AH57" s="3">
        <f>(X57-실제값!X57)^2</f>
        <v>278972.38519612048</v>
      </c>
      <c r="AI57" s="3">
        <f>(Y57-실제값!Y57)^2</f>
        <v>340292.47224471712</v>
      </c>
      <c r="AJ57" s="3">
        <f>(Z57-실제값!Z57)^2</f>
        <v>235229.6820054675</v>
      </c>
      <c r="AK57" s="3">
        <f>(AA57-실제값!AA57)^2</f>
        <v>4290628.2107937345</v>
      </c>
      <c r="AL57" s="3">
        <f>(AB57-실제값!AB57)^2</f>
        <v>7270298.4116253033</v>
      </c>
      <c r="AM57" s="3">
        <f>(AC57-실제값!AC57)^2</f>
        <v>2209071.1757159075</v>
      </c>
      <c r="AN57" s="3">
        <f>(AD57-실제값!AD57)^2</f>
        <v>3346520.2064241241</v>
      </c>
    </row>
    <row r="58" spans="1:40" x14ac:dyDescent="0.3">
      <c r="A58" s="1">
        <v>54</v>
      </c>
      <c r="B58" s="2">
        <f>실제값!B58</f>
        <v>50264.656056159751</v>
      </c>
      <c r="C58" s="2">
        <f>실제값!C58</f>
        <v>49600.435714170402</v>
      </c>
      <c r="D58" s="2">
        <f>실제값!D58</f>
        <v>48274.243631888297</v>
      </c>
      <c r="E58" s="2">
        <f>실제값!E58</f>
        <v>43635.715798014564</v>
      </c>
      <c r="F58" s="2">
        <f>실제값!F58</f>
        <v>45509.98548705328</v>
      </c>
      <c r="G58" s="2">
        <f>실제값!G58</f>
        <v>46435.110014753576</v>
      </c>
      <c r="H58" s="2">
        <f>실제값!H58</f>
        <v>49535.721601632642</v>
      </c>
      <c r="I58" s="2">
        <f>실제값!I58</f>
        <v>44086.476103455068</v>
      </c>
      <c r="J58" s="2">
        <f>실제값!J58</f>
        <v>44844.673712078984</v>
      </c>
      <c r="K58" s="2">
        <f>실제값!K58</f>
        <v>43489.578326894458</v>
      </c>
      <c r="L58" s="2">
        <f>실제값!L58</f>
        <v>42665.427612169377</v>
      </c>
      <c r="M58" s="2">
        <f>실제값!M58</f>
        <v>44137.788879687629</v>
      </c>
      <c r="N58" s="2">
        <f>실제값!N58</f>
        <v>43506.858022943328</v>
      </c>
      <c r="O58" s="2">
        <f>실제값!O58</f>
        <v>42796.251840259145</v>
      </c>
      <c r="P58" s="2">
        <f>실제값!P58</f>
        <v>43542.397897099632</v>
      </c>
      <c r="Q58" s="2">
        <f>실제값!Q58</f>
        <v>43365.545814528901</v>
      </c>
      <c r="R58" s="2">
        <f>실제값!R58</f>
        <v>44112.124830748129</v>
      </c>
      <c r="S58" s="2">
        <f>실제값!S58</f>
        <v>43443.729254588769</v>
      </c>
      <c r="T58" s="2">
        <f>실제값!T58</f>
        <v>43934.644899628212</v>
      </c>
      <c r="U58" s="2">
        <f>실제값!U58</f>
        <v>44220.168148554367</v>
      </c>
      <c r="V58" s="2">
        <f>실제값!V58</f>
        <v>44340.23295611787</v>
      </c>
      <c r="W58" s="8">
        <f>INDEX(전체모델결과!$A$2:$I$910,MATCH(APC!$A58&amp;"_"&amp;APC!W$3,전체모델결과!$A$2:$A$910,0),9)</f>
        <v>44080.997942323098</v>
      </c>
      <c r="X58" s="8">
        <f>INDEX(전체모델결과!$A$2:$I$910,MATCH(APC!$A58&amp;"_"&amp;APC!X$3,전체모델결과!$A$2:$A$910,0),9)</f>
        <v>44184.400742649603</v>
      </c>
      <c r="Y58" s="8">
        <f>INDEX(전체모델결과!$A$2:$I$910,MATCH(APC!$A58&amp;"_"&amp;APC!Y$3,전체모델결과!$A$2:$A$910,0),9)</f>
        <v>43542.5284039447</v>
      </c>
      <c r="Z58" s="8">
        <f>INDEX(전체모델결과!$A$2:$I$910,MATCH(APC!$A58&amp;"_"&amp;APC!Z$3,전체모델결과!$A$2:$A$910,0),9)</f>
        <v>41671.075796176097</v>
      </c>
      <c r="AA58" s="8">
        <f>INDEX(전체모델결과!$A$2:$I$910,MATCH(APC!$A58&amp;"_"&amp;APC!AA$3,전체모델결과!$A$2:$A$910,0),9)</f>
        <v>40892.605009505802</v>
      </c>
      <c r="AB58" s="8">
        <f>INDEX(전체모델결과!$A$2:$I$910,MATCH(APC!$A58&amp;"_"&amp;APC!AB$3,전체모델결과!$A$2:$A$910,0),9)</f>
        <v>41416.821377565597</v>
      </c>
      <c r="AC58" s="8">
        <f>INDEX(전체모델결과!$A$2:$I$910,MATCH(APC!$A58&amp;"_"&amp;APC!AC$3,전체모델결과!$A$2:$A$910,0),9)</f>
        <v>40845.7452667088</v>
      </c>
      <c r="AD58" s="8">
        <f>INDEX(전체모델결과!$A$2:$I$910,MATCH(APC!$A58&amp;"_"&amp;APC!AD$3,전체모델결과!$A$2:$A$910,0),9)</f>
        <v>40982.644468916304</v>
      </c>
      <c r="AE58" s="8">
        <f>INDEX(전체모델결과!$A$2:$I$910,MATCH(APC!$A58&amp;"_"&amp;APC!AE$3,전체모델결과!$A$2:$A$910,0),9)</f>
        <v>40047.558116117398</v>
      </c>
      <c r="AG58" s="3">
        <f>(W58-실제값!W58)^2</f>
        <v>464298.52038923476</v>
      </c>
      <c r="AH58" s="3">
        <f>(X58-실제값!X58)^2</f>
        <v>2763.3397323237045</v>
      </c>
      <c r="AI58" s="3">
        <f>(Y58-실제값!Y58)^2</f>
        <v>142948.80227061434</v>
      </c>
      <c r="AJ58" s="3">
        <f>(Z58-실제값!Z58)^2</f>
        <v>70864.910502519604</v>
      </c>
      <c r="AK58" s="3">
        <f>(AA58-실제값!AA58)^2</f>
        <v>5684043.5681459932</v>
      </c>
      <c r="AL58" s="3">
        <f>(AB58-실제값!AB58)^2</f>
        <v>3544802.6152005638</v>
      </c>
      <c r="AM58" s="3">
        <f>(AC58-실제값!AC58)^2</f>
        <v>5538943.5984369693</v>
      </c>
      <c r="AN58" s="3">
        <f>(AD58-실제값!AD58)^2</f>
        <v>1251437.4058914345</v>
      </c>
    </row>
    <row r="59" spans="1:40" x14ac:dyDescent="0.3">
      <c r="A59" s="1">
        <v>55</v>
      </c>
      <c r="B59" s="2">
        <f>실제값!B59</f>
        <v>53756.501961918337</v>
      </c>
      <c r="C59" s="2">
        <f>실제값!C59</f>
        <v>53570.053052403593</v>
      </c>
      <c r="D59" s="2">
        <f>실제값!D59</f>
        <v>54036.53569516175</v>
      </c>
      <c r="E59" s="2">
        <f>실제값!E59</f>
        <v>52858.757510658397</v>
      </c>
      <c r="F59" s="2">
        <f>실제값!F59</f>
        <v>49460.664672323757</v>
      </c>
      <c r="G59" s="2">
        <f>실제값!G59</f>
        <v>49726.950215976562</v>
      </c>
      <c r="H59" s="2">
        <f>실제값!H59</f>
        <v>50614.38480019963</v>
      </c>
      <c r="I59" s="2">
        <f>실제값!I59</f>
        <v>54138.746361593439</v>
      </c>
      <c r="J59" s="2">
        <f>실제값!J59</f>
        <v>47293.814127530517</v>
      </c>
      <c r="K59" s="2">
        <f>실제값!K59</f>
        <v>47270.732301372016</v>
      </c>
      <c r="L59" s="2">
        <f>실제값!L59</f>
        <v>46380.340242568942</v>
      </c>
      <c r="M59" s="2">
        <f>실제값!M59</f>
        <v>46618.73766566148</v>
      </c>
      <c r="N59" s="2">
        <f>실제값!N59</f>
        <v>46355.481749148646</v>
      </c>
      <c r="O59" s="2">
        <f>실제값!O59</f>
        <v>46675.485000806737</v>
      </c>
      <c r="P59" s="2">
        <f>실제값!P59</f>
        <v>47051.108795504922</v>
      </c>
      <c r="Q59" s="2">
        <f>실제값!Q59</f>
        <v>44988.385534416004</v>
      </c>
      <c r="R59" s="2">
        <f>실제값!R59</f>
        <v>46706.076024382208</v>
      </c>
      <c r="S59" s="2">
        <f>실제값!S59</f>
        <v>47131.641348704055</v>
      </c>
      <c r="T59" s="2">
        <f>실제값!T59</f>
        <v>47411.517688867207</v>
      </c>
      <c r="U59" s="2">
        <f>실제값!U59</f>
        <v>48830.927783598665</v>
      </c>
      <c r="V59" s="2">
        <f>실제값!V59</f>
        <v>47727.555177813272</v>
      </c>
      <c r="W59" s="8">
        <f>INDEX(전체모델결과!$A$2:$I$910,MATCH(APC!$A59&amp;"_"&amp;APC!W$3,전체모델결과!$A$2:$A$910,0),9)</f>
        <v>48006.791345411897</v>
      </c>
      <c r="X59" s="8">
        <f>INDEX(전체모델결과!$A$2:$I$910,MATCH(APC!$A59&amp;"_"&amp;APC!X$3,전체모델결과!$A$2:$A$910,0),9)</f>
        <v>47833.0268252436</v>
      </c>
      <c r="Y59" s="8">
        <f>INDEX(전체모델결과!$A$2:$I$910,MATCH(APC!$A59&amp;"_"&amp;APC!Y$3,전체모델결과!$A$2:$A$910,0),9)</f>
        <v>47853.0245568686</v>
      </c>
      <c r="Z59" s="8">
        <f>INDEX(전체모델결과!$A$2:$I$910,MATCH(APC!$A59&amp;"_"&amp;APC!Z$3,전체모델결과!$A$2:$A$910,0),9)</f>
        <v>46910.574307344003</v>
      </c>
      <c r="AA59" s="8">
        <f>INDEX(전체모델결과!$A$2:$I$910,MATCH(APC!$A59&amp;"_"&amp;APC!AA$3,전체모델결과!$A$2:$A$910,0),9)</f>
        <v>45009.137639872897</v>
      </c>
      <c r="AB59" s="8">
        <f>INDEX(전체모델결과!$A$2:$I$910,MATCH(APC!$A59&amp;"_"&amp;APC!AB$3,전체모델결과!$A$2:$A$910,0),9)</f>
        <v>44339.281342457798</v>
      </c>
      <c r="AC59" s="8">
        <f>INDEX(전체모델결과!$A$2:$I$910,MATCH(APC!$A59&amp;"_"&amp;APC!AC$3,전체모델결과!$A$2:$A$910,0),9)</f>
        <v>44713.496298737598</v>
      </c>
      <c r="AD59" s="8">
        <f>INDEX(전체모델결과!$A$2:$I$910,MATCH(APC!$A59&amp;"_"&amp;APC!AD$3,전체모델결과!$A$2:$A$910,0),9)</f>
        <v>44184.024440902598</v>
      </c>
      <c r="AE59" s="8">
        <f>INDEX(전체모델결과!$A$2:$I$910,MATCH(APC!$A59&amp;"_"&amp;APC!AE$3,전체모델결과!$A$2:$A$910,0),9)</f>
        <v>44250.1782112945</v>
      </c>
      <c r="AG59" s="3">
        <f>(W59-실제값!W59)^2</f>
        <v>373377.12613551738</v>
      </c>
      <c r="AH59" s="3">
        <f>(X59-실제값!X59)^2</f>
        <v>171889.25422575485</v>
      </c>
      <c r="AI59" s="3">
        <f>(Y59-실제값!Y59)^2</f>
        <v>653870.54520774272</v>
      </c>
      <c r="AJ59" s="3">
        <f>(Z59-실제값!Z59)^2</f>
        <v>1282518.0863639743</v>
      </c>
      <c r="AK59" s="3">
        <f>(AA59-실제값!AA59)^2</f>
        <v>4887468.6784909433</v>
      </c>
      <c r="AL59" s="3">
        <f>(AB59-실제값!AB59)^2</f>
        <v>8905014.6249832995</v>
      </c>
      <c r="AM59" s="3">
        <f>(AC59-실제값!AC59)^2</f>
        <v>4802302.695967244</v>
      </c>
      <c r="AN59" s="3">
        <f>(AD59-실제값!AD59)^2</f>
        <v>1743215.1913622345</v>
      </c>
    </row>
    <row r="60" spans="1:40" x14ac:dyDescent="0.3">
      <c r="A60" s="1">
        <v>56</v>
      </c>
      <c r="B60" s="2">
        <f>실제값!B60</f>
        <v>59923.57963668475</v>
      </c>
      <c r="C60" s="2">
        <f>실제값!C60</f>
        <v>58499.046951624507</v>
      </c>
      <c r="D60" s="2">
        <f>실제값!D60</f>
        <v>58680.191932146678</v>
      </c>
      <c r="E60" s="2">
        <f>실제값!E60</f>
        <v>59472.636276823352</v>
      </c>
      <c r="F60" s="2">
        <f>실제값!F60</f>
        <v>59239.296635789571</v>
      </c>
      <c r="G60" s="2">
        <f>실제값!G60</f>
        <v>54427.9775071732</v>
      </c>
      <c r="H60" s="2">
        <f>실제값!H60</f>
        <v>54532.838553271766</v>
      </c>
      <c r="I60" s="2">
        <f>실제값!I60</f>
        <v>54380.87359765228</v>
      </c>
      <c r="J60" s="2">
        <f>실제값!J60</f>
        <v>57793.491755036252</v>
      </c>
      <c r="K60" s="2">
        <f>실제값!K60</f>
        <v>49934.140452704487</v>
      </c>
      <c r="L60" s="2">
        <f>실제값!L60</f>
        <v>50439.520829209287</v>
      </c>
      <c r="M60" s="2">
        <f>실제값!M60</f>
        <v>49495.160035819594</v>
      </c>
      <c r="N60" s="2">
        <f>실제값!N60</f>
        <v>48812.141591034924</v>
      </c>
      <c r="O60" s="2">
        <f>실제값!O60</f>
        <v>49987.53395234116</v>
      </c>
      <c r="P60" s="2">
        <f>실제값!P60</f>
        <v>50096.538062763488</v>
      </c>
      <c r="Q60" s="2">
        <f>실제값!Q60</f>
        <v>49722.247040853363</v>
      </c>
      <c r="R60" s="2">
        <f>실제값!R60</f>
        <v>48596.949768064609</v>
      </c>
      <c r="S60" s="2">
        <f>실제값!S60</f>
        <v>51011.966329994764</v>
      </c>
      <c r="T60" s="2">
        <f>실제값!T60</f>
        <v>51595.764085895375</v>
      </c>
      <c r="U60" s="2">
        <f>실제값!U60</f>
        <v>52112.678815789171</v>
      </c>
      <c r="V60" s="2">
        <f>실제값!V60</f>
        <v>52643.168961029311</v>
      </c>
      <c r="W60" s="8">
        <f>INDEX(전체모델결과!$A$2:$I$910,MATCH(APC!$A60&amp;"_"&amp;APC!W$3,전체모델결과!$A$2:$A$910,0),9)</f>
        <v>51900.679837137999</v>
      </c>
      <c r="X60" s="8">
        <f>INDEX(전체모델결과!$A$2:$I$910,MATCH(APC!$A60&amp;"_"&amp;APC!X$3,전체모델결과!$A$2:$A$910,0),9)</f>
        <v>52155.829529139301</v>
      </c>
      <c r="Y60" s="8">
        <f>INDEX(전체모델결과!$A$2:$I$910,MATCH(APC!$A60&amp;"_"&amp;APC!Y$3,전체모델결과!$A$2:$A$910,0),9)</f>
        <v>51867.106253302598</v>
      </c>
      <c r="Z60" s="8">
        <f>INDEX(전체모델결과!$A$2:$I$910,MATCH(APC!$A60&amp;"_"&amp;APC!Z$3,전체모델결과!$A$2:$A$910,0),9)</f>
        <v>51616.699413008901</v>
      </c>
      <c r="AA60" s="8">
        <f>INDEX(전체모델결과!$A$2:$I$910,MATCH(APC!$A60&amp;"_"&amp;APC!AA$3,전체모델결과!$A$2:$A$910,0),9)</f>
        <v>50729.485914027297</v>
      </c>
      <c r="AB60" s="8">
        <f>INDEX(전체모델결과!$A$2:$I$910,MATCH(APC!$A60&amp;"_"&amp;APC!AB$3,전체모델결과!$A$2:$A$910,0),9)</f>
        <v>48861.668848975198</v>
      </c>
      <c r="AC60" s="8">
        <f>INDEX(전체모델결과!$A$2:$I$910,MATCH(APC!$A60&amp;"_"&amp;APC!AC$3,전체모델결과!$A$2:$A$910,0),9)</f>
        <v>47926.3380465312</v>
      </c>
      <c r="AD60" s="8">
        <f>INDEX(전체모델결과!$A$2:$I$910,MATCH(APC!$A60&amp;"_"&amp;APC!AD$3,전체모델결과!$A$2:$A$910,0),9)</f>
        <v>48426.246444643701</v>
      </c>
      <c r="AE60" s="8">
        <f>INDEX(전체모델결과!$A$2:$I$910,MATCH(APC!$A60&amp;"_"&amp;APC!AE$3,전체모델결과!$A$2:$A$910,0),9)</f>
        <v>47764.369337999902</v>
      </c>
      <c r="AG60" s="3">
        <f>(W60-실제값!W60)^2</f>
        <v>250353.83800433643</v>
      </c>
      <c r="AH60" s="3">
        <f>(X60-실제값!X60)^2</f>
        <v>159165.84660711102</v>
      </c>
      <c r="AI60" s="3">
        <f>(Y60-실제값!Y60)^2</f>
        <v>31266.20617356521</v>
      </c>
      <c r="AJ60" s="3">
        <f>(Z60-실제값!Z60)^2</f>
        <v>2873291.7412179252</v>
      </c>
      <c r="AK60" s="3">
        <f>(AA60-실제값!AA60)^2</f>
        <v>729098.36051254231</v>
      </c>
      <c r="AL60" s="3">
        <f>(AB60-실제값!AB60)^2</f>
        <v>12340952.849147459</v>
      </c>
      <c r="AM60" s="3">
        <f>(AC60-실제값!AC60)^2</f>
        <v>4734788.0547262402</v>
      </c>
      <c r="AN60" s="3">
        <f>(AD60-실제값!AD60)^2</f>
        <v>15281.701995306737</v>
      </c>
    </row>
    <row r="61" spans="1:40" x14ac:dyDescent="0.3">
      <c r="A61" s="1">
        <v>57</v>
      </c>
      <c r="B61" s="2">
        <f>실제값!B61</f>
        <v>65401.529997658021</v>
      </c>
      <c r="C61" s="2">
        <f>실제값!C61</f>
        <v>63570.659688564119</v>
      </c>
      <c r="D61" s="2">
        <f>실제값!D61</f>
        <v>64043.561015781495</v>
      </c>
      <c r="E61" s="2">
        <f>실제값!E61</f>
        <v>62477.443946755571</v>
      </c>
      <c r="F61" s="2">
        <f>실제값!F61</f>
        <v>62708.314968033883</v>
      </c>
      <c r="G61" s="2">
        <f>실제값!G61</f>
        <v>63056.799397760129</v>
      </c>
      <c r="H61" s="2">
        <f>실제값!H61</f>
        <v>59725.308453135207</v>
      </c>
      <c r="I61" s="2">
        <f>실제값!I61</f>
        <v>58841.281651953832</v>
      </c>
      <c r="J61" s="2">
        <f>실제값!J61</f>
        <v>59341.687680369061</v>
      </c>
      <c r="K61" s="2">
        <f>실제값!K61</f>
        <v>62176.877817598084</v>
      </c>
      <c r="L61" s="2">
        <f>실제값!L61</f>
        <v>54161.681706225587</v>
      </c>
      <c r="M61" s="2">
        <f>실제값!M61</f>
        <v>54574.744349025525</v>
      </c>
      <c r="N61" s="2">
        <f>실제값!N61</f>
        <v>52993.210003812579</v>
      </c>
      <c r="O61" s="2">
        <f>실제값!O61</f>
        <v>52254.77381603438</v>
      </c>
      <c r="P61" s="2">
        <f>실제값!P61</f>
        <v>53345.902326357813</v>
      </c>
      <c r="Q61" s="2">
        <f>실제값!Q61</f>
        <v>52573.93897251851</v>
      </c>
      <c r="R61" s="2">
        <f>실제값!R61</f>
        <v>54655.913957955374</v>
      </c>
      <c r="S61" s="2">
        <f>실제값!S61</f>
        <v>53705.23680620292</v>
      </c>
      <c r="T61" s="2">
        <f>실제값!T61</f>
        <v>54917.113263033723</v>
      </c>
      <c r="U61" s="2">
        <f>실제값!U61</f>
        <v>56445.104665857703</v>
      </c>
      <c r="V61" s="2">
        <f>실제값!V61</f>
        <v>56308.681360666153</v>
      </c>
      <c r="W61" s="8">
        <f>INDEX(전체모델결과!$A$2:$I$910,MATCH(APC!$A61&amp;"_"&amp;APC!W$3,전체모델결과!$A$2:$A$910,0),9)</f>
        <v>56486.750135723298</v>
      </c>
      <c r="X61" s="8">
        <f>INDEX(전체모델결과!$A$2:$I$910,MATCH(APC!$A61&amp;"_"&amp;APC!X$3,전체모델결과!$A$2:$A$910,0),9)</f>
        <v>56117.803832115998</v>
      </c>
      <c r="Y61" s="8">
        <f>INDEX(전체모델결과!$A$2:$I$910,MATCH(APC!$A61&amp;"_"&amp;APC!Y$3,전체모델결과!$A$2:$A$910,0),9)</f>
        <v>56285.231282009197</v>
      </c>
      <c r="Z61" s="8">
        <f>INDEX(전체모델결과!$A$2:$I$910,MATCH(APC!$A61&amp;"_"&amp;APC!Z$3,전체모델결과!$A$2:$A$910,0),9)</f>
        <v>55680.137509174499</v>
      </c>
      <c r="AA61" s="8">
        <f>INDEX(전체모델결과!$A$2:$I$910,MATCH(APC!$A61&amp;"_"&amp;APC!AA$3,전체모델결과!$A$2:$A$910,0),9)</f>
        <v>55552.983058851198</v>
      </c>
      <c r="AB61" s="8">
        <f>INDEX(전체모델결과!$A$2:$I$910,MATCH(APC!$A61&amp;"_"&amp;APC!AB$3,전체모델결과!$A$2:$A$910,0),9)</f>
        <v>54809.4580425081</v>
      </c>
      <c r="AC61" s="8">
        <f>INDEX(전체모델결과!$A$2:$I$910,MATCH(APC!$A61&amp;"_"&amp;APC!AC$3,전체모델결과!$A$2:$A$910,0),9)</f>
        <v>52563.144176674097</v>
      </c>
      <c r="AD61" s="8">
        <f>INDEX(전체모델결과!$A$2:$I$910,MATCH(APC!$A61&amp;"_"&amp;APC!AD$3,전체모델결과!$A$2:$A$910,0),9)</f>
        <v>51658.746878763399</v>
      </c>
      <c r="AE61" s="8">
        <f>INDEX(전체모델결과!$A$2:$I$910,MATCH(APC!$A61&amp;"_"&amp;APC!AE$3,전체모델결과!$A$2:$A$910,0),9)</f>
        <v>52101.116228303101</v>
      </c>
      <c r="AG61" s="3">
        <f>(W61-실제값!W61)^2</f>
        <v>3639.488645054852</v>
      </c>
      <c r="AH61" s="3">
        <f>(X61-실제값!X61)^2</f>
        <v>739958.70602788636</v>
      </c>
      <c r="AI61" s="3">
        <f>(Y61-실제값!Y61)^2</f>
        <v>798216.60143978789</v>
      </c>
      <c r="AJ61" s="3">
        <f>(Z61-실제값!Z61)^2</f>
        <v>931736.53499491606</v>
      </c>
      <c r="AK61" s="3">
        <f>(AA61-실제값!AA61)^2</f>
        <v>3678435.8043879233</v>
      </c>
      <c r="AL61" s="3">
        <f>(AB61-실제값!AB61)^2</f>
        <v>3480342.312149507</v>
      </c>
      <c r="AM61" s="3">
        <f>(AC61-실제값!AC61)^2</f>
        <v>9244145.6356239151</v>
      </c>
      <c r="AN61" s="3">
        <f>(AD61-실제값!AD61)^2</f>
        <v>3562709.1731619197</v>
      </c>
    </row>
    <row r="62" spans="1:40" x14ac:dyDescent="0.3">
      <c r="A62" s="1">
        <v>58</v>
      </c>
      <c r="B62" s="2">
        <f>실제값!B62</f>
        <v>73420.616597162356</v>
      </c>
      <c r="C62" s="2">
        <f>실제값!C62</f>
        <v>71807.345604965347</v>
      </c>
      <c r="D62" s="2">
        <f>실제값!D62</f>
        <v>70930.736049128114</v>
      </c>
      <c r="E62" s="2">
        <f>실제값!E62</f>
        <v>68058.551342892955</v>
      </c>
      <c r="F62" s="2">
        <f>실제값!F62</f>
        <v>69153.353364745824</v>
      </c>
      <c r="G62" s="2">
        <f>실제값!G62</f>
        <v>68690.742248758528</v>
      </c>
      <c r="H62" s="2">
        <f>실제값!H62</f>
        <v>69184.740352456938</v>
      </c>
      <c r="I62" s="2">
        <f>실제값!I62</f>
        <v>63863.315961135297</v>
      </c>
      <c r="J62" s="2">
        <f>실제값!J62</f>
        <v>64879.975462297058</v>
      </c>
      <c r="K62" s="2">
        <f>실제값!K62</f>
        <v>63428.868512404981</v>
      </c>
      <c r="L62" s="2">
        <f>실제값!L62</f>
        <v>66800.990399739836</v>
      </c>
      <c r="M62" s="2">
        <f>실제값!M62</f>
        <v>58530.408673268728</v>
      </c>
      <c r="N62" s="2">
        <f>실제값!N62</f>
        <v>57875.222111422634</v>
      </c>
      <c r="O62" s="2">
        <f>실제값!O62</f>
        <v>56850.339433794295</v>
      </c>
      <c r="P62" s="2">
        <f>실제값!P62</f>
        <v>56292.176586775029</v>
      </c>
      <c r="Q62" s="2">
        <f>실제값!Q62</f>
        <v>57483.903598000397</v>
      </c>
      <c r="R62" s="2">
        <f>실제값!R62</f>
        <v>57040.048525971884</v>
      </c>
      <c r="S62" s="2">
        <f>실제값!S62</f>
        <v>57720.503323193203</v>
      </c>
      <c r="T62" s="2">
        <f>실제값!T62</f>
        <v>58064.625897762213</v>
      </c>
      <c r="U62" s="2">
        <f>실제값!U62</f>
        <v>58935.083044415573</v>
      </c>
      <c r="V62" s="2">
        <f>실제값!V62</f>
        <v>60982.009434344633</v>
      </c>
      <c r="W62" s="8">
        <f>INDEX(전체모델결과!$A$2:$I$910,MATCH(APC!$A62&amp;"_"&amp;APC!W$3,전체모델결과!$A$2:$A$910,0),9)</f>
        <v>60940.806433813297</v>
      </c>
      <c r="X62" s="8">
        <f>INDEX(전체모델결과!$A$2:$I$910,MATCH(APC!$A62&amp;"_"&amp;APC!X$3,전체모델결과!$A$2:$A$910,0),9)</f>
        <v>61442.660183934902</v>
      </c>
      <c r="Y62" s="8">
        <f>INDEX(전체모델결과!$A$2:$I$910,MATCH(APC!$A62&amp;"_"&amp;APC!Y$3,전체모델결과!$A$2:$A$910,0),9)</f>
        <v>60923.951781648298</v>
      </c>
      <c r="Z62" s="8">
        <f>INDEX(전체모델결과!$A$2:$I$910,MATCH(APC!$A62&amp;"_"&amp;APC!Z$3,전체모델결과!$A$2:$A$910,0),9)</f>
        <v>60785.296122320302</v>
      </c>
      <c r="AA62" s="8">
        <f>INDEX(전체모델결과!$A$2:$I$910,MATCH(APC!$A62&amp;"_"&amp;APC!AA$3,전체모델결과!$A$2:$A$910,0),9)</f>
        <v>60285.553744917197</v>
      </c>
      <c r="AB62" s="8">
        <f>INDEX(전체모델결과!$A$2:$I$910,MATCH(APC!$A62&amp;"_"&amp;APC!AB$3,전체모델결과!$A$2:$A$910,0),9)</f>
        <v>60380.712338801597</v>
      </c>
      <c r="AC62" s="8">
        <f>INDEX(전체모델결과!$A$2:$I$910,MATCH(APC!$A62&amp;"_"&amp;APC!AC$3,전체모델결과!$A$2:$A$910,0),9)</f>
        <v>59314.974583681302</v>
      </c>
      <c r="AD62" s="8">
        <f>INDEX(전체모델결과!$A$2:$I$910,MATCH(APC!$A62&amp;"_"&amp;APC!AD$3,전체모델결과!$A$2:$A$910,0),9)</f>
        <v>56996.312266476503</v>
      </c>
      <c r="AE62" s="8">
        <f>INDEX(전체모델결과!$A$2:$I$910,MATCH(APC!$A62&amp;"_"&amp;APC!AE$3,전체모델결과!$A$2:$A$910,0),9)</f>
        <v>55912.110824700299</v>
      </c>
      <c r="AG62" s="3">
        <f>(W62-실제값!W62)^2</f>
        <v>495280.62728505378</v>
      </c>
      <c r="AH62" s="3">
        <f>(X62-실제값!X62)^2</f>
        <v>323566.82396407088</v>
      </c>
      <c r="AI62" s="3">
        <f>(Y62-실제값!Y62)^2</f>
        <v>1338355.0417024642</v>
      </c>
      <c r="AJ62" s="3">
        <f>(Z62-실제값!Z62)^2</f>
        <v>2686908.5157053913</v>
      </c>
      <c r="AK62" s="3">
        <f>(AA62-실제값!AA62)^2</f>
        <v>301386.07472589734</v>
      </c>
      <c r="AL62" s="3">
        <f>(AB62-실제값!AB62)^2</f>
        <v>2183.3901440529721</v>
      </c>
      <c r="AM62" s="3">
        <f>(AC62-실제값!AC62)^2</f>
        <v>1809829.3418264608</v>
      </c>
      <c r="AN62" s="3">
        <f>(AD62-실제값!AD62)^2</f>
        <v>121.54455519626845</v>
      </c>
    </row>
    <row r="63" spans="1:40" x14ac:dyDescent="0.3">
      <c r="A63" s="1">
        <v>59</v>
      </c>
      <c r="B63" s="2">
        <f>실제값!B63</f>
        <v>77036.619986022488</v>
      </c>
      <c r="C63" s="2">
        <f>실제값!C63</f>
        <v>75316.600883539359</v>
      </c>
      <c r="D63" s="2">
        <f>실제값!D63</f>
        <v>75401.264343523391</v>
      </c>
      <c r="E63" s="2">
        <f>실제값!E63</f>
        <v>73101.219297245087</v>
      </c>
      <c r="F63" s="2">
        <f>실제값!F63</f>
        <v>75162.041050229716</v>
      </c>
      <c r="G63" s="2">
        <f>실제값!G63</f>
        <v>74520.332139153135</v>
      </c>
      <c r="H63" s="2">
        <f>실제값!H63</f>
        <v>75362.31107214294</v>
      </c>
      <c r="I63" s="2">
        <f>실제값!I63</f>
        <v>74118.509120344854</v>
      </c>
      <c r="J63" s="2">
        <f>실제값!J63</f>
        <v>70213.713419608001</v>
      </c>
      <c r="K63" s="2">
        <f>실제값!K63</f>
        <v>67596.174310538336</v>
      </c>
      <c r="L63" s="2">
        <f>실제값!L63</f>
        <v>67771.048158192789</v>
      </c>
      <c r="M63" s="2">
        <f>실제값!M63</f>
        <v>72355.350883356892</v>
      </c>
      <c r="N63" s="2">
        <f>실제값!N63</f>
        <v>62456.920295456133</v>
      </c>
      <c r="O63" s="2">
        <f>실제값!O63</f>
        <v>61945.860023075598</v>
      </c>
      <c r="P63" s="2">
        <f>실제값!P63</f>
        <v>61219.629056777077</v>
      </c>
      <c r="Q63" s="2">
        <f>실제값!Q63</f>
        <v>60261.295088559746</v>
      </c>
      <c r="R63" s="2">
        <f>실제값!R63</f>
        <v>61194.630096139619</v>
      </c>
      <c r="S63" s="2">
        <f>실제값!S63</f>
        <v>62147.71287556686</v>
      </c>
      <c r="T63" s="2">
        <f>실제값!T63</f>
        <v>61826.222412273215</v>
      </c>
      <c r="U63" s="2">
        <f>실제값!U63</f>
        <v>63056.406171582283</v>
      </c>
      <c r="V63" s="2">
        <f>실제값!V63</f>
        <v>63906.789395019528</v>
      </c>
      <c r="W63" s="8">
        <f>INDEX(전체모델결과!$A$2:$I$910,MATCH(APC!$A63&amp;"_"&amp;APC!W$3,전체모델결과!$A$2:$A$910,0),9)</f>
        <v>65772.383016485401</v>
      </c>
      <c r="X63" s="8">
        <f>INDEX(전체모델결과!$A$2:$I$910,MATCH(APC!$A63&amp;"_"&amp;APC!X$3,전체모델결과!$A$2:$A$910,0),9)</f>
        <v>65503.213403653397</v>
      </c>
      <c r="Y63" s="8">
        <f>INDEX(전체모델결과!$A$2:$I$910,MATCH(APC!$A63&amp;"_"&amp;APC!Y$3,전체모델결과!$A$2:$A$910,0),9)</f>
        <v>65915.628446560906</v>
      </c>
      <c r="Z63" s="8">
        <f>INDEX(전체모델결과!$A$2:$I$910,MATCH(APC!$A63&amp;"_"&amp;APC!Z$3,전체모델결과!$A$2:$A$910,0),9)</f>
        <v>65016.432389993097</v>
      </c>
      <c r="AA63" s="8">
        <f>INDEX(전체모델결과!$A$2:$I$910,MATCH(APC!$A63&amp;"_"&amp;APC!AA$3,전체모델결과!$A$2:$A$910,0),9)</f>
        <v>65034.301421926502</v>
      </c>
      <c r="AB63" s="8">
        <f>INDEX(전체모델결과!$A$2:$I$910,MATCH(APC!$A63&amp;"_"&amp;APC!AB$3,전체모델결과!$A$2:$A$910,0),9)</f>
        <v>64749.301808663899</v>
      </c>
      <c r="AC63" s="8">
        <f>INDEX(전체모델결과!$A$2:$I$910,MATCH(APC!$A63&amp;"_"&amp;APC!AC$3,전체모델결과!$A$2:$A$910,0),9)</f>
        <v>64571.081533170101</v>
      </c>
      <c r="AD63" s="8">
        <f>INDEX(전체모델결과!$A$2:$I$910,MATCH(APC!$A63&amp;"_"&amp;APC!AD$3,전체모델결과!$A$2:$A$910,0),9)</f>
        <v>63556.614849186699</v>
      </c>
      <c r="AE63" s="8">
        <f>INDEX(전체모델결과!$A$2:$I$910,MATCH(APC!$A63&amp;"_"&amp;APC!AE$3,전체모델결과!$A$2:$A$910,0),9)</f>
        <v>60959.271180878801</v>
      </c>
      <c r="AG63" s="3">
        <f>(W63-실제값!W63)^2</f>
        <v>28073.870315690019</v>
      </c>
      <c r="AH63" s="3">
        <f>(X63-실제값!X63)^2</f>
        <v>233383.38049854993</v>
      </c>
      <c r="AI63" s="3">
        <f>(Y63-실제값!Y63)^2</f>
        <v>1901326.1885761018</v>
      </c>
      <c r="AJ63" s="3">
        <f>(Z63-실제값!Z63)^2</f>
        <v>2755230.7839063155</v>
      </c>
      <c r="AK63" s="3">
        <f>(AA63-실제값!AA63)^2</f>
        <v>1174219.9289672289</v>
      </c>
      <c r="AL63" s="3">
        <f>(AB63-실제값!AB63)^2</f>
        <v>6451034.564564757</v>
      </c>
      <c r="AM63" s="3">
        <f>(AC63-실제값!AC63)^2</f>
        <v>2279438.7596867913</v>
      </c>
      <c r="AN63" s="3">
        <f>(AD63-실제값!AD63)^2</f>
        <v>328271.52275328216</v>
      </c>
    </row>
    <row r="64" spans="1:40" x14ac:dyDescent="0.3">
      <c r="A64" s="1">
        <v>60</v>
      </c>
      <c r="B64" s="2">
        <f>실제값!B64</f>
        <v>86355.599078537678</v>
      </c>
      <c r="C64" s="2">
        <f>실제값!C64</f>
        <v>83866.978917840359</v>
      </c>
      <c r="D64" s="2">
        <f>실제값!D64</f>
        <v>80138.140129959938</v>
      </c>
      <c r="E64" s="2">
        <f>실제값!E64</f>
        <v>81636.299229592973</v>
      </c>
      <c r="F64" s="2">
        <f>실제값!F64</f>
        <v>79671.988566634376</v>
      </c>
      <c r="G64" s="2">
        <f>실제값!G64</f>
        <v>79233.463793461531</v>
      </c>
      <c r="H64" s="2">
        <f>실제값!H64</f>
        <v>79808.579288726789</v>
      </c>
      <c r="I64" s="2">
        <f>실제값!I64</f>
        <v>81414.773072872442</v>
      </c>
      <c r="J64" s="2">
        <f>실제값!J64</f>
        <v>81557.653827867573</v>
      </c>
      <c r="K64" s="2">
        <f>실제값!K64</f>
        <v>73156.349463166145</v>
      </c>
      <c r="L64" s="2">
        <f>실제값!L64</f>
        <v>72553.605127495568</v>
      </c>
      <c r="M64" s="2">
        <f>실제값!M64</f>
        <v>73797.083249891875</v>
      </c>
      <c r="N64" s="2">
        <f>실제값!N64</f>
        <v>76900.927359706795</v>
      </c>
      <c r="O64" s="2">
        <f>실제값!O64</f>
        <v>68184.068875539844</v>
      </c>
      <c r="P64" s="2">
        <f>실제값!P64</f>
        <v>68822.915083177344</v>
      </c>
      <c r="Q64" s="2">
        <f>실제값!Q64</f>
        <v>65312.458104319434</v>
      </c>
      <c r="R64" s="2">
        <f>실제값!R64</f>
        <v>64735.874832998416</v>
      </c>
      <c r="S64" s="2">
        <f>실제값!S64</f>
        <v>66839.853292154701</v>
      </c>
      <c r="T64" s="2">
        <f>실제값!T64</f>
        <v>67390.368751389411</v>
      </c>
      <c r="U64" s="2">
        <f>실제값!U64</f>
        <v>68477.480312424275</v>
      </c>
      <c r="V64" s="2">
        <f>실제값!V64</f>
        <v>67618.37272483499</v>
      </c>
      <c r="W64" s="8">
        <f>INDEX(전체모델결과!$A$2:$I$910,MATCH(APC!$A64&amp;"_"&amp;APC!W$3,전체모델결과!$A$2:$A$910,0),9)</f>
        <v>69861.8757510703</v>
      </c>
      <c r="X64" s="8">
        <f>INDEX(전체모델결과!$A$2:$I$910,MATCH(APC!$A64&amp;"_"&amp;APC!X$3,전체모델결과!$A$2:$A$910,0),9)</f>
        <v>71273.946448329007</v>
      </c>
      <c r="Y64" s="8">
        <f>INDEX(전체모델결과!$A$2:$I$910,MATCH(APC!$A64&amp;"_"&amp;APC!Y$3,전체모델결과!$A$2:$A$910,0),9)</f>
        <v>70845.751729260504</v>
      </c>
      <c r="Z64" s="8">
        <f>INDEX(전체모델결과!$A$2:$I$910,MATCH(APC!$A64&amp;"_"&amp;APC!Z$3,전체모델결과!$A$2:$A$910,0),9)</f>
        <v>70917.968556125197</v>
      </c>
      <c r="AA64" s="8">
        <f>INDEX(전체모델결과!$A$2:$I$910,MATCH(APC!$A64&amp;"_"&amp;APC!AA$3,전체모델결과!$A$2:$A$910,0),9)</f>
        <v>70129.363663161406</v>
      </c>
      <c r="AB64" s="8">
        <f>INDEX(전체모델결과!$A$2:$I$910,MATCH(APC!$A64&amp;"_"&amp;APC!AB$3,전체모델결과!$A$2:$A$910,0),9)</f>
        <v>70420.180730089705</v>
      </c>
      <c r="AC64" s="8">
        <f>INDEX(전체모델결과!$A$2:$I$910,MATCH(APC!$A64&amp;"_"&amp;APC!AC$3,전체모델결과!$A$2:$A$910,0),9)</f>
        <v>69808.408752518604</v>
      </c>
      <c r="AD64" s="8">
        <f>INDEX(전체모델결과!$A$2:$I$910,MATCH(APC!$A64&amp;"_"&amp;APC!AD$3,전체모델결과!$A$2:$A$910,0),9)</f>
        <v>69753.706592693401</v>
      </c>
      <c r="AE64" s="8">
        <f>INDEX(전체모델결과!$A$2:$I$910,MATCH(APC!$A64&amp;"_"&amp;APC!AE$3,전체모델결과!$A$2:$A$910,0),9)</f>
        <v>68530.923934239705</v>
      </c>
      <c r="AG64" s="3">
        <f>(W64-실제값!W64)^2</f>
        <v>5156.9227143663829</v>
      </c>
      <c r="AH64" s="3">
        <f>(X64-실제값!X64)^2</f>
        <v>105250.56809554332</v>
      </c>
      <c r="AI64" s="3">
        <f>(Y64-실제값!Y64)^2</f>
        <v>3563962.8226466835</v>
      </c>
      <c r="AJ64" s="3">
        <f>(Z64-실제값!Z64)^2</f>
        <v>876238.03151881078</v>
      </c>
      <c r="AK64" s="3">
        <f>(AA64-실제값!AA64)^2</f>
        <v>10523300.84539281</v>
      </c>
      <c r="AL64" s="3">
        <f>(AB64-실제값!AB64)^2</f>
        <v>759828.41245528159</v>
      </c>
      <c r="AM64" s="3">
        <f>(AC64-실제값!AC64)^2</f>
        <v>1534795.7582967679</v>
      </c>
      <c r="AN64" s="3">
        <f>(AD64-실제값!AD64)^2</f>
        <v>137649.15122227371</v>
      </c>
    </row>
    <row r="65" spans="1:40" x14ac:dyDescent="0.3">
      <c r="A65" s="1">
        <v>61</v>
      </c>
      <c r="B65" s="2">
        <f>실제값!B65</f>
        <v>96797.621352433125</v>
      </c>
      <c r="C65" s="2">
        <f>실제값!C65</f>
        <v>96217.839793662744</v>
      </c>
      <c r="D65" s="2">
        <f>실제값!D65</f>
        <v>92180.219349172417</v>
      </c>
      <c r="E65" s="2">
        <f>실제값!E65</f>
        <v>90503.940272246691</v>
      </c>
      <c r="F65" s="2">
        <f>실제값!F65</f>
        <v>91951.800827809668</v>
      </c>
      <c r="G65" s="2">
        <f>실제값!G65</f>
        <v>90727.798477378674</v>
      </c>
      <c r="H65" s="2">
        <f>실제값!H65</f>
        <v>86857.157726623234</v>
      </c>
      <c r="I65" s="2">
        <f>실제값!I65</f>
        <v>85880.414522762847</v>
      </c>
      <c r="J65" s="2">
        <f>실제값!J65</f>
        <v>86990.420345701699</v>
      </c>
      <c r="K65" s="2">
        <f>실제값!K65</f>
        <v>85551.172607403569</v>
      </c>
      <c r="L65" s="2">
        <f>실제값!L65</f>
        <v>78629.855865795747</v>
      </c>
      <c r="M65" s="2">
        <f>실제값!M65</f>
        <v>77003.734253526884</v>
      </c>
      <c r="N65" s="2">
        <f>실제값!N65</f>
        <v>76322.347583028881</v>
      </c>
      <c r="O65" s="2">
        <f>실제값!O65</f>
        <v>83124.673499471304</v>
      </c>
      <c r="P65" s="2">
        <f>실제값!P65</f>
        <v>71186.684986801323</v>
      </c>
      <c r="Q65" s="2">
        <f>실제값!Q65</f>
        <v>70840.193488920209</v>
      </c>
      <c r="R65" s="2">
        <f>실제값!R65</f>
        <v>69734.258271303377</v>
      </c>
      <c r="S65" s="2">
        <f>실제값!S65</f>
        <v>71548.670596814627</v>
      </c>
      <c r="T65" s="2">
        <f>실제값!T65</f>
        <v>71948.417741317971</v>
      </c>
      <c r="U65" s="2">
        <f>실제값!U65</f>
        <v>73873.991559395348</v>
      </c>
      <c r="V65" s="2">
        <f>실제값!V65</f>
        <v>73685.007608315122</v>
      </c>
      <c r="W65" s="8">
        <f>INDEX(전체모델결과!$A$2:$I$910,MATCH(APC!$A65&amp;"_"&amp;APC!W$3,전체모델결과!$A$2:$A$910,0),9)</f>
        <v>74619.768385788804</v>
      </c>
      <c r="X65" s="8">
        <f>INDEX(전체모델결과!$A$2:$I$910,MATCH(APC!$A65&amp;"_"&amp;APC!X$3,전체모델결과!$A$2:$A$910,0),9)</f>
        <v>76123.647302728103</v>
      </c>
      <c r="Y65" s="8">
        <f>INDEX(전체모델결과!$A$2:$I$910,MATCH(APC!$A65&amp;"_"&amp;APC!Y$3,전체모델결과!$A$2:$A$910,0),9)</f>
        <v>77512.925906687698</v>
      </c>
      <c r="Z65" s="8">
        <f>INDEX(전체모델결과!$A$2:$I$910,MATCH(APC!$A65&amp;"_"&amp;APC!Z$3,전체모델결과!$A$2:$A$910,0),9)</f>
        <v>76643.233648233203</v>
      </c>
      <c r="AA65" s="8">
        <f>INDEX(전체모델결과!$A$2:$I$910,MATCH(APC!$A65&amp;"_"&amp;APC!AA$3,전체모델결과!$A$2:$A$910,0),9)</f>
        <v>76917.501227888206</v>
      </c>
      <c r="AB65" s="8">
        <f>INDEX(전체모델결과!$A$2:$I$910,MATCH(APC!$A65&amp;"_"&amp;APC!AB$3,전체모델결과!$A$2:$A$910,0),9)</f>
        <v>76356.615693293803</v>
      </c>
      <c r="AC65" s="8">
        <f>INDEX(전체모델결과!$A$2:$I$910,MATCH(APC!$A65&amp;"_"&amp;APC!AC$3,전체모델결과!$A$2:$A$910,0),9)</f>
        <v>76341.713111928795</v>
      </c>
      <c r="AD65" s="8">
        <f>INDEX(전체모델결과!$A$2:$I$910,MATCH(APC!$A65&amp;"_"&amp;APC!AD$3,전체모델결과!$A$2:$A$910,0),9)</f>
        <v>75827.909888193695</v>
      </c>
      <c r="AE65" s="8">
        <f>INDEX(전체모델결과!$A$2:$I$910,MATCH(APC!$A65&amp;"_"&amp;APC!AE$3,전체모델결과!$A$2:$A$910,0),9)</f>
        <v>75628.456441530405</v>
      </c>
      <c r="AG65" s="3">
        <f>(W65-실제값!W65)^2</f>
        <v>2056823.3330414393</v>
      </c>
      <c r="AH65" s="3">
        <f>(X65-실제값!X65)^2</f>
        <v>1219743.3448599747</v>
      </c>
      <c r="AI65" s="3">
        <f>(Y65-실제값!Y65)^2</f>
        <v>4582105.1869130936</v>
      </c>
      <c r="AJ65" s="3">
        <f>(Z65-실제값!Z65)^2</f>
        <v>3223296.7943884833</v>
      </c>
      <c r="AK65" s="3">
        <f>(AA65-실제값!AA65)^2</f>
        <v>131976.55940518522</v>
      </c>
      <c r="AL65" s="3">
        <f>(AB65-실제값!AB65)^2</f>
        <v>5606457.6566015566</v>
      </c>
      <c r="AM65" s="3">
        <f>(AC65-실제값!AC65)^2</f>
        <v>2746683.1871768171</v>
      </c>
      <c r="AN65" s="3">
        <f>(AD65-실제값!AD65)^2</f>
        <v>270152.974331968</v>
      </c>
    </row>
    <row r="66" spans="1:40" x14ac:dyDescent="0.3">
      <c r="A66" s="1">
        <v>62</v>
      </c>
      <c r="B66" s="2">
        <f>실제값!B66</f>
        <v>105865.55779852137</v>
      </c>
      <c r="C66" s="2">
        <f>실제값!C66</f>
        <v>105002.35035412498</v>
      </c>
      <c r="D66" s="2">
        <f>실제값!D66</f>
        <v>104058.6135598712</v>
      </c>
      <c r="E66" s="2">
        <f>실제값!E66</f>
        <v>97575.002591585973</v>
      </c>
      <c r="F66" s="2">
        <f>실제값!F66</f>
        <v>98826.774495635662</v>
      </c>
      <c r="G66" s="2">
        <f>실제값!G66</f>
        <v>99069.483482046606</v>
      </c>
      <c r="H66" s="2">
        <f>실제값!H66</f>
        <v>96222.014315096283</v>
      </c>
      <c r="I66" s="2">
        <f>실제값!I66</f>
        <v>93857.340780321931</v>
      </c>
      <c r="J66" s="2">
        <f>실제값!J66</f>
        <v>94389.698979273569</v>
      </c>
      <c r="K66" s="2">
        <f>실제값!K66</f>
        <v>92463.307684118205</v>
      </c>
      <c r="L66" s="2">
        <f>실제값!L66</f>
        <v>93391.794030181918</v>
      </c>
      <c r="M66" s="2">
        <f>실제값!M66</f>
        <v>84704.158519565055</v>
      </c>
      <c r="N66" s="2">
        <f>실제값!N66</f>
        <v>82307.21826932457</v>
      </c>
      <c r="O66" s="2">
        <f>실제값!O66</f>
        <v>83890.152306357966</v>
      </c>
      <c r="P66" s="2">
        <f>실제값!P66</f>
        <v>87731.662208241891</v>
      </c>
      <c r="Q66" s="2">
        <f>실제값!Q66</f>
        <v>76038.871416962196</v>
      </c>
      <c r="R66" s="2">
        <f>실제값!R66</f>
        <v>77479.774048908337</v>
      </c>
      <c r="S66" s="2">
        <f>실제값!S66</f>
        <v>75549.797858575417</v>
      </c>
      <c r="T66" s="2">
        <f>실제값!T66</f>
        <v>76462.46261835756</v>
      </c>
      <c r="U66" s="2">
        <f>실제값!U66</f>
        <v>79490.774643220706</v>
      </c>
      <c r="V66" s="2">
        <f>실제값!V66</f>
        <v>80269.447274376464</v>
      </c>
      <c r="W66" s="8">
        <f>INDEX(전체모델결과!$A$2:$I$910,MATCH(APC!$A66&amp;"_"&amp;APC!W$3,전체모델결과!$A$2:$A$910,0),9)</f>
        <v>81138.694489585207</v>
      </c>
      <c r="X66" s="8">
        <f>INDEX(전체모델결과!$A$2:$I$910,MATCH(APC!$A66&amp;"_"&amp;APC!X$3,전체모델결과!$A$2:$A$910,0),9)</f>
        <v>81059.888351560498</v>
      </c>
      <c r="Y66" s="8">
        <f>INDEX(전체모델결과!$A$2:$I$910,MATCH(APC!$A66&amp;"_"&amp;APC!Y$3,전체모델결과!$A$2:$A$910,0),9)</f>
        <v>82534.527776796502</v>
      </c>
      <c r="Z66" s="8">
        <f>INDEX(전체모델결과!$A$2:$I$910,MATCH(APC!$A66&amp;"_"&amp;APC!Z$3,전체모델결과!$A$2:$A$910,0),9)</f>
        <v>83600.119008547204</v>
      </c>
      <c r="AA66" s="8">
        <f>INDEX(전체모델결과!$A$2:$I$910,MATCH(APC!$A66&amp;"_"&amp;APC!AA$3,전체모델결과!$A$2:$A$910,0),9)</f>
        <v>82873.457533879598</v>
      </c>
      <c r="AB66" s="8">
        <f>INDEX(전체모델결과!$A$2:$I$910,MATCH(APC!$A66&amp;"_"&amp;APC!AB$3,전체모델결과!$A$2:$A$910,0),9)</f>
        <v>83491.968046500901</v>
      </c>
      <c r="AC66" s="8">
        <f>INDEX(전체모델결과!$A$2:$I$910,MATCH(APC!$A66&amp;"_"&amp;APC!AC$3,전체모델결과!$A$2:$A$910,0),9)</f>
        <v>82524.745810515102</v>
      </c>
      <c r="AD66" s="8">
        <f>INDEX(전체모델결과!$A$2:$I$910,MATCH(APC!$A66&amp;"_"&amp;APC!AD$3,전체모델결과!$A$2:$A$910,0),9)</f>
        <v>82671.535898891307</v>
      </c>
      <c r="AE66" s="8">
        <f>INDEX(전체모델결과!$A$2:$I$910,MATCH(APC!$A66&amp;"_"&amp;APC!AE$3,전체모델결과!$A$2:$A$910,0),9)</f>
        <v>81963.366857754998</v>
      </c>
      <c r="AG66" s="3">
        <f>(W66-실제값!W66)^2</f>
        <v>19929.066778796012</v>
      </c>
      <c r="AH66" s="3">
        <f>(X66-실제값!X66)^2</f>
        <v>2699823.0717770066</v>
      </c>
      <c r="AI66" s="3">
        <f>(Y66-실제값!Y66)^2</f>
        <v>9426277.4798779562</v>
      </c>
      <c r="AJ66" s="3">
        <f>(Z66-실제값!Z66)^2</f>
        <v>6134264.3328723498</v>
      </c>
      <c r="AK66" s="3">
        <f>(AA66-실제값!AA66)^2</f>
        <v>249414.5528865259</v>
      </c>
      <c r="AL66" s="3">
        <f>(AB66-실제값!AB66)^2</f>
        <v>853616.32537109568</v>
      </c>
      <c r="AM66" s="3">
        <f>(AC66-실제값!AC66)^2</f>
        <v>3966839.7295984817</v>
      </c>
      <c r="AN66" s="3">
        <f>(AD66-실제값!AD66)^2</f>
        <v>240117.48277182455</v>
      </c>
    </row>
    <row r="67" spans="1:40" x14ac:dyDescent="0.3">
      <c r="A67" s="1">
        <v>63</v>
      </c>
      <c r="B67" s="2">
        <f>실제값!B67</f>
        <v>110844.00473055035</v>
      </c>
      <c r="C67" s="2">
        <f>실제값!C67</f>
        <v>111654.1482467469</v>
      </c>
      <c r="D67" s="2">
        <f>실제값!D67</f>
        <v>112407.35562390978</v>
      </c>
      <c r="E67" s="2">
        <f>실제값!E67</f>
        <v>110398.76955812989</v>
      </c>
      <c r="F67" s="2">
        <f>실제값!F67</f>
        <v>106280.25969318992</v>
      </c>
      <c r="G67" s="2">
        <f>실제값!G67</f>
        <v>105885.89642388355</v>
      </c>
      <c r="H67" s="2">
        <f>실제값!H67</f>
        <v>106679.29001261917</v>
      </c>
      <c r="I67" s="2">
        <f>실제값!I67</f>
        <v>102063.02571142071</v>
      </c>
      <c r="J67" s="2">
        <f>실제값!J67</f>
        <v>101866.80042713266</v>
      </c>
      <c r="K67" s="2">
        <f>실제값!K67</f>
        <v>98274.763412713379</v>
      </c>
      <c r="L67" s="2">
        <f>실제값!L67</f>
        <v>100320.26577157539</v>
      </c>
      <c r="M67" s="2">
        <f>실제값!M67</f>
        <v>98419.857214627729</v>
      </c>
      <c r="N67" s="2">
        <f>실제값!N67</f>
        <v>88827.197725582606</v>
      </c>
      <c r="O67" s="2">
        <f>실제값!O67</f>
        <v>89705.880184973619</v>
      </c>
      <c r="P67" s="2">
        <f>실제값!P67</f>
        <v>90168.365731673155</v>
      </c>
      <c r="Q67" s="2">
        <f>실제값!Q67</f>
        <v>93851.031590045139</v>
      </c>
      <c r="R67" s="2">
        <f>실제값!R67</f>
        <v>83051.175600362389</v>
      </c>
      <c r="S67" s="2">
        <f>실제값!S67</f>
        <v>83766.292678585101</v>
      </c>
      <c r="T67" s="2">
        <f>실제값!T67</f>
        <v>82967.200499581682</v>
      </c>
      <c r="U67" s="2">
        <f>실제값!U67</f>
        <v>84380.309304097071</v>
      </c>
      <c r="V67" s="2">
        <f>실제값!V67</f>
        <v>85897.222640990512</v>
      </c>
      <c r="W67" s="8">
        <f>INDEX(전체모델결과!$A$2:$I$910,MATCH(APC!$A67&amp;"_"&amp;APC!W$3,전체모델결과!$A$2:$A$910,0),9)</f>
        <v>86391.776605914099</v>
      </c>
      <c r="X67" s="8">
        <f>INDEX(전체모델결과!$A$2:$I$910,MATCH(APC!$A67&amp;"_"&amp;APC!X$3,전체모델결과!$A$2:$A$910,0),9)</f>
        <v>87380.307986193904</v>
      </c>
      <c r="Y67" s="8">
        <f>INDEX(전체모델결과!$A$2:$I$910,MATCH(APC!$A67&amp;"_"&amp;APC!Y$3,전체모델결과!$A$2:$A$910,0),9)</f>
        <v>87127.556527394001</v>
      </c>
      <c r="Z67" s="8">
        <f>INDEX(전체모델결과!$A$2:$I$910,MATCH(APC!$A67&amp;"_"&amp;APC!Z$3,전체모델결과!$A$2:$A$910,0),9)</f>
        <v>88247.393481867097</v>
      </c>
      <c r="AA67" s="8">
        <f>INDEX(전체모델결과!$A$2:$I$910,MATCH(APC!$A67&amp;"_"&amp;APC!AA$3,전체모델결과!$A$2:$A$910,0),9)</f>
        <v>89615.263292336094</v>
      </c>
      <c r="AB67" s="8">
        <f>INDEX(전체모델결과!$A$2:$I$910,MATCH(APC!$A67&amp;"_"&amp;APC!AB$3,전체모델결과!$A$2:$A$910,0),9)</f>
        <v>89180.199644335706</v>
      </c>
      <c r="AC67" s="8">
        <f>INDEX(전체모델결과!$A$2:$I$910,MATCH(APC!$A67&amp;"_"&amp;APC!AC$3,전체모델결과!$A$2:$A$910,0),9)</f>
        <v>89457.276741476395</v>
      </c>
      <c r="AD67" s="8">
        <f>INDEX(전체모델결과!$A$2:$I$910,MATCH(APC!$A67&amp;"_"&amp;APC!AD$3,전체모델결과!$A$2:$A$910,0),9)</f>
        <v>88595.517865378599</v>
      </c>
      <c r="AE67" s="8">
        <f>INDEX(전체모델결과!$A$2:$I$910,MATCH(APC!$A67&amp;"_"&amp;APC!AE$3,전체모델결과!$A$2:$A$910,0),9)</f>
        <v>88589.073895275404</v>
      </c>
      <c r="AG67" s="3">
        <f>(W67-실제값!W67)^2</f>
        <v>13126.245431219344</v>
      </c>
      <c r="AH67" s="3">
        <f>(X67-실제값!X67)^2</f>
        <v>498753.86315731681</v>
      </c>
      <c r="AI67" s="3">
        <f>(Y67-실제값!Y67)^2</f>
        <v>1636785.7365832911</v>
      </c>
      <c r="AJ67" s="3">
        <f>(Z67-실제값!Z67)^2</f>
        <v>8095554.5532639157</v>
      </c>
      <c r="AK67" s="3">
        <f>(AA67-실제값!AA67)^2</f>
        <v>129992.45579983364</v>
      </c>
      <c r="AL67" s="3">
        <f>(AB67-실제값!AB67)^2</f>
        <v>754700.10188340826</v>
      </c>
      <c r="AM67" s="3">
        <f>(AC67-실제값!AC67)^2</f>
        <v>3185593.6775524388</v>
      </c>
      <c r="AN67" s="3">
        <f>(AD67-실제값!AD67)^2</f>
        <v>3680427.0810052291</v>
      </c>
    </row>
    <row r="68" spans="1:40" x14ac:dyDescent="0.3">
      <c r="A68" s="1">
        <v>64</v>
      </c>
      <c r="B68" s="2">
        <f>실제값!B68</f>
        <v>116328.19296553185</v>
      </c>
      <c r="C68" s="2">
        <f>실제값!C68</f>
        <v>117005.21738871622</v>
      </c>
      <c r="D68" s="2">
        <f>실제값!D68</f>
        <v>119323.27964244115</v>
      </c>
      <c r="E68" s="2">
        <f>실제값!E68</f>
        <v>118578.29255572757</v>
      </c>
      <c r="F68" s="2">
        <f>실제값!F68</f>
        <v>120088.29832866293</v>
      </c>
      <c r="G68" s="2">
        <f>실제값!G68</f>
        <v>115549.60060493484</v>
      </c>
      <c r="H68" s="2">
        <f>실제값!H68</f>
        <v>114277.12036262332</v>
      </c>
      <c r="I68" s="2">
        <f>실제값!I68</f>
        <v>113955.87417493286</v>
      </c>
      <c r="J68" s="2">
        <f>실제값!J68</f>
        <v>113010.86072991297</v>
      </c>
      <c r="K68" s="2">
        <f>실제값!K68</f>
        <v>107895.5475455516</v>
      </c>
      <c r="L68" s="2">
        <f>실제값!L68</f>
        <v>106666.73217860493</v>
      </c>
      <c r="M68" s="2">
        <f>실제값!M68</f>
        <v>104977.52961885156</v>
      </c>
      <c r="N68" s="2">
        <f>실제값!N68</f>
        <v>103820.14892689785</v>
      </c>
      <c r="O68" s="2">
        <f>실제값!O68</f>
        <v>98172.017355421616</v>
      </c>
      <c r="P68" s="2">
        <f>실제값!P68</f>
        <v>95191.902598791596</v>
      </c>
      <c r="Q68" s="2">
        <f>실제값!Q68</f>
        <v>96088.859164505833</v>
      </c>
      <c r="R68" s="2">
        <f>실제값!R68</f>
        <v>103032.16166532045</v>
      </c>
      <c r="S68" s="2">
        <f>실제값!S68</f>
        <v>88064.129667436748</v>
      </c>
      <c r="T68" s="2">
        <f>실제값!T68</f>
        <v>91619.914523415122</v>
      </c>
      <c r="U68" s="2">
        <f>실제값!U68</f>
        <v>89951.471548999514</v>
      </c>
      <c r="V68" s="2">
        <f>실제값!V68</f>
        <v>91219.265976349823</v>
      </c>
      <c r="W68" s="8">
        <f>INDEX(전체모델결과!$A$2:$I$910,MATCH(APC!$A68&amp;"_"&amp;APC!W$3,전체모델결과!$A$2:$A$910,0),9)</f>
        <v>92134.075534830103</v>
      </c>
      <c r="X68" s="8">
        <f>INDEX(전체모델결과!$A$2:$I$910,MATCH(APC!$A68&amp;"_"&amp;APC!X$3,전체모델결과!$A$2:$A$910,0),9)</f>
        <v>93061.568396021394</v>
      </c>
      <c r="Y68" s="8">
        <f>INDEX(전체모델결과!$A$2:$I$910,MATCH(APC!$A68&amp;"_"&amp;APC!Y$3,전체모델결과!$A$2:$A$910,0),9)</f>
        <v>93945.398157194504</v>
      </c>
      <c r="Z68" s="8">
        <f>INDEX(전체모델결과!$A$2:$I$910,MATCH(APC!$A68&amp;"_"&amp;APC!Z$3,전체모델결과!$A$2:$A$910,0),9)</f>
        <v>93182.456961744305</v>
      </c>
      <c r="AA68" s="8">
        <f>INDEX(전체모델결과!$A$2:$I$910,MATCH(APC!$A68&amp;"_"&amp;APC!AA$3,전체모델결과!$A$2:$A$910,0),9)</f>
        <v>94621.402965551795</v>
      </c>
      <c r="AB68" s="8">
        <f>INDEX(전체모델결과!$A$2:$I$910,MATCH(APC!$A68&amp;"_"&amp;APC!AB$3,전체모델결과!$A$2:$A$910,0),9)</f>
        <v>96460.025869263802</v>
      </c>
      <c r="AC68" s="8">
        <f>INDEX(전체모델결과!$A$2:$I$910,MATCH(APC!$A68&amp;"_"&amp;APC!AC$3,전체모델결과!$A$2:$A$910,0),9)</f>
        <v>95576.653958516603</v>
      </c>
      <c r="AD68" s="8">
        <f>INDEX(전체모델결과!$A$2:$I$910,MATCH(APC!$A68&amp;"_"&amp;APC!AD$3,전체모델결과!$A$2:$A$910,0),9)</f>
        <v>96062.887335184001</v>
      </c>
      <c r="AE68" s="8">
        <f>INDEX(전체모델결과!$A$2:$I$910,MATCH(APC!$A68&amp;"_"&amp;APC!AE$3,전체모델결과!$A$2:$A$910,0),9)</f>
        <v>94961.663428628905</v>
      </c>
      <c r="AG68" s="3">
        <f>(W68-실제값!W68)^2</f>
        <v>637406.50571830047</v>
      </c>
      <c r="AH68" s="3">
        <f>(X68-실제값!X68)^2</f>
        <v>71796.76007662843</v>
      </c>
      <c r="AI68" s="3">
        <f>(Y68-실제값!Y68)^2</f>
        <v>6451980.3088802313</v>
      </c>
      <c r="AJ68" s="3">
        <f>(Z68-실제값!Z68)^2</f>
        <v>1958040.5406818106</v>
      </c>
      <c r="AK68" s="3">
        <f>(AA68-실제값!AA68)^2</f>
        <v>224896.52642148951</v>
      </c>
      <c r="AL68" s="3">
        <f>(AB68-실제값!AB68)^2</f>
        <v>4054254.5687155034</v>
      </c>
      <c r="AM68" s="3">
        <f>(AC68-실제값!AC68)^2</f>
        <v>2064358.9703342072</v>
      </c>
      <c r="AN68" s="3">
        <f>(AD68-실제값!AD68)^2</f>
        <v>1977754.8718896601</v>
      </c>
    </row>
    <row r="69" spans="1:40" x14ac:dyDescent="0.3">
      <c r="A69" s="1">
        <v>65</v>
      </c>
      <c r="B69" s="2">
        <f>실제값!B69</f>
        <v>131149.62477932865</v>
      </c>
      <c r="C69" s="2">
        <f>실제값!C69</f>
        <v>127552.5327840812</v>
      </c>
      <c r="D69" s="2">
        <f>실제값!D69</f>
        <v>126657.90776850023</v>
      </c>
      <c r="E69" s="2">
        <f>실제값!E69</f>
        <v>131349.51943756672</v>
      </c>
      <c r="F69" s="2">
        <f>실제값!F69</f>
        <v>130977.77400566255</v>
      </c>
      <c r="G69" s="2">
        <f>실제값!G69</f>
        <v>128769.08432348982</v>
      </c>
      <c r="H69" s="2">
        <f>실제값!H69</f>
        <v>122549.1739103959</v>
      </c>
      <c r="I69" s="2">
        <f>실제값!I69</f>
        <v>121753.24402456828</v>
      </c>
      <c r="J69" s="2">
        <f>실제값!J69</f>
        <v>121392.49610846628</v>
      </c>
      <c r="K69" s="2">
        <f>실제값!K69</f>
        <v>116610.84704381108</v>
      </c>
      <c r="L69" s="2">
        <f>실제값!L69</f>
        <v>114161.0203034546</v>
      </c>
      <c r="M69" s="2">
        <f>실제값!M69</f>
        <v>111977.95556614656</v>
      </c>
      <c r="N69" s="2">
        <f>실제값!N69</f>
        <v>113350.67154040541</v>
      </c>
      <c r="O69" s="2">
        <f>실제값!O69</f>
        <v>112261.14559584051</v>
      </c>
      <c r="P69" s="2">
        <f>실제값!P69</f>
        <v>103226.561169065</v>
      </c>
      <c r="Q69" s="2">
        <f>실제값!Q69</f>
        <v>101482.077555337</v>
      </c>
      <c r="R69" s="2">
        <f>실제값!R69</f>
        <v>103155.63245287383</v>
      </c>
      <c r="S69" s="2">
        <f>실제값!S69</f>
        <v>109446.91651493352</v>
      </c>
      <c r="T69" s="2">
        <f>실제값!T69</f>
        <v>97834.626518192963</v>
      </c>
      <c r="U69" s="2">
        <f>실제값!U69</f>
        <v>97328.677647467033</v>
      </c>
      <c r="V69" s="2">
        <f>실제값!V69</f>
        <v>97732.724677309787</v>
      </c>
      <c r="W69" s="8">
        <f>INDEX(전체모델결과!$A$2:$I$910,MATCH(APC!$A69&amp;"_"&amp;APC!W$3,전체모델결과!$A$2:$A$910,0),9)</f>
        <v>97074.417550201804</v>
      </c>
      <c r="X69" s="8">
        <f>INDEX(전체모델결과!$A$2:$I$910,MATCH(APC!$A69&amp;"_"&amp;APC!X$3,전체모델결과!$A$2:$A$910,0),9)</f>
        <v>99112.641340933595</v>
      </c>
      <c r="Y69" s="8">
        <f>INDEX(전체모델결과!$A$2:$I$910,MATCH(APC!$A69&amp;"_"&amp;APC!Y$3,전체모델결과!$A$2:$A$910,0),9)</f>
        <v>99917.8575049848</v>
      </c>
      <c r="Z69" s="8">
        <f>INDEX(전체모델결과!$A$2:$I$910,MATCH(APC!$A69&amp;"_"&amp;APC!Z$3,전체모델결과!$A$2:$A$910,0),9)</f>
        <v>100337.88433666799</v>
      </c>
      <c r="AA69" s="8">
        <f>INDEX(전체모델결과!$A$2:$I$910,MATCH(APC!$A69&amp;"_"&amp;APC!AA$3,전체모델결과!$A$2:$A$910,0),9)</f>
        <v>99777.463443842993</v>
      </c>
      <c r="AB69" s="8">
        <f>INDEX(전체모델결과!$A$2:$I$910,MATCH(APC!$A69&amp;"_"&amp;APC!AB$3,전체모델결과!$A$2:$A$910,0),9)</f>
        <v>101710.450363098</v>
      </c>
      <c r="AC69" s="8">
        <f>INDEX(전체모델결과!$A$2:$I$910,MATCH(APC!$A69&amp;"_"&amp;APC!AC$3,전체모델결과!$A$2:$A$910,0),9)</f>
        <v>103238.47039339</v>
      </c>
      <c r="AD69" s="8">
        <f>INDEX(전체모델결과!$A$2:$I$910,MATCH(APC!$A69&amp;"_"&amp;APC!AD$3,전체모델결과!$A$2:$A$910,0),9)</f>
        <v>102494.978864502</v>
      </c>
      <c r="AE69" s="8">
        <f>INDEX(전체모델결과!$A$2:$I$910,MATCH(APC!$A69&amp;"_"&amp;APC!AE$3,전체모델결과!$A$2:$A$910,0),9)</f>
        <v>102826.014646717</v>
      </c>
      <c r="AG69" s="3">
        <f>(W69-실제값!W69)^2</f>
        <v>1667616.7748115498</v>
      </c>
      <c r="AH69" s="3">
        <f>(X69-실제값!X69)^2</f>
        <v>1415962.9211536821</v>
      </c>
      <c r="AI69" s="3">
        <f>(Y69-실제값!Y69)^2</f>
        <v>495302.00838137249</v>
      </c>
      <c r="AJ69" s="3">
        <f>(Z69-실제값!Z69)^2</f>
        <v>10696919.741063606</v>
      </c>
      <c r="AK69" s="3">
        <f>(AA69-실제값!AA69)^2</f>
        <v>4317239.6754265949</v>
      </c>
      <c r="AL69" s="3">
        <f>(AB69-실제값!AB69)^2</f>
        <v>1320093.8970653727</v>
      </c>
      <c r="AM69" s="3">
        <f>(AC69-실제값!AC69)^2</f>
        <v>3644475.2728567203</v>
      </c>
      <c r="AN69" s="3">
        <f>(AD69-실제값!AD69)^2</f>
        <v>282006.15240326524</v>
      </c>
    </row>
    <row r="70" spans="1:40" x14ac:dyDescent="0.3">
      <c r="A70" s="1">
        <v>66</v>
      </c>
      <c r="B70" s="2">
        <f>실제값!B70</f>
        <v>138164.94236921641</v>
      </c>
      <c r="C70" s="2">
        <f>실제값!C70</f>
        <v>139557.50258937967</v>
      </c>
      <c r="D70" s="2">
        <f>실제값!D70</f>
        <v>135872.97877086926</v>
      </c>
      <c r="E70" s="2">
        <f>실제값!E70</f>
        <v>139897.61781254661</v>
      </c>
      <c r="F70" s="2">
        <f>실제값!F70</f>
        <v>141074.09898335784</v>
      </c>
      <c r="G70" s="2">
        <f>실제값!G70</f>
        <v>140164.05964918123</v>
      </c>
      <c r="H70" s="2">
        <f>실제값!H70</f>
        <v>137470.96234676073</v>
      </c>
      <c r="I70" s="2">
        <f>실제값!I70</f>
        <v>130390.01759920028</v>
      </c>
      <c r="J70" s="2">
        <f>실제값!J70</f>
        <v>129531.3121642497</v>
      </c>
      <c r="K70" s="2">
        <f>실제값!K70</f>
        <v>128415.1038628456</v>
      </c>
      <c r="L70" s="2">
        <f>실제값!L70</f>
        <v>125110.66127646968</v>
      </c>
      <c r="M70" s="2">
        <f>실제값!M70</f>
        <v>119369.57350374233</v>
      </c>
      <c r="N70" s="2">
        <f>실제값!N70</f>
        <v>118767.81418162036</v>
      </c>
      <c r="O70" s="2">
        <f>실제값!O70</f>
        <v>121113.82730251833</v>
      </c>
      <c r="P70" s="2">
        <f>실제값!P70</f>
        <v>117967.83774807942</v>
      </c>
      <c r="Q70" s="2">
        <f>실제값!Q70</f>
        <v>110538.45677159887</v>
      </c>
      <c r="R70" s="2">
        <f>실제값!R70</f>
        <v>108076.38447350319</v>
      </c>
      <c r="S70" s="2">
        <f>실제값!S70</f>
        <v>110651.50863085751</v>
      </c>
      <c r="T70" s="2">
        <f>실제값!T70</f>
        <v>118902.08438008635</v>
      </c>
      <c r="U70" s="2">
        <f>실제값!U70</f>
        <v>104195.51752196503</v>
      </c>
      <c r="V70" s="2">
        <f>실제값!V70</f>
        <v>106417.7192353453</v>
      </c>
      <c r="W70" s="8">
        <f>INDEX(전체모델결과!$A$2:$I$910,MATCH(APC!$A70&amp;"_"&amp;APC!W$3,전체모델결과!$A$2:$A$910,0),9)</f>
        <v>103501.187160587</v>
      </c>
      <c r="X70" s="8">
        <f>INDEX(전체모델결과!$A$2:$I$910,MATCH(APC!$A70&amp;"_"&amp;APC!X$3,전체모델결과!$A$2:$A$910,0),9)</f>
        <v>104027.41504579</v>
      </c>
      <c r="Y70" s="8">
        <f>INDEX(전체모델결과!$A$2:$I$910,MATCH(APC!$A70&amp;"_"&amp;APC!Y$3,전체모델결과!$A$2:$A$910,0),9)</f>
        <v>106007.365499851</v>
      </c>
      <c r="Z70" s="8">
        <f>INDEX(전체모델결과!$A$2:$I$910,MATCH(APC!$A70&amp;"_"&amp;APC!Z$3,전체모델결과!$A$2:$A$910,0),9)</f>
        <v>106308.205450756</v>
      </c>
      <c r="AA70" s="8">
        <f>INDEX(전체모델결과!$A$2:$I$910,MATCH(APC!$A70&amp;"_"&amp;APC!AA$3,전체모델결과!$A$2:$A$910,0),9)</f>
        <v>107028.018982676</v>
      </c>
      <c r="AB70" s="8">
        <f>INDEX(전체모델결과!$A$2:$I$910,MATCH(APC!$A70&amp;"_"&amp;APC!AB$3,전체모델결과!$A$2:$A$910,0),9)</f>
        <v>106842.218954474</v>
      </c>
      <c r="AC70" s="8">
        <f>INDEX(전체모델결과!$A$2:$I$910,MATCH(APC!$A70&amp;"_"&amp;APC!AC$3,전체모델결과!$A$2:$A$910,0),9)</f>
        <v>108441.123994118</v>
      </c>
      <c r="AD70" s="8">
        <f>INDEX(전체모델결과!$A$2:$I$910,MATCH(APC!$A70&amp;"_"&amp;APC!AD$3,전체모델결과!$A$2:$A$910,0),9)</f>
        <v>110287.57183582601</v>
      </c>
      <c r="AE70" s="8">
        <f>INDEX(전체모델결과!$A$2:$I$910,MATCH(APC!$A70&amp;"_"&amp;APC!AE$3,전체모델결과!$A$2:$A$910,0),9)</f>
        <v>109290.950678597</v>
      </c>
      <c r="AG70" s="3">
        <f>(W70-실제값!W70)^2</f>
        <v>2295605.6860606093</v>
      </c>
      <c r="AH70" s="3">
        <f>(X70-실제값!X70)^2</f>
        <v>2183631.701229563</v>
      </c>
      <c r="AI70" s="3">
        <f>(Y70-실제값!Y70)^2</f>
        <v>1730.5295452617377</v>
      </c>
      <c r="AJ70" s="3">
        <f>(Z70-실제값!Z70)^2</f>
        <v>1527727.7047492007</v>
      </c>
      <c r="AK70" s="3">
        <f>(AA70-실제값!AA70)^2</f>
        <v>1660811.3239667211</v>
      </c>
      <c r="AL70" s="3">
        <f>(AB70-실제값!AB70)^2</f>
        <v>4855358.4042948335</v>
      </c>
      <c r="AM70" s="3">
        <f>(AC70-실제값!AC70)^2</f>
        <v>14714745.714260738</v>
      </c>
      <c r="AN70" s="3">
        <f>(AD70-실제값!AD70)^2</f>
        <v>933177.03272109176</v>
      </c>
    </row>
    <row r="71" spans="1:40" x14ac:dyDescent="0.3">
      <c r="A71" s="1">
        <v>67</v>
      </c>
      <c r="B71" s="2">
        <f>실제값!B71</f>
        <v>153044.02925662647</v>
      </c>
      <c r="C71" s="2">
        <f>실제값!C71</f>
        <v>150517.02905281514</v>
      </c>
      <c r="D71" s="2">
        <f>실제값!D71</f>
        <v>149584.48422790255</v>
      </c>
      <c r="E71" s="2">
        <f>실제값!E71</f>
        <v>144506.03733515568</v>
      </c>
      <c r="F71" s="2">
        <f>실제값!F71</f>
        <v>146290.1299441951</v>
      </c>
      <c r="G71" s="2">
        <f>실제값!G71</f>
        <v>150136.39335621113</v>
      </c>
      <c r="H71" s="2">
        <f>실제값!H71</f>
        <v>149242.87760822175</v>
      </c>
      <c r="I71" s="2">
        <f>실제값!I71</f>
        <v>148900.93921457871</v>
      </c>
      <c r="J71" s="2">
        <f>실제값!J71</f>
        <v>141672.77059169169</v>
      </c>
      <c r="K71" s="2">
        <f>실제값!K71</f>
        <v>139004.94573804922</v>
      </c>
      <c r="L71" s="2">
        <f>실제값!L71</f>
        <v>137381.72766850583</v>
      </c>
      <c r="M71" s="2">
        <f>실제값!M71</f>
        <v>132316.77788260992</v>
      </c>
      <c r="N71" s="2">
        <f>실제값!N71</f>
        <v>128666.78662254209</v>
      </c>
      <c r="O71" s="2">
        <f>실제값!O71</f>
        <v>129573.50958756977</v>
      </c>
      <c r="P71" s="2">
        <f>실제값!P71</f>
        <v>128667.32070137953</v>
      </c>
      <c r="Q71" s="2">
        <f>실제값!Q71</f>
        <v>126471.73826232995</v>
      </c>
      <c r="R71" s="2">
        <f>실제값!R71</f>
        <v>118517.55456130384</v>
      </c>
      <c r="S71" s="2">
        <f>실제값!S71</f>
        <v>116481.77149047804</v>
      </c>
      <c r="T71" s="2">
        <f>실제값!T71</f>
        <v>119316.78671984488</v>
      </c>
      <c r="U71" s="2">
        <f>실제값!U71</f>
        <v>129940.93317657932</v>
      </c>
      <c r="V71" s="2">
        <f>실제값!V71</f>
        <v>113482.70347820016</v>
      </c>
      <c r="W71" s="8">
        <f>INDEX(전체모델결과!$A$2:$I$910,MATCH(APC!$A71&amp;"_"&amp;APC!W$3,전체모델결과!$A$2:$A$910,0),9)</f>
        <v>112980.22368750301</v>
      </c>
      <c r="X71" s="8">
        <f>INDEX(전체모델결과!$A$2:$I$910,MATCH(APC!$A71&amp;"_"&amp;APC!X$3,전체모델결과!$A$2:$A$910,0),9)</f>
        <v>111457.099379917</v>
      </c>
      <c r="Y71" s="8">
        <f>INDEX(전체모델결과!$A$2:$I$910,MATCH(APC!$A71&amp;"_"&amp;APC!Y$3,전체모델결과!$A$2:$A$910,0),9)</f>
        <v>111808.337562218</v>
      </c>
      <c r="Z71" s="8">
        <f>INDEX(전체모델결과!$A$2:$I$910,MATCH(APC!$A71&amp;"_"&amp;APC!Z$3,전체모델결과!$A$2:$A$910,0),9)</f>
        <v>113338.929766204</v>
      </c>
      <c r="AA71" s="8">
        <f>INDEX(전체모델결과!$A$2:$I$910,MATCH(APC!$A71&amp;"_"&amp;APC!AA$3,전체모델결과!$A$2:$A$910,0),9)</f>
        <v>113951.153658853</v>
      </c>
      <c r="AB71" s="8">
        <f>INDEX(전체모델결과!$A$2:$I$910,MATCH(APC!$A71&amp;"_"&amp;APC!AB$3,전체모델결과!$A$2:$A$910,0),9)</f>
        <v>115166.805072171</v>
      </c>
      <c r="AC71" s="8">
        <f>INDEX(전체모델결과!$A$2:$I$910,MATCH(APC!$A71&amp;"_"&amp;APC!AC$3,전체모델결과!$A$2:$A$910,0),9)</f>
        <v>114469.747289445</v>
      </c>
      <c r="AD71" s="8">
        <f>INDEX(전체모델결과!$A$2:$I$910,MATCH(APC!$A71&amp;"_"&amp;APC!AD$3,전체모델결과!$A$2:$A$910,0),9)</f>
        <v>116412.178372967</v>
      </c>
      <c r="AE71" s="8">
        <f>INDEX(전체모델결과!$A$2:$I$910,MATCH(APC!$A71&amp;"_"&amp;APC!AE$3,전체모델결과!$A$2:$A$910,0),9)</f>
        <v>118175.535924084</v>
      </c>
      <c r="AG71" s="3">
        <f>(W71-실제값!W71)^2</f>
        <v>9267624.6287950855</v>
      </c>
      <c r="AH71" s="3">
        <f>(X71-실제값!X71)^2</f>
        <v>4147090.4955426375</v>
      </c>
      <c r="AI71" s="3">
        <f>(Y71-실제값!Y71)^2</f>
        <v>5231482.7551143318</v>
      </c>
      <c r="AJ71" s="3">
        <f>(Z71-실제값!Z71)^2</f>
        <v>550646.50292285031</v>
      </c>
      <c r="AK71" s="3">
        <f>(AA71-실제값!AA71)^2</f>
        <v>9298340.1780387685</v>
      </c>
      <c r="AL71" s="3">
        <f>(AB71-실제값!AB71)^2</f>
        <v>3320129.5017511882</v>
      </c>
      <c r="AM71" s="3">
        <f>(AC71-실제값!AC71)^2</f>
        <v>9001292.8065252136</v>
      </c>
      <c r="AN71" s="3">
        <f>(AD71-실제값!AD71)^2</f>
        <v>4675109.5658987481</v>
      </c>
    </row>
    <row r="72" spans="1:40" x14ac:dyDescent="0.3">
      <c r="A72" s="1">
        <v>68</v>
      </c>
      <c r="B72" s="2">
        <f>실제값!B72</f>
        <v>172032.14523312918</v>
      </c>
      <c r="C72" s="2">
        <f>실제값!C72</f>
        <v>168349.70071207936</v>
      </c>
      <c r="D72" s="2">
        <f>실제값!D72</f>
        <v>162896.78011122113</v>
      </c>
      <c r="E72" s="2">
        <f>실제값!E72</f>
        <v>163210.49857649938</v>
      </c>
      <c r="F72" s="2">
        <f>실제값!F72</f>
        <v>163079.84403598466</v>
      </c>
      <c r="G72" s="2">
        <f>실제값!G72</f>
        <v>163183.95780534277</v>
      </c>
      <c r="H72" s="2">
        <f>실제값!H72</f>
        <v>159567.77415743895</v>
      </c>
      <c r="I72" s="2">
        <f>실제값!I72</f>
        <v>157096.8884114034</v>
      </c>
      <c r="J72" s="2">
        <f>실제값!J72</f>
        <v>157805.56087288726</v>
      </c>
      <c r="K72" s="2">
        <f>실제값!K72</f>
        <v>147488.96630768411</v>
      </c>
      <c r="L72" s="2">
        <f>실제값!L72</f>
        <v>148577.94133849134</v>
      </c>
      <c r="M72" s="2">
        <f>실제값!M72</f>
        <v>144383.4372804442</v>
      </c>
      <c r="N72" s="2">
        <f>실제값!N72</f>
        <v>139077.6190569351</v>
      </c>
      <c r="O72" s="2">
        <f>실제값!O72</f>
        <v>139532.60572726082</v>
      </c>
      <c r="P72" s="2">
        <f>실제값!P72</f>
        <v>135938.79310684439</v>
      </c>
      <c r="Q72" s="2">
        <f>실제값!Q72</f>
        <v>138095.85023021122</v>
      </c>
      <c r="R72" s="2">
        <f>실제값!R72</f>
        <v>135962.37917423301</v>
      </c>
      <c r="S72" s="2">
        <f>실제값!S72</f>
        <v>129866.44966990392</v>
      </c>
      <c r="T72" s="2">
        <f>실제값!T72</f>
        <v>128159.55144356017</v>
      </c>
      <c r="U72" s="2">
        <f>실제값!U72</f>
        <v>129709.61585462968</v>
      </c>
      <c r="V72" s="2">
        <f>실제값!V72</f>
        <v>140042.11769193411</v>
      </c>
      <c r="W72" s="8">
        <f>INDEX(전체모델결과!$A$2:$I$910,MATCH(APC!$A72&amp;"_"&amp;APC!W$3,전체모델결과!$A$2:$A$910,0),9)</f>
        <v>120830.313187198</v>
      </c>
      <c r="X72" s="8">
        <f>INDEX(전체모델결과!$A$2:$I$910,MATCH(APC!$A72&amp;"_"&amp;APC!X$3,전체모델결과!$A$2:$A$910,0),9)</f>
        <v>122175.45328158401</v>
      </c>
      <c r="Y72" s="8">
        <f>INDEX(전체모델결과!$A$2:$I$910,MATCH(APC!$A72&amp;"_"&amp;APC!Y$3,전체모델결과!$A$2:$A$910,0),9)</f>
        <v>120296.569609846</v>
      </c>
      <c r="Z72" s="8">
        <f>INDEX(전체모델결과!$A$2:$I$910,MATCH(APC!$A72&amp;"_"&amp;APC!Z$3,전체모델결과!$A$2:$A$910,0),9)</f>
        <v>120042.872573411</v>
      </c>
      <c r="AA72" s="8">
        <f>INDEX(전체모델결과!$A$2:$I$910,MATCH(APC!$A72&amp;"_"&amp;APC!AA$3,전체모델결과!$A$2:$A$910,0),9)</f>
        <v>121997.286223442</v>
      </c>
      <c r="AB72" s="8">
        <f>INDEX(전체모델결과!$A$2:$I$910,MATCH(APC!$A72&amp;"_"&amp;APC!AB$3,전체모델결과!$A$2:$A$910,0),9)</f>
        <v>123131.077995884</v>
      </c>
      <c r="AC72" s="8">
        <f>INDEX(전체모델결과!$A$2:$I$910,MATCH(APC!$A72&amp;"_"&amp;APC!AC$3,전체모델결과!$A$2:$A$910,0),9)</f>
        <v>123906.550680236</v>
      </c>
      <c r="AD72" s="8">
        <f>INDEX(전체모델결과!$A$2:$I$910,MATCH(APC!$A72&amp;"_"&amp;APC!AD$3,전체모델결과!$A$2:$A$910,0),9)</f>
        <v>123399.74239562701</v>
      </c>
      <c r="AE72" s="8">
        <f>INDEX(전체모델결과!$A$2:$I$910,MATCH(APC!$A72&amp;"_"&amp;APC!AE$3,전체모델결과!$A$2:$A$910,0),9)</f>
        <v>125261.770189513</v>
      </c>
      <c r="AG72" s="3">
        <f>(W72-실제값!W72)^2</f>
        <v>2838056.741834423</v>
      </c>
      <c r="AH72" s="3">
        <f>(X72-실제값!X72)^2</f>
        <v>17095201.084322941</v>
      </c>
      <c r="AI72" s="3">
        <f>(Y72-실제값!Y72)^2</f>
        <v>4087684.4300041799</v>
      </c>
      <c r="AJ72" s="3">
        <f>(Z72-실제값!Z72)^2</f>
        <v>2959474.7585494928</v>
      </c>
      <c r="AK72" s="3">
        <f>(AA72-실제값!AA72)^2</f>
        <v>7761409.2312255614</v>
      </c>
      <c r="AL72" s="3">
        <f>(AB72-실제값!AB72)^2</f>
        <v>3018713.7380360984</v>
      </c>
      <c r="AM72" s="3">
        <f>(AC72-실제값!AC72)^2</f>
        <v>9006790.2533231936</v>
      </c>
      <c r="AN72" s="3">
        <f>(AD72-실제값!AD72)^2</f>
        <v>14159747.697607838</v>
      </c>
    </row>
    <row r="73" spans="1:40" x14ac:dyDescent="0.3">
      <c r="A73" s="1">
        <v>69</v>
      </c>
      <c r="B73" s="2">
        <f>실제값!B73</f>
        <v>185636.01163955071</v>
      </c>
      <c r="C73" s="2">
        <f>실제값!C73</f>
        <v>184265.7239879407</v>
      </c>
      <c r="D73" s="2">
        <f>실제값!D73</f>
        <v>179357.68673937695</v>
      </c>
      <c r="E73" s="2">
        <f>실제값!E73</f>
        <v>174743.47187077231</v>
      </c>
      <c r="F73" s="2">
        <f>실제값!F73</f>
        <v>181803.77842121621</v>
      </c>
      <c r="G73" s="2">
        <f>실제값!G73</f>
        <v>176178.65851885811</v>
      </c>
      <c r="H73" s="2">
        <f>실제값!H73</f>
        <v>175421.98008494457</v>
      </c>
      <c r="I73" s="2">
        <f>실제값!I73</f>
        <v>173083.45720938453</v>
      </c>
      <c r="J73" s="2">
        <f>실제값!J73</f>
        <v>168278.41486031091</v>
      </c>
      <c r="K73" s="2">
        <f>실제값!K73</f>
        <v>163798.22041350024</v>
      </c>
      <c r="L73" s="2">
        <f>실제값!L73</f>
        <v>159475.59690651821</v>
      </c>
      <c r="M73" s="2">
        <f>실제값!M73</f>
        <v>156744.30404349367</v>
      </c>
      <c r="N73" s="2">
        <f>실제값!N73</f>
        <v>156033.16808602581</v>
      </c>
      <c r="O73" s="2">
        <f>실제값!O73</f>
        <v>155254.86631286299</v>
      </c>
      <c r="P73" s="2">
        <f>실제값!P73</f>
        <v>146808.718295645</v>
      </c>
      <c r="Q73" s="2">
        <f>실제값!Q73</f>
        <v>147011.70974736993</v>
      </c>
      <c r="R73" s="2">
        <f>실제값!R73</f>
        <v>150139.84417185065</v>
      </c>
      <c r="S73" s="2">
        <f>실제값!S73</f>
        <v>147763.59828033109</v>
      </c>
      <c r="T73" s="2">
        <f>실제값!T73</f>
        <v>142013.79873110712</v>
      </c>
      <c r="U73" s="2">
        <f>실제값!U73</f>
        <v>138492.45130599599</v>
      </c>
      <c r="V73" s="2">
        <f>실제값!V73</f>
        <v>143162.36066358761</v>
      </c>
      <c r="W73" s="8">
        <f>INDEX(전체모델결과!$A$2:$I$910,MATCH(APC!$A73&amp;"_"&amp;APC!W$3,전체모델결과!$A$2:$A$910,0),9)</f>
        <v>149222.75944399901</v>
      </c>
      <c r="X73" s="8">
        <f>INDEX(전체모델결과!$A$2:$I$910,MATCH(APC!$A73&amp;"_"&amp;APC!X$3,전체모델결과!$A$2:$A$910,0),9)</f>
        <v>130854.784484134</v>
      </c>
      <c r="Y73" s="8">
        <f>INDEX(전체모델결과!$A$2:$I$910,MATCH(APC!$A73&amp;"_"&amp;APC!Y$3,전체모델결과!$A$2:$A$910,0),9)</f>
        <v>132057.065436112</v>
      </c>
      <c r="Z73" s="8">
        <f>INDEX(전체모델결과!$A$2:$I$910,MATCH(APC!$A73&amp;"_"&amp;APC!Z$3,전체모델결과!$A$2:$A$910,0),9)</f>
        <v>129344.393564763</v>
      </c>
      <c r="AA73" s="8">
        <f>INDEX(전체모델결과!$A$2:$I$910,MATCH(APC!$A73&amp;"_"&amp;APC!AA$3,전체모델결과!$A$2:$A$910,0),9)</f>
        <v>129401.591790426</v>
      </c>
      <c r="AB73" s="8">
        <f>INDEX(전체모델결과!$A$2:$I$910,MATCH(APC!$A73&amp;"_"&amp;APC!AB$3,전체모델결과!$A$2:$A$910,0),9)</f>
        <v>132017.43850041999</v>
      </c>
      <c r="AC73" s="8">
        <f>INDEX(전체모델결과!$A$2:$I$910,MATCH(APC!$A73&amp;"_"&amp;APC!AC$3,전체모델결과!$A$2:$A$910,0),9)</f>
        <v>132668.190775817</v>
      </c>
      <c r="AD73" s="8">
        <f>INDEX(전체모델결과!$A$2:$I$910,MATCH(APC!$A73&amp;"_"&amp;APC!AD$3,전체모델결과!$A$2:$A$910,0),9)</f>
        <v>133767.30359339499</v>
      </c>
      <c r="AE73" s="8">
        <f>INDEX(전체모델결과!$A$2:$I$910,MATCH(APC!$A73&amp;"_"&amp;APC!AE$3,전체모델결과!$A$2:$A$910,0),9)</f>
        <v>132973.946558467</v>
      </c>
      <c r="AG73" s="3">
        <f>(W73-실제값!W73)^2</f>
        <v>13481517.910161255</v>
      </c>
      <c r="AH73" s="3">
        <f>(X73-실제값!X73)^2</f>
        <v>17080154.099526849</v>
      </c>
      <c r="AI73" s="3">
        <f>(Y73-실제값!Y73)^2</f>
        <v>2445145.0364604765</v>
      </c>
      <c r="AJ73" s="3">
        <f>(Z73-실제값!Z73)^2</f>
        <v>7091177.1106284624</v>
      </c>
      <c r="AK73" s="3">
        <f>(AA73-실제값!AA73)^2</f>
        <v>13966969.979095194</v>
      </c>
      <c r="AL73" s="3">
        <f>(AB73-실제값!AB73)^2</f>
        <v>12107877.094885252</v>
      </c>
      <c r="AM73" s="3">
        <f>(AC73-실제값!AC73)^2</f>
        <v>30661283.908540178</v>
      </c>
      <c r="AN73" s="3">
        <f>(AD73-실제값!AD73)^2</f>
        <v>25424004.28785811</v>
      </c>
    </row>
    <row r="74" spans="1:40" x14ac:dyDescent="0.3">
      <c r="A74" s="1">
        <v>70</v>
      </c>
      <c r="B74" s="2">
        <f>실제값!B74</f>
        <v>204165.41625033994</v>
      </c>
      <c r="C74" s="2">
        <f>실제값!C74</f>
        <v>198936.54548286827</v>
      </c>
      <c r="D74" s="2">
        <f>실제값!D74</f>
        <v>196221.13633541984</v>
      </c>
      <c r="E74" s="2">
        <f>실제값!E74</f>
        <v>194778.96495054555</v>
      </c>
      <c r="F74" s="2">
        <f>실제값!F74</f>
        <v>190059.08538616888</v>
      </c>
      <c r="G74" s="2">
        <f>실제값!G74</f>
        <v>192195.30826127791</v>
      </c>
      <c r="H74" s="2">
        <f>실제값!H74</f>
        <v>187802.26000872639</v>
      </c>
      <c r="I74" s="2">
        <f>실제값!I74</f>
        <v>190680.4992498639</v>
      </c>
      <c r="J74" s="2">
        <f>실제값!J74</f>
        <v>188375.63788217286</v>
      </c>
      <c r="K74" s="2">
        <f>실제값!K74</f>
        <v>181864.40967331911</v>
      </c>
      <c r="L74" s="2">
        <f>실제값!L74</f>
        <v>180690.65215711069</v>
      </c>
      <c r="M74" s="2">
        <f>실제값!M74</f>
        <v>172619.20171508391</v>
      </c>
      <c r="N74" s="2">
        <f>실제값!N74</f>
        <v>167898.55650326275</v>
      </c>
      <c r="O74" s="2">
        <f>실제값!O74</f>
        <v>170179.34559694104</v>
      </c>
      <c r="P74" s="2">
        <f>실제값!P74</f>
        <v>163803.95751784797</v>
      </c>
      <c r="Q74" s="2">
        <f>실제값!Q74</f>
        <v>162046.40086839761</v>
      </c>
      <c r="R74" s="2">
        <f>실제값!R74</f>
        <v>161632.25954947795</v>
      </c>
      <c r="S74" s="2">
        <f>실제값!S74</f>
        <v>161909.98667924115</v>
      </c>
      <c r="T74" s="2">
        <f>실제값!T74</f>
        <v>163106.91546881749</v>
      </c>
      <c r="U74" s="2">
        <f>실제값!U74</f>
        <v>152430.58530911454</v>
      </c>
      <c r="V74" s="2">
        <f>실제값!V74</f>
        <v>153951.26660702177</v>
      </c>
      <c r="W74" s="8">
        <f>INDEX(전체모델결과!$A$2:$I$910,MATCH(APC!$A74&amp;"_"&amp;APC!W$3,전체모델결과!$A$2:$A$910,0),9)</f>
        <v>152162.24418883599</v>
      </c>
      <c r="X74" s="8">
        <f>INDEX(전체모델결과!$A$2:$I$910,MATCH(APC!$A74&amp;"_"&amp;APC!X$3,전체모델결과!$A$2:$A$910,0),9)</f>
        <v>162078.35642921901</v>
      </c>
      <c r="Y74" s="8">
        <f>INDEX(전체모델결과!$A$2:$I$910,MATCH(APC!$A74&amp;"_"&amp;APC!Y$3,전체모델결과!$A$2:$A$910,0),9)</f>
        <v>141854.63859968301</v>
      </c>
      <c r="Z74" s="8">
        <f>INDEX(전체모델결과!$A$2:$I$910,MATCH(APC!$A74&amp;"_"&amp;APC!Z$3,전체모델결과!$A$2:$A$910,0),9)</f>
        <v>142407.30246631699</v>
      </c>
      <c r="AA74" s="8">
        <f>INDEX(전체모델결과!$A$2:$I$910,MATCH(APC!$A74&amp;"_"&amp;APC!AA$3,전체모델결과!$A$2:$A$910,0),9)</f>
        <v>139838.61058600101</v>
      </c>
      <c r="AB74" s="8">
        <f>INDEX(전체모델결과!$A$2:$I$910,MATCH(APC!$A74&amp;"_"&amp;APC!AB$3,전체모델결과!$A$2:$A$910,0),9)</f>
        <v>140441.99903468601</v>
      </c>
      <c r="AC74" s="8">
        <f>INDEX(전체모델결과!$A$2:$I$910,MATCH(APC!$A74&amp;"_"&amp;APC!AC$3,전체모델결과!$A$2:$A$910,0),9)</f>
        <v>142661.46478945299</v>
      </c>
      <c r="AD74" s="8">
        <f>INDEX(전체모델결과!$A$2:$I$910,MATCH(APC!$A74&amp;"_"&amp;APC!AD$3,전체모델결과!$A$2:$A$910,0),9)</f>
        <v>143647.72893876501</v>
      </c>
      <c r="AE74" s="8">
        <f>INDEX(전체모델결과!$A$2:$I$910,MATCH(APC!$A74&amp;"_"&amp;APC!AE$3,전체모델결과!$A$2:$A$910,0),9)</f>
        <v>144570.11623545899</v>
      </c>
      <c r="AG74" s="3">
        <f>(W74-실제값!W74)^2</f>
        <v>2799516.5024114284</v>
      </c>
      <c r="AH74" s="3">
        <f>(X74-실제값!X74)^2</f>
        <v>30138083.918470722</v>
      </c>
      <c r="AI74" s="3">
        <f>(Y74-실제값!Y74)^2</f>
        <v>8204110.5204755208</v>
      </c>
      <c r="AJ74" s="3">
        <f>(Z74-실제값!Z74)^2</f>
        <v>12330474.103341253</v>
      </c>
      <c r="AK74" s="3">
        <f>(AA74-실제값!AA74)^2</f>
        <v>44506122.107582323</v>
      </c>
      <c r="AL74" s="3">
        <f>(AB74-실제값!AB74)^2</f>
        <v>48383270.602789141</v>
      </c>
      <c r="AM74" s="3">
        <f>(AC74-실제값!AC74)^2</f>
        <v>76671786.47798042</v>
      </c>
      <c r="AN74" s="3">
        <f>(AD74-실제값!AD74)^2</f>
        <v>20385003.635406081</v>
      </c>
    </row>
    <row r="75" spans="1:40" x14ac:dyDescent="0.3">
      <c r="A75" s="1">
        <v>71</v>
      </c>
      <c r="B75" s="2">
        <f>실제값!B75</f>
        <v>223481.11380050579</v>
      </c>
      <c r="C75" s="2">
        <f>실제값!C75</f>
        <v>224765.79926349354</v>
      </c>
      <c r="D75" s="2">
        <f>실제값!D75</f>
        <v>220388.12474900502</v>
      </c>
      <c r="E75" s="2">
        <f>실제값!E75</f>
        <v>220158.85064323482</v>
      </c>
      <c r="F75" s="2">
        <f>실제값!F75</f>
        <v>216007.62772865087</v>
      </c>
      <c r="G75" s="2">
        <f>실제값!G75</f>
        <v>211291.2718672856</v>
      </c>
      <c r="H75" s="2">
        <f>실제값!H75</f>
        <v>209711.16346868672</v>
      </c>
      <c r="I75" s="2">
        <f>실제값!I75</f>
        <v>202064.76948188397</v>
      </c>
      <c r="J75" s="2">
        <f>실제값!J75</f>
        <v>201104.79984188196</v>
      </c>
      <c r="K75" s="2">
        <f>실제값!K75</f>
        <v>194258.39542235772</v>
      </c>
      <c r="L75" s="2">
        <f>실제값!L75</f>
        <v>196391.61682901898</v>
      </c>
      <c r="M75" s="2">
        <f>실제값!M75</f>
        <v>191741.1322030958</v>
      </c>
      <c r="N75" s="2">
        <f>실제값!N75</f>
        <v>179992.33950237063</v>
      </c>
      <c r="O75" s="2">
        <f>실제값!O75</f>
        <v>181800.77271608543</v>
      </c>
      <c r="P75" s="2">
        <f>실제값!P75</f>
        <v>179532.43024774457</v>
      </c>
      <c r="Q75" s="2">
        <f>실제값!Q75</f>
        <v>176060.63720315805</v>
      </c>
      <c r="R75" s="2">
        <f>실제값!R75</f>
        <v>173299.79318527551</v>
      </c>
      <c r="S75" s="2">
        <f>실제값!S75</f>
        <v>175130.16457955725</v>
      </c>
      <c r="T75" s="2">
        <f>실제값!T75</f>
        <v>176994.59365734318</v>
      </c>
      <c r="U75" s="2">
        <f>실제값!U75</f>
        <v>178254.16637457954</v>
      </c>
      <c r="V75" s="2">
        <f>실제값!V75</f>
        <v>166770.61069260383</v>
      </c>
      <c r="W75" s="8">
        <f>INDEX(전체모델결과!$A$2:$I$910,MATCH(APC!$A75&amp;"_"&amp;APC!W$3,전체모델결과!$A$2:$A$910,0),9)</f>
        <v>162862.14890936701</v>
      </c>
      <c r="X75" s="8">
        <f>INDEX(전체모델결과!$A$2:$I$910,MATCH(APC!$A75&amp;"_"&amp;APC!X$3,전체모델결과!$A$2:$A$910,0),9)</f>
        <v>165079.138691097</v>
      </c>
      <c r="Y75" s="8">
        <f>INDEX(전체모델결과!$A$2:$I$910,MATCH(APC!$A75&amp;"_"&amp;APC!Y$3,전체모델결과!$A$2:$A$910,0),9)</f>
        <v>175498.856569731</v>
      </c>
      <c r="Z75" s="8">
        <f>INDEX(전체모델결과!$A$2:$I$910,MATCH(APC!$A75&amp;"_"&amp;APC!Z$3,전체모델결과!$A$2:$A$910,0),9)</f>
        <v>152795.122675778</v>
      </c>
      <c r="AA75" s="8">
        <f>INDEX(전체모델결과!$A$2:$I$910,MATCH(APC!$A75&amp;"_"&amp;APC!AA$3,전체모델결과!$A$2:$A$910,0),9)</f>
        <v>153782.55894204101</v>
      </c>
      <c r="AB75" s="8">
        <f>INDEX(전체모델결과!$A$2:$I$910,MATCH(APC!$A75&amp;"_"&amp;APC!AB$3,전체모델결과!$A$2:$A$910,0),9)</f>
        <v>151593.23333866699</v>
      </c>
      <c r="AC75" s="8">
        <f>INDEX(전체모델결과!$A$2:$I$910,MATCH(APC!$A75&amp;"_"&amp;APC!AC$3,전체모델결과!$A$2:$A$910,0),9)</f>
        <v>151589.00818664799</v>
      </c>
      <c r="AD75" s="8">
        <f>INDEX(전체모델결과!$A$2:$I$910,MATCH(APC!$A75&amp;"_"&amp;APC!AD$3,전체모델결과!$A$2:$A$910,0),9)</f>
        <v>154288.64626464801</v>
      </c>
      <c r="AE75" s="8">
        <f>INDEX(전체모델결과!$A$2:$I$910,MATCH(APC!$A75&amp;"_"&amp;APC!AE$3,전체모델결과!$A$2:$A$910,0),9)</f>
        <v>155068.16710670499</v>
      </c>
      <c r="AG75" s="3">
        <f>(W75-실제값!W75)^2</f>
        <v>4804791.0869074641</v>
      </c>
      <c r="AH75" s="3">
        <f>(X75-실제값!X75)^2</f>
        <v>5485840.2440589154</v>
      </c>
      <c r="AI75" s="3">
        <f>(Y75-실제값!Y75)^2</f>
        <v>34163377.52125109</v>
      </c>
      <c r="AJ75" s="3">
        <f>(Z75-실제값!Z75)^2</f>
        <v>19736662.850615241</v>
      </c>
      <c r="AK75" s="3">
        <f>(AA75-실제값!AA75)^2</f>
        <v>74463624.095499098</v>
      </c>
      <c r="AL75" s="3">
        <f>(AB75-실제값!AB75)^2</f>
        <v>84350152.65589571</v>
      </c>
      <c r="AM75" s="3">
        <f>(AC75-실제값!AC75)^2</f>
        <v>109671797.18088587</v>
      </c>
      <c r="AN75" s="3">
        <f>(AD75-실제값!AD75)^2</f>
        <v>86850561.667925537</v>
      </c>
    </row>
    <row r="76" spans="1:40" x14ac:dyDescent="0.3">
      <c r="A76" s="1">
        <v>72</v>
      </c>
      <c r="B76" s="2">
        <f>실제값!B76</f>
        <v>242809.50881909483</v>
      </c>
      <c r="C76" s="2">
        <f>실제값!C76</f>
        <v>243592.4795803024</v>
      </c>
      <c r="D76" s="2">
        <f>실제값!D76</f>
        <v>241771.85771098634</v>
      </c>
      <c r="E76" s="2">
        <f>실제값!E76</f>
        <v>243453.94269136741</v>
      </c>
      <c r="F76" s="2">
        <f>실제값!F76</f>
        <v>240797.57447803346</v>
      </c>
      <c r="G76" s="2">
        <f>실제값!G76</f>
        <v>234699.2083896127</v>
      </c>
      <c r="H76" s="2">
        <f>실제값!H76</f>
        <v>226968.83968799602</v>
      </c>
      <c r="I76" s="2">
        <f>실제값!I76</f>
        <v>227148.10577997836</v>
      </c>
      <c r="J76" s="2">
        <f>실제값!J76</f>
        <v>218892.31143338932</v>
      </c>
      <c r="K76" s="2">
        <f>실제값!K76</f>
        <v>217703.57856728567</v>
      </c>
      <c r="L76" s="2">
        <f>실제값!L76</f>
        <v>212117.4974814622</v>
      </c>
      <c r="M76" s="2">
        <f>실제값!M76</f>
        <v>205866.4126002345</v>
      </c>
      <c r="N76" s="2">
        <f>실제값!N76</f>
        <v>207901.59888887149</v>
      </c>
      <c r="O76" s="2">
        <f>실제값!O76</f>
        <v>203032.39977657198</v>
      </c>
      <c r="P76" s="2">
        <f>실제값!P76</f>
        <v>193435.24926685373</v>
      </c>
      <c r="Q76" s="2">
        <f>실제값!Q76</f>
        <v>195303.2126036539</v>
      </c>
      <c r="R76" s="2">
        <f>실제값!R76</f>
        <v>191442.0633761533</v>
      </c>
      <c r="S76" s="2">
        <f>실제값!S76</f>
        <v>187437.44260400929</v>
      </c>
      <c r="T76" s="2">
        <f>실제값!T76</f>
        <v>189928.14510801513</v>
      </c>
      <c r="U76" s="2">
        <f>실제값!U76</f>
        <v>192045.93061089233</v>
      </c>
      <c r="V76" s="2">
        <f>실제값!V76</f>
        <v>197862.77701043026</v>
      </c>
      <c r="W76" s="8">
        <f>INDEX(전체모델결과!$A$2:$I$910,MATCH(APC!$A76&amp;"_"&amp;APC!W$3,전체모델결과!$A$2:$A$910,0),9)</f>
        <v>179038.16547789</v>
      </c>
      <c r="X76" s="8">
        <f>INDEX(전체모델결과!$A$2:$I$910,MATCH(APC!$A76&amp;"_"&amp;APC!X$3,전체모델결과!$A$2:$A$910,0),9)</f>
        <v>177438.67197969399</v>
      </c>
      <c r="Y76" s="8">
        <f>INDEX(전체모델결과!$A$2:$I$910,MATCH(APC!$A76&amp;"_"&amp;APC!Y$3,전체모델결과!$A$2:$A$910,0),9)</f>
        <v>179508.19898459801</v>
      </c>
      <c r="Z76" s="8">
        <f>INDEX(전체모델결과!$A$2:$I$910,MATCH(APC!$A76&amp;"_"&amp;APC!Z$3,전체모델결과!$A$2:$A$910,0),9)</f>
        <v>189837.964786992</v>
      </c>
      <c r="AA76" s="8">
        <f>INDEX(전체모델결과!$A$2:$I$910,MATCH(APC!$A76&amp;"_"&amp;APC!AA$3,전체모델결과!$A$2:$A$910,0),9)</f>
        <v>165701.76828103</v>
      </c>
      <c r="AB76" s="8">
        <f>INDEX(전체모델결과!$A$2:$I$910,MATCH(APC!$A76&amp;"_"&amp;APC!AB$3,전체모델결과!$A$2:$A$910,0),9)</f>
        <v>167418.18422554</v>
      </c>
      <c r="AC76" s="8">
        <f>INDEX(전체모델결과!$A$2:$I$910,MATCH(APC!$A76&amp;"_"&amp;APC!AC$3,전체모델결과!$A$2:$A$910,0),9)</f>
        <v>164321.10746684001</v>
      </c>
      <c r="AD76" s="8">
        <f>INDEX(전체모델결과!$A$2:$I$910,MATCH(APC!$A76&amp;"_"&amp;APC!AD$3,전체모델결과!$A$2:$A$910,0),9)</f>
        <v>164640.937094705</v>
      </c>
      <c r="AE76" s="8">
        <f>INDEX(전체모델결과!$A$2:$I$910,MATCH(APC!$A76&amp;"_"&amp;APC!AE$3,전체모델결과!$A$2:$A$910,0),9)</f>
        <v>167263.30970427999</v>
      </c>
      <c r="AG76" s="3">
        <f>(W76-실제값!W76)^2</f>
        <v>3933502.2632954419</v>
      </c>
      <c r="AH76" s="3">
        <f>(X76-실제값!X76)^2</f>
        <v>40300844.341383971</v>
      </c>
      <c r="AI76" s="3">
        <f>(Y76-실제값!Y76)^2</f>
        <v>20385968.216476966</v>
      </c>
      <c r="AJ76" s="3">
        <f>(Z76-실제값!Z76)^2</f>
        <v>48191108.749452688</v>
      </c>
      <c r="AK76" s="3">
        <f>(AA76-실제값!AA76)^2</f>
        <v>82549281.911930442</v>
      </c>
      <c r="AL76" s="3">
        <f>(AB76-실제값!AB76)^2</f>
        <v>79266305.962621123</v>
      </c>
      <c r="AM76" s="3">
        <f>(AC76-실제값!AC76)^2</f>
        <v>190235320.45603153</v>
      </c>
      <c r="AN76" s="3">
        <f>(AD76-실제값!AD76)^2</f>
        <v>211611350.0546307</v>
      </c>
    </row>
    <row r="77" spans="1:40" x14ac:dyDescent="0.3">
      <c r="A77" s="1">
        <v>73</v>
      </c>
      <c r="B77" s="2">
        <f>실제값!B77</f>
        <v>264685.80505248392</v>
      </c>
      <c r="C77" s="2">
        <f>실제값!C77</f>
        <v>262106.9468950564</v>
      </c>
      <c r="D77" s="2">
        <f>실제값!D77</f>
        <v>263144.27869719407</v>
      </c>
      <c r="E77" s="2">
        <f>실제값!E77</f>
        <v>262250.93464318512</v>
      </c>
      <c r="F77" s="2">
        <f>실제값!F77</f>
        <v>259278.16385424454</v>
      </c>
      <c r="G77" s="2">
        <f>실제값!G77</f>
        <v>255565.27364433202</v>
      </c>
      <c r="H77" s="2">
        <f>실제값!H77</f>
        <v>252613.52906476601</v>
      </c>
      <c r="I77" s="2">
        <f>실제값!I77</f>
        <v>246310.216968024</v>
      </c>
      <c r="J77" s="2">
        <f>실제값!J77</f>
        <v>243052.89997366958</v>
      </c>
      <c r="K77" s="2">
        <f>실제값!K77</f>
        <v>229554.94924216389</v>
      </c>
      <c r="L77" s="2">
        <f>실제값!L77</f>
        <v>234401.01741374179</v>
      </c>
      <c r="M77" s="2">
        <f>실제값!M77</f>
        <v>227989.90703081782</v>
      </c>
      <c r="N77" s="2">
        <f>실제값!N77</f>
        <v>220709.27540772266</v>
      </c>
      <c r="O77" s="2">
        <f>실제값!O77</f>
        <v>225879.14686828793</v>
      </c>
      <c r="P77" s="2">
        <f>실제값!P77</f>
        <v>211279.62990942431</v>
      </c>
      <c r="Q77" s="2">
        <f>실제값!Q77</f>
        <v>210365.16583142747</v>
      </c>
      <c r="R77" s="2">
        <f>실제값!R77</f>
        <v>211405.3415544524</v>
      </c>
      <c r="S77" s="2">
        <f>실제값!S77</f>
        <v>203346.28017919735</v>
      </c>
      <c r="T77" s="2">
        <f>실제값!T77</f>
        <v>206406.54577642103</v>
      </c>
      <c r="U77" s="2">
        <f>실제값!U77</f>
        <v>205778.44024688896</v>
      </c>
      <c r="V77" s="2">
        <f>실제값!V77</f>
        <v>212066.09284165065</v>
      </c>
      <c r="W77" s="8">
        <f>INDEX(전체모델결과!$A$2:$I$910,MATCH(APC!$A77&amp;"_"&amp;APC!W$3,전체모델결과!$A$2:$A$910,0),9)</f>
        <v>207285.10210850899</v>
      </c>
      <c r="X77" s="8">
        <f>INDEX(전체모델결과!$A$2:$I$910,MATCH(APC!$A77&amp;"_"&amp;APC!X$3,전체모델결과!$A$2:$A$910,0),9)</f>
        <v>193166.077922422</v>
      </c>
      <c r="Y77" s="8">
        <f>INDEX(전체모델결과!$A$2:$I$910,MATCH(APC!$A77&amp;"_"&amp;APC!Y$3,전체모델결과!$A$2:$A$910,0),9)</f>
        <v>191072.19774495601</v>
      </c>
      <c r="Z77" s="8">
        <f>INDEX(전체모델결과!$A$2:$I$910,MATCH(APC!$A77&amp;"_"&amp;APC!Z$3,전체모델결과!$A$2:$A$910,0),9)</f>
        <v>192287.11913557799</v>
      </c>
      <c r="AA77" s="8">
        <f>INDEX(전체모델결과!$A$2:$I$910,MATCH(APC!$A77&amp;"_"&amp;APC!AA$3,전체모델결과!$A$2:$A$910,0),9)</f>
        <v>203872.12325510601</v>
      </c>
      <c r="AB77" s="8">
        <f>INDEX(전체모델결과!$A$2:$I$910,MATCH(APC!$A77&amp;"_"&amp;APC!AB$3,전체모델결과!$A$2:$A$910,0),9)</f>
        <v>178640.45337899099</v>
      </c>
      <c r="AC77" s="8">
        <f>INDEX(전체모델결과!$A$2:$I$910,MATCH(APC!$A77&amp;"_"&amp;APC!AC$3,전체모델결과!$A$2:$A$910,0),9)</f>
        <v>179710.43262186501</v>
      </c>
      <c r="AD77" s="8">
        <f>INDEX(전체모델결과!$A$2:$I$910,MATCH(APC!$A77&amp;"_"&amp;APC!AD$3,전체모델결과!$A$2:$A$910,0),9)</f>
        <v>176734.199155084</v>
      </c>
      <c r="AE77" s="8">
        <f>INDEX(전체모델결과!$A$2:$I$910,MATCH(APC!$A77&amp;"_"&amp;APC!AE$3,전체모델결과!$A$2:$A$910,0),9)</f>
        <v>176750.91554572299</v>
      </c>
      <c r="AG77" s="3">
        <f>(W77-실제값!W77)^2</f>
        <v>32511927.114022482</v>
      </c>
      <c r="AH77" s="3">
        <f>(X77-실제값!X77)^2</f>
        <v>31735296.27328749</v>
      </c>
      <c r="AI77" s="3">
        <f>(Y77-실제값!Y77)^2</f>
        <v>43000134.402122848</v>
      </c>
      <c r="AJ77" s="3">
        <f>(Z77-실제값!Z77)^2</f>
        <v>66764772.667067267</v>
      </c>
      <c r="AK77" s="3">
        <f>(AA77-실제값!AA77)^2</f>
        <v>92249797.594802663</v>
      </c>
      <c r="AL77" s="3">
        <f>(AB77-실제값!AB77)^2</f>
        <v>77581605.267737776</v>
      </c>
      <c r="AM77" s="3">
        <f>(AC77-실제값!AC77)^2</f>
        <v>280014370.77835816</v>
      </c>
      <c r="AN77" s="3">
        <f>(AD77-실제값!AD77)^2</f>
        <v>357900417.23287493</v>
      </c>
    </row>
    <row r="78" spans="1:40" x14ac:dyDescent="0.3">
      <c r="A78" s="1">
        <v>74</v>
      </c>
      <c r="B78" s="2">
        <f>실제값!B78</f>
        <v>288649.33859887219</v>
      </c>
      <c r="C78" s="2">
        <f>실제값!C78</f>
        <v>282385.09585197642</v>
      </c>
      <c r="D78" s="2">
        <f>실제값!D78</f>
        <v>275904.05961538636</v>
      </c>
      <c r="E78" s="2">
        <f>실제값!E78</f>
        <v>284511.07133197965</v>
      </c>
      <c r="F78" s="2">
        <f>실제값!F78</f>
        <v>284269.80410660664</v>
      </c>
      <c r="G78" s="2">
        <f>실제값!G78</f>
        <v>277685.3820086802</v>
      </c>
      <c r="H78" s="2">
        <f>실제값!H78</f>
        <v>275237.98466527154</v>
      </c>
      <c r="I78" s="2">
        <f>실제값!I78</f>
        <v>273387.74193100526</v>
      </c>
      <c r="J78" s="2">
        <f>실제값!J78</f>
        <v>265463.50409782754</v>
      </c>
      <c r="K78" s="2">
        <f>실제값!K78</f>
        <v>260583.60972490182</v>
      </c>
      <c r="L78" s="2">
        <f>실제값!L78</f>
        <v>252646.01680378683</v>
      </c>
      <c r="M78" s="2">
        <f>실제값!M78</f>
        <v>249780.10683227761</v>
      </c>
      <c r="N78" s="2">
        <f>실제값!N78</f>
        <v>243014.79520237457</v>
      </c>
      <c r="O78" s="2">
        <f>실제값!O78</f>
        <v>245453.10996774692</v>
      </c>
      <c r="P78" s="2">
        <f>실제값!P78</f>
        <v>243025.95909407843</v>
      </c>
      <c r="Q78" s="2">
        <f>실제값!Q78</f>
        <v>230008.78439340187</v>
      </c>
      <c r="R78" s="2">
        <f>실제값!R78</f>
        <v>231596.99070960993</v>
      </c>
      <c r="S78" s="2">
        <f>실제값!S78</f>
        <v>230090.44702601782</v>
      </c>
      <c r="T78" s="2">
        <f>실제값!T78</f>
        <v>228768.94110426004</v>
      </c>
      <c r="U78" s="2">
        <f>실제값!U78</f>
        <v>223619.86856474553</v>
      </c>
      <c r="V78" s="2">
        <f>실제값!V78</f>
        <v>226364.9194748592</v>
      </c>
      <c r="W78" s="8">
        <f>INDEX(전체모델결과!$A$2:$I$910,MATCH(APC!$A78&amp;"_"&amp;APC!W$3,전체모델결과!$A$2:$A$910,0),9)</f>
        <v>225522.69147763299</v>
      </c>
      <c r="X78" s="8">
        <f>INDEX(전체모델결과!$A$2:$I$910,MATCH(APC!$A78&amp;"_"&amp;APC!X$3,전체모델결과!$A$2:$A$910,0),9)</f>
        <v>224932.075347862</v>
      </c>
      <c r="Y78" s="8">
        <f>INDEX(전체모델결과!$A$2:$I$910,MATCH(APC!$A78&amp;"_"&amp;APC!Y$3,전체모델결과!$A$2:$A$910,0),9)</f>
        <v>209207.928975191</v>
      </c>
      <c r="Z78" s="8">
        <f>INDEX(전체모델결과!$A$2:$I$910,MATCH(APC!$A78&amp;"_"&amp;APC!Z$3,전체모델결과!$A$2:$A$910,0),9)</f>
        <v>205855.018921704</v>
      </c>
      <c r="AA78" s="8">
        <f>INDEX(전체모델결과!$A$2:$I$910,MATCH(APC!$A78&amp;"_"&amp;APC!AA$3,전체모델결과!$A$2:$A$910,0),9)</f>
        <v>207693.55848995299</v>
      </c>
      <c r="AB78" s="8">
        <f>INDEX(전체모델결과!$A$2:$I$910,MATCH(APC!$A78&amp;"_"&amp;APC!AB$3,전체모델결과!$A$2:$A$910,0),9)</f>
        <v>221059.189313954</v>
      </c>
      <c r="AC78" s="8">
        <f>INDEX(전체모델결과!$A$2:$I$910,MATCH(APC!$A78&amp;"_"&amp;APC!AC$3,전체모델결과!$A$2:$A$910,0),9)</f>
        <v>192862.828757109</v>
      </c>
      <c r="AD78" s="8">
        <f>INDEX(전체모델결과!$A$2:$I$910,MATCH(APC!$A78&amp;"_"&amp;APC!AD$3,전체모델결과!$A$2:$A$910,0),9)</f>
        <v>194401.042916623</v>
      </c>
      <c r="AE78" s="8">
        <f>INDEX(전체모델결과!$A$2:$I$910,MATCH(APC!$A78&amp;"_"&amp;APC!AE$3,전체모델결과!$A$2:$A$910,0),9)</f>
        <v>190828.174955286</v>
      </c>
      <c r="AG78" s="3">
        <f>(W78-실제값!W78)^2</f>
        <v>26911671.927163281</v>
      </c>
      <c r="AH78" s="3">
        <f>(X78-실제값!X78)^2</f>
        <v>73274138.045792431</v>
      </c>
      <c r="AI78" s="3">
        <f>(Y78-실제값!Y78)^2</f>
        <v>73466008.252882287</v>
      </c>
      <c r="AJ78" s="3">
        <f>(Z78-실제값!Z78)^2</f>
        <v>35741060.286323667</v>
      </c>
      <c r="AK78" s="3">
        <f>(AA78-실제값!AA78)^2</f>
        <v>124650955.94179899</v>
      </c>
      <c r="AL78" s="3">
        <f>(AB78-실제값!AB78)^2</f>
        <v>195156199.900015</v>
      </c>
      <c r="AM78" s="3">
        <f>(AC78-실제값!AC78)^2</f>
        <v>395618408.84297872</v>
      </c>
      <c r="AN78" s="3">
        <f>(AD78-실제값!AD78)^2</f>
        <v>485398170.61927873</v>
      </c>
    </row>
    <row r="79" spans="1:40" x14ac:dyDescent="0.3">
      <c r="A79" s="1">
        <v>75</v>
      </c>
      <c r="B79" s="2">
        <f>실제값!B79</f>
        <v>324265.66198103578</v>
      </c>
      <c r="C79" s="2">
        <f>실제값!C79</f>
        <v>312839.11202906357</v>
      </c>
      <c r="D79" s="2">
        <f>실제값!D79</f>
        <v>304409.07397771144</v>
      </c>
      <c r="E79" s="2">
        <f>실제값!E79</f>
        <v>301164.01429398276</v>
      </c>
      <c r="F79" s="2">
        <f>실제값!F79</f>
        <v>310964.35239770153</v>
      </c>
      <c r="G79" s="2">
        <f>실제값!G79</f>
        <v>312203.35615216708</v>
      </c>
      <c r="H79" s="2">
        <f>실제값!H79</f>
        <v>299538.63360240468</v>
      </c>
      <c r="I79" s="2">
        <f>실제값!I79</f>
        <v>304537.29458797286</v>
      </c>
      <c r="J79" s="2">
        <f>실제값!J79</f>
        <v>294993.05329544016</v>
      </c>
      <c r="K79" s="2">
        <f>실제값!K79</f>
        <v>282809.72088438296</v>
      </c>
      <c r="L79" s="2">
        <f>실제값!L79</f>
        <v>279775.16817161598</v>
      </c>
      <c r="M79" s="2">
        <f>실제값!M79</f>
        <v>269597.65294363385</v>
      </c>
      <c r="N79" s="2">
        <f>실제값!N79</f>
        <v>272000.33602781914</v>
      </c>
      <c r="O79" s="2">
        <f>실제값!O79</f>
        <v>270014.89429679123</v>
      </c>
      <c r="P79" s="2">
        <f>실제값!P79</f>
        <v>263081.19631297176</v>
      </c>
      <c r="Q79" s="2">
        <f>실제값!Q79</f>
        <v>264444.6168885206</v>
      </c>
      <c r="R79" s="2">
        <f>실제값!R79</f>
        <v>253433.38484069268</v>
      </c>
      <c r="S79" s="2">
        <f>실제값!S79</f>
        <v>251106.32292838974</v>
      </c>
      <c r="T79" s="2">
        <f>실제값!T79</f>
        <v>251630.69790589483</v>
      </c>
      <c r="U79" s="2">
        <f>실제값!U79</f>
        <v>248908.52824799487</v>
      </c>
      <c r="V79" s="2">
        <f>실제값!V79</f>
        <v>251795.59422493872</v>
      </c>
      <c r="W79" s="8">
        <f>INDEX(전체모델결과!$A$2:$I$910,MATCH(APC!$A79&amp;"_"&amp;APC!W$3,전체모델결과!$A$2:$A$910,0),9)</f>
        <v>242832.71999570599</v>
      </c>
      <c r="X79" s="8">
        <f>INDEX(전체모델결과!$A$2:$I$910,MATCH(APC!$A79&amp;"_"&amp;APC!X$3,전체모델결과!$A$2:$A$910,0),9)</f>
        <v>245609.083594647</v>
      </c>
      <c r="Y79" s="8">
        <f>INDEX(전체모델결과!$A$2:$I$910,MATCH(APC!$A79&amp;"_"&amp;APC!Y$3,전체모델결과!$A$2:$A$910,0),9)</f>
        <v>244494.755011651</v>
      </c>
      <c r="Z79" s="8">
        <f>INDEX(전체모델결과!$A$2:$I$910,MATCH(APC!$A79&amp;"_"&amp;APC!Z$3,전체모델결과!$A$2:$A$910,0),9)</f>
        <v>226210.61449311901</v>
      </c>
      <c r="AA79" s="8">
        <f>INDEX(전체모델결과!$A$2:$I$910,MATCH(APC!$A79&amp;"_"&amp;APC!AA$3,전체모델결과!$A$2:$A$910,0),9)</f>
        <v>223154.25525708401</v>
      </c>
      <c r="AB79" s="8">
        <f>INDEX(전체모델결과!$A$2:$I$910,MATCH(APC!$A79&amp;"_"&amp;APC!AB$3,전체모델결과!$A$2:$A$910,0),9)</f>
        <v>226018.83530304499</v>
      </c>
      <c r="AC79" s="8">
        <f>INDEX(전체모델결과!$A$2:$I$910,MATCH(APC!$A79&amp;"_"&amp;APC!AC$3,전체모델결과!$A$2:$A$910,0),9)</f>
        <v>239523.52329819201</v>
      </c>
      <c r="AD79" s="8">
        <f>INDEX(전체모델결과!$A$2:$I$910,MATCH(APC!$A79&amp;"_"&amp;APC!AD$3,전체모델결과!$A$2:$A$910,0),9)</f>
        <v>209384.587838921</v>
      </c>
      <c r="AE79" s="8">
        <f>INDEX(전체모델결과!$A$2:$I$910,MATCH(APC!$A79&amp;"_"&amp;APC!AE$3,전체모델결과!$A$2:$A$910,0),9)</f>
        <v>210664.50599448499</v>
      </c>
      <c r="AG79" s="3">
        <f>(W79-실제값!W79)^2</f>
        <v>59757257.212316282</v>
      </c>
      <c r="AH79" s="3">
        <f>(X79-실제값!X79)^2</f>
        <v>71280110.969582602</v>
      </c>
      <c r="AI79" s="3">
        <f>(Y79-실제값!Y79)^2</f>
        <v>133384484.92879717</v>
      </c>
      <c r="AJ79" s="3">
        <f>(Z79-실제값!Z79)^2</f>
        <v>51363714.813152321</v>
      </c>
      <c r="AK79" s="3">
        <f>(AA79-실제값!AA79)^2</f>
        <v>235250793.29938471</v>
      </c>
      <c r="AL79" s="3">
        <f>(AB79-실제값!AB79)^2</f>
        <v>170944227.32250363</v>
      </c>
      <c r="AM79" s="3">
        <f>(AC79-실제값!AC79)^2</f>
        <v>604646062.96644878</v>
      </c>
      <c r="AN79" s="3">
        <f>(AD79-실제값!AD79)^2</f>
        <v>535500442.76252884</v>
      </c>
    </row>
    <row r="80" spans="1:40" x14ac:dyDescent="0.3">
      <c r="A80" s="1">
        <v>76</v>
      </c>
      <c r="B80" s="2">
        <f>실제값!B80</f>
        <v>344480.42299694929</v>
      </c>
      <c r="C80" s="2">
        <f>실제값!C80</f>
        <v>356273.41383909696</v>
      </c>
      <c r="D80" s="2">
        <f>실제값!D80</f>
        <v>342654.8742052936</v>
      </c>
      <c r="E80" s="2">
        <f>실제값!E80</f>
        <v>335364.72904961888</v>
      </c>
      <c r="F80" s="2">
        <f>실제값!F80</f>
        <v>334905.19878857821</v>
      </c>
      <c r="G80" s="2">
        <f>실제값!G80</f>
        <v>341437.35884805862</v>
      </c>
      <c r="H80" s="2">
        <f>실제값!H80</f>
        <v>336661.93999568943</v>
      </c>
      <c r="I80" s="2">
        <f>실제값!I80</f>
        <v>325700.22680813796</v>
      </c>
      <c r="J80" s="2">
        <f>실제값!J80</f>
        <v>325976.91005364043</v>
      </c>
      <c r="K80" s="2">
        <f>실제값!K80</f>
        <v>312390.15390899155</v>
      </c>
      <c r="L80" s="2">
        <f>실제값!L80</f>
        <v>308180.01094639639</v>
      </c>
      <c r="M80" s="2">
        <f>실제값!M80</f>
        <v>301629.47050483635</v>
      </c>
      <c r="N80" s="2">
        <f>실제값!N80</f>
        <v>291176.60699643666</v>
      </c>
      <c r="O80" s="2">
        <f>실제값!O80</f>
        <v>296235.34070460964</v>
      </c>
      <c r="P80" s="2">
        <f>실제값!P80</f>
        <v>283858.82527776668</v>
      </c>
      <c r="Q80" s="2">
        <f>실제값!Q80</f>
        <v>282276.41484355921</v>
      </c>
      <c r="R80" s="2">
        <f>실제값!R80</f>
        <v>288030.74170609849</v>
      </c>
      <c r="S80" s="2">
        <f>실제값!S80</f>
        <v>278178.76180900697</v>
      </c>
      <c r="T80" s="2">
        <f>실제값!T80</f>
        <v>277789.97784372827</v>
      </c>
      <c r="U80" s="2">
        <f>실제값!U80</f>
        <v>276735.32147597003</v>
      </c>
      <c r="V80" s="2">
        <f>실제값!V80</f>
        <v>274931.31455621152</v>
      </c>
      <c r="W80" s="8">
        <f>INDEX(전체모델결과!$A$2:$I$910,MATCH(APC!$A80&amp;"_"&amp;APC!W$3,전체모델결과!$A$2:$A$910,0),9)</f>
        <v>265512.13355945703</v>
      </c>
      <c r="X80" s="8">
        <f>INDEX(전체모델결과!$A$2:$I$910,MATCH(APC!$A80&amp;"_"&amp;APC!X$3,전체모델결과!$A$2:$A$910,0),9)</f>
        <v>265023.26465950999</v>
      </c>
      <c r="Y80" s="8">
        <f>INDEX(전체모델결과!$A$2:$I$910,MATCH(APC!$A80&amp;"_"&amp;APC!Y$3,전체모델결과!$A$2:$A$910,0),9)</f>
        <v>267537.82838812697</v>
      </c>
      <c r="Z80" s="8">
        <f>INDEX(전체모델결과!$A$2:$I$910,MATCH(APC!$A80&amp;"_"&amp;APC!Z$3,전체모델결과!$A$2:$A$910,0),9)</f>
        <v>264927.476303089</v>
      </c>
      <c r="AA80" s="8">
        <f>INDEX(전체모델결과!$A$2:$I$910,MATCH(APC!$A80&amp;"_"&amp;APC!AA$3,전체모델결과!$A$2:$A$910,0),9)</f>
        <v>245741.954728009</v>
      </c>
      <c r="AB80" s="8">
        <f>INDEX(전체모델결과!$A$2:$I$910,MATCH(APC!$A80&amp;"_"&amp;APC!AB$3,전체모델결과!$A$2:$A$910,0),9)</f>
        <v>243360.11069503799</v>
      </c>
      <c r="AC80" s="8">
        <f>INDEX(전체모델결과!$A$2:$I$910,MATCH(APC!$A80&amp;"_"&amp;APC!AC$3,전체모델결과!$A$2:$A$910,0),9)</f>
        <v>245418.24563153301</v>
      </c>
      <c r="AD80" s="8">
        <f>INDEX(전체모델결과!$A$2:$I$910,MATCH(APC!$A80&amp;"_"&amp;APC!AD$3,전체모델결과!$A$2:$A$910,0),9)</f>
        <v>260595.53282453099</v>
      </c>
      <c r="AE80" s="8">
        <f>INDEX(전체모델결과!$A$2:$I$910,MATCH(APC!$A80&amp;"_"&amp;APC!AE$3,전체모델결과!$A$2:$A$910,0),9)</f>
        <v>227384.107023157</v>
      </c>
      <c r="AG80" s="3">
        <f>(W80-실제값!W80)^2</f>
        <v>8511700.190826904</v>
      </c>
      <c r="AH80" s="3">
        <f>(X80-실제값!X80)^2</f>
        <v>82720606.341874644</v>
      </c>
      <c r="AI80" s="3">
        <f>(Y80-실제값!Y80)^2</f>
        <v>88030143.878001601</v>
      </c>
      <c r="AJ80" s="3">
        <f>(Z80-실제값!Z80)^2</f>
        <v>87588239.375908077</v>
      </c>
      <c r="AK80" s="3">
        <f>(AA80-실제값!AA80)^2</f>
        <v>207185493.59073299</v>
      </c>
      <c r="AL80" s="3">
        <f>(AB80-실제값!AB80)^2</f>
        <v>482959902.78327399</v>
      </c>
      <c r="AM80" s="3">
        <f>(AC80-실제값!AC80)^2</f>
        <v>916588191.61911142</v>
      </c>
      <c r="AN80" s="3">
        <f>(AD80-실제값!AD80)^2</f>
        <v>1147595236.6806977</v>
      </c>
    </row>
    <row r="81" spans="1:40" x14ac:dyDescent="0.3">
      <c r="A81" s="1">
        <v>77</v>
      </c>
      <c r="B81" s="2">
        <f>실제값!B81</f>
        <v>380893.30631121155</v>
      </c>
      <c r="C81" s="2">
        <f>실제값!C81</f>
        <v>375945.18001608556</v>
      </c>
      <c r="D81" s="2">
        <f>실제값!D81</f>
        <v>387405.68633241759</v>
      </c>
      <c r="E81" s="2">
        <f>실제값!E81</f>
        <v>381271.07967394323</v>
      </c>
      <c r="F81" s="2">
        <f>실제값!F81</f>
        <v>375816.95825515833</v>
      </c>
      <c r="G81" s="2">
        <f>실제값!G81</f>
        <v>370015.67196885945</v>
      </c>
      <c r="H81" s="2">
        <f>실제값!H81</f>
        <v>370979.13474262075</v>
      </c>
      <c r="I81" s="2">
        <f>실제값!I81</f>
        <v>367422.74625433976</v>
      </c>
      <c r="J81" s="2">
        <f>실제값!J81</f>
        <v>357776.97968447284</v>
      </c>
      <c r="K81" s="2">
        <f>실제값!K81</f>
        <v>346288.01303175604</v>
      </c>
      <c r="L81" s="2">
        <f>실제값!L81</f>
        <v>343041.55823657743</v>
      </c>
      <c r="M81" s="2">
        <f>실제값!M81</f>
        <v>333649.79389841849</v>
      </c>
      <c r="N81" s="2">
        <f>실제값!N81</f>
        <v>326460.68017019506</v>
      </c>
      <c r="O81" s="2">
        <f>실제값!O81</f>
        <v>323178.69669065502</v>
      </c>
      <c r="P81" s="2">
        <f>실제값!P81</f>
        <v>314288.91216413421</v>
      </c>
      <c r="Q81" s="2">
        <f>실제값!Q81</f>
        <v>312945.62862204859</v>
      </c>
      <c r="R81" s="2">
        <f>실제값!R81</f>
        <v>312982.74745358824</v>
      </c>
      <c r="S81" s="2">
        <f>실제값!S81</f>
        <v>315944.6705322928</v>
      </c>
      <c r="T81" s="2">
        <f>실제값!T81</f>
        <v>306081.72583359247</v>
      </c>
      <c r="U81" s="2">
        <f>실제값!U81</f>
        <v>301978.31337657437</v>
      </c>
      <c r="V81" s="2">
        <f>실제값!V81</f>
        <v>310069.79432082456</v>
      </c>
      <c r="W81" s="8">
        <f>INDEX(전체모델결과!$A$2:$I$910,MATCH(APC!$A81&amp;"_"&amp;APC!W$3,전체모델결과!$A$2:$A$910,0),9)</f>
        <v>295543.87176693801</v>
      </c>
      <c r="X81" s="8">
        <f>INDEX(전체모델결과!$A$2:$I$910,MATCH(APC!$A81&amp;"_"&amp;APC!X$3,전체모델결과!$A$2:$A$910,0),9)</f>
        <v>291299.887881723</v>
      </c>
      <c r="Y81" s="8">
        <f>INDEX(전체모델결과!$A$2:$I$910,MATCH(APC!$A81&amp;"_"&amp;APC!Y$3,전체모델결과!$A$2:$A$910,0),9)</f>
        <v>290204.35285022401</v>
      </c>
      <c r="Z81" s="8">
        <f>INDEX(전체모델결과!$A$2:$I$910,MATCH(APC!$A81&amp;"_"&amp;APC!Z$3,전체모델결과!$A$2:$A$910,0),9)</f>
        <v>291421.64339694998</v>
      </c>
      <c r="AA81" s="8">
        <f>INDEX(전체모델결과!$A$2:$I$910,MATCH(APC!$A81&amp;"_"&amp;APC!AA$3,전체모델결과!$A$2:$A$910,0),9)</f>
        <v>289316.019506187</v>
      </c>
      <c r="AB81" s="8">
        <f>INDEX(전체모델결과!$A$2:$I$910,MATCH(APC!$A81&amp;"_"&amp;APC!AB$3,전체모델결과!$A$2:$A$910,0),9)</f>
        <v>269403.15654583398</v>
      </c>
      <c r="AC81" s="8">
        <f>INDEX(전체모델결과!$A$2:$I$910,MATCH(APC!$A81&amp;"_"&amp;APC!AC$3,전체모델결과!$A$2:$A$910,0),9)</f>
        <v>265638.34068436001</v>
      </c>
      <c r="AD81" s="8">
        <f>INDEX(전체모델결과!$A$2:$I$910,MATCH(APC!$A81&amp;"_"&amp;APC!AD$3,전체모델결과!$A$2:$A$910,0),9)</f>
        <v>268413.770297207</v>
      </c>
      <c r="AE81" s="8">
        <f>INDEX(전체모델결과!$A$2:$I$910,MATCH(APC!$A81&amp;"_"&amp;APC!AE$3,전체모델결과!$A$2:$A$910,0),9)</f>
        <v>284486.40132981603</v>
      </c>
      <c r="AG81" s="3">
        <f>(W81-실제값!W81)^2</f>
        <v>36393922.646475829</v>
      </c>
      <c r="AH81" s="3">
        <f>(X81-실제값!X81)^2</f>
        <v>79764535.377479181</v>
      </c>
      <c r="AI81" s="3">
        <f>(Y81-실제값!Y81)^2</f>
        <v>90142693.585103437</v>
      </c>
      <c r="AJ81" s="3">
        <f>(Z81-실제값!Z81)^2</f>
        <v>45258571.746326454</v>
      </c>
      <c r="AK81" s="3">
        <f>(AA81-실제값!AA81)^2</f>
        <v>316457318.66865367</v>
      </c>
      <c r="AL81" s="3">
        <f>(AB81-실제값!AB81)^2</f>
        <v>477066433.1981402</v>
      </c>
      <c r="AM81" s="3">
        <f>(AC81-실제값!AC81)^2</f>
        <v>1202012979.0221515</v>
      </c>
      <c r="AN81" s="3">
        <f>(AD81-실제값!AD81)^2</f>
        <v>1379944944.7267632</v>
      </c>
    </row>
    <row r="82" spans="1:40" x14ac:dyDescent="0.3">
      <c r="A82" s="1">
        <v>78</v>
      </c>
      <c r="B82" s="2">
        <f>실제값!B82</f>
        <v>412701.83743185108</v>
      </c>
      <c r="C82" s="2">
        <f>실제값!C82</f>
        <v>416336.82558462815</v>
      </c>
      <c r="D82" s="2">
        <f>실제값!D82</f>
        <v>411643.02985732222</v>
      </c>
      <c r="E82" s="2">
        <f>실제값!E82</f>
        <v>420854.48763870512</v>
      </c>
      <c r="F82" s="2">
        <f>실제값!F82</f>
        <v>424869.13937068265</v>
      </c>
      <c r="G82" s="2">
        <f>실제값!G82</f>
        <v>416305.4386137402</v>
      </c>
      <c r="H82" s="2">
        <f>실제값!H82</f>
        <v>405509.88723858097</v>
      </c>
      <c r="I82" s="2">
        <f>실제값!I82</f>
        <v>405748.59696896264</v>
      </c>
      <c r="J82" s="2">
        <f>실제값!J82</f>
        <v>395514.22387785139</v>
      </c>
      <c r="K82" s="2">
        <f>실제값!K82</f>
        <v>378121.46411391924</v>
      </c>
      <c r="L82" s="2">
        <f>실제값!L82</f>
        <v>385795.88929640909</v>
      </c>
      <c r="M82" s="2">
        <f>실제값!M82</f>
        <v>368825.16492143326</v>
      </c>
      <c r="N82" s="2">
        <f>실제값!N82</f>
        <v>358643.03975625866</v>
      </c>
      <c r="O82" s="2">
        <f>실제값!O82</f>
        <v>363670.00015162415</v>
      </c>
      <c r="P82" s="2">
        <f>실제값!P82</f>
        <v>343685.58160826348</v>
      </c>
      <c r="Q82" s="2">
        <f>실제값!Q82</f>
        <v>347484.94551469077</v>
      </c>
      <c r="R82" s="2">
        <f>실제값!R82</f>
        <v>343102.5878715429</v>
      </c>
      <c r="S82" s="2">
        <f>실제값!S82</f>
        <v>338701.69982615788</v>
      </c>
      <c r="T82" s="2">
        <f>실제값!T82</f>
        <v>347872.86457480962</v>
      </c>
      <c r="U82" s="2">
        <f>실제값!U82</f>
        <v>333512.22342716396</v>
      </c>
      <c r="V82" s="2">
        <f>실제값!V82</f>
        <v>336914.68146243948</v>
      </c>
      <c r="W82" s="8">
        <f>INDEX(전체모델결과!$A$2:$I$910,MATCH(APC!$A82&amp;"_"&amp;APC!W$3,전체모델결과!$A$2:$A$910,0),9)</f>
        <v>330055.28777352301</v>
      </c>
      <c r="X82" s="8">
        <f>INDEX(전체모델결과!$A$2:$I$910,MATCH(APC!$A82&amp;"_"&amp;APC!X$3,전체모델결과!$A$2:$A$910,0),9)</f>
        <v>323140.843433598</v>
      </c>
      <c r="Y82" s="8">
        <f>INDEX(전체모델결과!$A$2:$I$910,MATCH(APC!$A82&amp;"_"&amp;APC!Y$3,전체모델결과!$A$2:$A$910,0),9)</f>
        <v>317888.04176523298</v>
      </c>
      <c r="Z82" s="8">
        <f>INDEX(전체모델결과!$A$2:$I$910,MATCH(APC!$A82&amp;"_"&amp;APC!Z$3,전체모델결과!$A$2:$A$910,0),9)</f>
        <v>315031.860785953</v>
      </c>
      <c r="AA82" s="8">
        <f>INDEX(전체모델결과!$A$2:$I$910,MATCH(APC!$A82&amp;"_"&amp;APC!AA$3,전체모델결과!$A$2:$A$910,0),9)</f>
        <v>317162.06195681699</v>
      </c>
      <c r="AB82" s="8">
        <f>INDEX(전체모델결과!$A$2:$I$910,MATCH(APC!$A82&amp;"_"&amp;APC!AB$3,전체모델결과!$A$2:$A$910,0),9)</f>
        <v>316089.306463352</v>
      </c>
      <c r="AC82" s="8">
        <f>INDEX(전체모델결과!$A$2:$I$910,MATCH(APC!$A82&amp;"_"&amp;APC!AC$3,전체모델결과!$A$2:$A$910,0),9)</f>
        <v>293060.97844570398</v>
      </c>
      <c r="AD82" s="8">
        <f>INDEX(전체모델결과!$A$2:$I$910,MATCH(APC!$A82&amp;"_"&amp;APC!AD$3,전체모델결과!$A$2:$A$910,0),9)</f>
        <v>289536.056358626</v>
      </c>
      <c r="AE82" s="8">
        <f>INDEX(전체모델결과!$A$2:$I$910,MATCH(APC!$A82&amp;"_"&amp;APC!AE$3,전체모델결과!$A$2:$A$910,0),9)</f>
        <v>292020.46500945598</v>
      </c>
      <c r="AG82" s="3">
        <f>(W82-실제값!W82)^2</f>
        <v>36460331.484048367</v>
      </c>
      <c r="AH82" s="3">
        <f>(X82-실제값!X82)^2</f>
        <v>145450427.64961401</v>
      </c>
      <c r="AI82" s="3">
        <f>(Y82-실제값!Y82)^2</f>
        <v>115567225.92924044</v>
      </c>
      <c r="AJ82" s="3">
        <f>(Z82-실제값!Z82)^2</f>
        <v>81595047.537859917</v>
      </c>
      <c r="AK82" s="3">
        <f>(AA82-실제값!AA82)^2</f>
        <v>208644538.82902914</v>
      </c>
      <c r="AL82" s="3">
        <f>(AB82-실제값!AB82)^2</f>
        <v>619480322.57520831</v>
      </c>
      <c r="AM82" s="3">
        <f>(AC82-실제값!AC82)^2</f>
        <v>1403872009.1840477</v>
      </c>
      <c r="AN82" s="3">
        <f>(AD82-실제값!AD82)^2</f>
        <v>1675313937.7874629</v>
      </c>
    </row>
    <row r="83" spans="1:40" x14ac:dyDescent="0.3">
      <c r="A83" s="1">
        <v>79</v>
      </c>
      <c r="B83" s="2">
        <f>실제값!B83</f>
        <v>455507.38004061568</v>
      </c>
      <c r="C83" s="2">
        <f>실제값!C83</f>
        <v>457713.68276336952</v>
      </c>
      <c r="D83" s="2">
        <f>실제값!D83</f>
        <v>456777.45996384014</v>
      </c>
      <c r="E83" s="2">
        <f>실제값!E83</f>
        <v>450238.86452768225</v>
      </c>
      <c r="F83" s="2">
        <f>실제값!F83</f>
        <v>477265.57224354264</v>
      </c>
      <c r="G83" s="2">
        <f>실제값!G83</f>
        <v>464341.04930164118</v>
      </c>
      <c r="H83" s="2">
        <f>실제값!H83</f>
        <v>456373.51576864015</v>
      </c>
      <c r="I83" s="2">
        <f>실제값!I83</f>
        <v>444776.80164956005</v>
      </c>
      <c r="J83" s="2">
        <f>실제값!J83</f>
        <v>444600.43352842488</v>
      </c>
      <c r="K83" s="2">
        <f>실제값!K83</f>
        <v>420650.34080718656</v>
      </c>
      <c r="L83" s="2">
        <f>실제값!L83</f>
        <v>418719.79016772698</v>
      </c>
      <c r="M83" s="2">
        <f>실제값!M83</f>
        <v>410849.67381024401</v>
      </c>
      <c r="N83" s="2">
        <f>실제값!N83</f>
        <v>400335.55763379083</v>
      </c>
      <c r="O83" s="2">
        <f>실제값!O83</f>
        <v>398004.84848136781</v>
      </c>
      <c r="P83" s="2">
        <f>실제값!P83</f>
        <v>384789.07941365335</v>
      </c>
      <c r="Q83" s="2">
        <f>실제값!Q83</f>
        <v>375697.28667901811</v>
      </c>
      <c r="R83" s="2">
        <f>실제값!R83</f>
        <v>381356.77295184426</v>
      </c>
      <c r="S83" s="2">
        <f>실제값!S83</f>
        <v>380228.54960906296</v>
      </c>
      <c r="T83" s="2">
        <f>실제값!T83</f>
        <v>377524.31348493544</v>
      </c>
      <c r="U83" s="2">
        <f>실제값!U83</f>
        <v>382292.81410744257</v>
      </c>
      <c r="V83" s="2">
        <f>실제값!V83</f>
        <v>375924.31565425091</v>
      </c>
      <c r="W83" s="8">
        <f>INDEX(전체모델결과!$A$2:$I$910,MATCH(APC!$A83&amp;"_"&amp;APC!W$3,전체모델결과!$A$2:$A$910,0),9)</f>
        <v>361985.40668418899</v>
      </c>
      <c r="X83" s="8">
        <f>INDEX(전체모델결과!$A$2:$I$910,MATCH(APC!$A83&amp;"_"&amp;APC!X$3,전체모델결과!$A$2:$A$910,0),9)</f>
        <v>362717.20321769902</v>
      </c>
      <c r="Y83" s="8">
        <f>INDEX(전체모델결과!$A$2:$I$910,MATCH(APC!$A83&amp;"_"&amp;APC!Y$3,전체모델결과!$A$2:$A$910,0),9)</f>
        <v>354435.56303024897</v>
      </c>
      <c r="Z83" s="8">
        <f>INDEX(전체모델결과!$A$2:$I$910,MATCH(APC!$A83&amp;"_"&amp;APC!Z$3,전체모델결과!$A$2:$A$910,0),9)</f>
        <v>346845.69678706903</v>
      </c>
      <c r="AA83" s="8">
        <f>INDEX(전체모델결과!$A$2:$I$910,MATCH(APC!$A83&amp;"_"&amp;APC!AA$3,전체모델결과!$A$2:$A$910,0),9)</f>
        <v>344608.09230752802</v>
      </c>
      <c r="AB83" s="8">
        <f>INDEX(전체모델결과!$A$2:$I$910,MATCH(APC!$A83&amp;"_"&amp;APC!AB$3,전체모델결과!$A$2:$A$910,0),9)</f>
        <v>348281.26916667097</v>
      </c>
      <c r="AC83" s="8">
        <f>INDEX(전체모델결과!$A$2:$I$910,MATCH(APC!$A83&amp;"_"&amp;APC!AC$3,전체모델결과!$A$2:$A$910,0),9)</f>
        <v>345602.34638330899</v>
      </c>
      <c r="AD83" s="8">
        <f>INDEX(전체모델결과!$A$2:$I$910,MATCH(APC!$A83&amp;"_"&amp;APC!AD$3,전체모델결과!$A$2:$A$910,0),9)</f>
        <v>321056.49101333797</v>
      </c>
      <c r="AE83" s="8">
        <f>INDEX(전체모델결과!$A$2:$I$910,MATCH(APC!$A83&amp;"_"&amp;APC!AE$3,전체모델결과!$A$2:$A$910,0),9)</f>
        <v>316608.60481677199</v>
      </c>
      <c r="AG83" s="3">
        <f>(W83-실제값!W83)^2</f>
        <v>62993208.012288854</v>
      </c>
      <c r="AH83" s="3">
        <f>(X83-실제값!X83)^2</f>
        <v>153131417.95756677</v>
      </c>
      <c r="AI83" s="3">
        <f>(Y83-실제값!Y83)^2</f>
        <v>110782788.00062768</v>
      </c>
      <c r="AJ83" s="3">
        <f>(Z83-실제값!Z83)^2</f>
        <v>176064043.62992662</v>
      </c>
      <c r="AK83" s="3">
        <f>(AA83-실제값!AA83)^2</f>
        <v>310423737.72797656</v>
      </c>
      <c r="AL83" s="3">
        <f>(AB83-실제값!AB83)^2</f>
        <v>436054349.02420151</v>
      </c>
      <c r="AM83" s="3">
        <f>(AC83-실제값!AC83)^2</f>
        <v>1580896442.9372945</v>
      </c>
      <c r="AN83" s="3">
        <f>(AD83-실제값!AD83)^2</f>
        <v>2033184135.1640797</v>
      </c>
    </row>
    <row r="84" spans="1:40" x14ac:dyDescent="0.3">
      <c r="A84" s="1">
        <v>80</v>
      </c>
      <c r="B84" s="2">
        <f>실제값!B84</f>
        <v>523868.9299273073</v>
      </c>
      <c r="C84" s="2">
        <f>실제값!C84</f>
        <v>527176.5981033342</v>
      </c>
      <c r="D84" s="2">
        <f>실제값!D84</f>
        <v>528388.66026353568</v>
      </c>
      <c r="E84" s="2">
        <f>실제값!E84</f>
        <v>535955.32045407314</v>
      </c>
      <c r="F84" s="2">
        <f>실제값!F84</f>
        <v>529644.40094709711</v>
      </c>
      <c r="G84" s="2">
        <f>실제값!G84</f>
        <v>565520.18764890579</v>
      </c>
      <c r="H84" s="2">
        <f>실제값!H84</f>
        <v>529058.59557775967</v>
      </c>
      <c r="I84" s="2">
        <f>실제값!I84</f>
        <v>516759.93597050174</v>
      </c>
      <c r="J84" s="2">
        <f>실제값!J84</f>
        <v>510990.18101467402</v>
      </c>
      <c r="K84" s="2">
        <f>실제값!K84</f>
        <v>493543.42765061685</v>
      </c>
      <c r="L84" s="2">
        <f>실제값!L84</f>
        <v>491263.09758756537</v>
      </c>
      <c r="M84" s="2">
        <f>실제값!M84</f>
        <v>472451.46099094843</v>
      </c>
      <c r="N84" s="2">
        <f>실제값!N84</f>
        <v>462704.42099770624</v>
      </c>
      <c r="O84" s="2">
        <f>실제값!O84</f>
        <v>457312.81034775486</v>
      </c>
      <c r="P84" s="2">
        <f>실제값!P84</f>
        <v>438387.88384635153</v>
      </c>
      <c r="Q84" s="2">
        <f>실제값!Q84</f>
        <v>449005.23782228073</v>
      </c>
      <c r="R84" s="2">
        <f>실제값!R84</f>
        <v>434248.01050393999</v>
      </c>
      <c r="S84" s="2">
        <f>실제값!S84</f>
        <v>440000.95811695693</v>
      </c>
      <c r="T84" s="2">
        <f>실제값!T84</f>
        <v>430154.20855377888</v>
      </c>
      <c r="U84" s="2">
        <f>실제값!U84</f>
        <v>433630.88672985736</v>
      </c>
      <c r="V84" s="2">
        <f>실제값!V84</f>
        <v>429873.69616765995</v>
      </c>
      <c r="W84" s="8">
        <f>INDEX(전체모델결과!$A$2:$I$910,MATCH(APC!$A84&amp;"_"&amp;APC!W$3,전체모델결과!$A$2:$A$910,0),9)</f>
        <v>418944.53951626801</v>
      </c>
      <c r="X84" s="8">
        <f>INDEX(전체모델결과!$A$2:$I$910,MATCH(APC!$A84&amp;"_"&amp;APC!X$3,전체모델결과!$A$2:$A$910,0),9)</f>
        <v>415813.28072257998</v>
      </c>
      <c r="Y84" s="8">
        <f>INDEX(전체모델결과!$A$2:$I$910,MATCH(APC!$A84&amp;"_"&amp;APC!Y$3,전체모델결과!$A$2:$A$910,0),9)</f>
        <v>415852.60439426498</v>
      </c>
      <c r="Z84" s="8">
        <f>INDEX(전체모델결과!$A$2:$I$910,MATCH(APC!$A84&amp;"_"&amp;APC!Z$3,전체모델결과!$A$2:$A$910,0),9)</f>
        <v>404226.93205438799</v>
      </c>
      <c r="AA84" s="8">
        <f>INDEX(전체모델결과!$A$2:$I$910,MATCH(APC!$A84&amp;"_"&amp;APC!AA$3,전체모델결과!$A$2:$A$910,0),9)</f>
        <v>396582.12768183002</v>
      </c>
      <c r="AB84" s="8">
        <f>INDEX(전체모델결과!$A$2:$I$910,MATCH(APC!$A84&amp;"_"&amp;APC!AB$3,전체모델결과!$A$2:$A$910,0),9)</f>
        <v>395548.909858461</v>
      </c>
      <c r="AC84" s="8">
        <f>INDEX(전체모델결과!$A$2:$I$910,MATCH(APC!$A84&amp;"_"&amp;APC!AC$3,전체모델결과!$A$2:$A$910,0),9)</f>
        <v>398036.438573703</v>
      </c>
      <c r="AD84" s="8">
        <f>INDEX(전체모델결과!$A$2:$I$910,MATCH(APC!$A84&amp;"_"&amp;APC!AD$3,전체모델결과!$A$2:$A$910,0),9)</f>
        <v>395754.60446741403</v>
      </c>
      <c r="AE84" s="8">
        <f>INDEX(전체모델결과!$A$2:$I$910,MATCH(APC!$A84&amp;"_"&amp;APC!AE$3,전체모델결과!$A$2:$A$910,0),9)</f>
        <v>366967.28479635401</v>
      </c>
      <c r="AG84" s="3">
        <f>(W84-실제값!W84)^2</f>
        <v>31712190.81479672</v>
      </c>
      <c r="AH84" s="3">
        <f>(X84-실제값!X84)^2</f>
        <v>1143929.4166078113</v>
      </c>
      <c r="AI84" s="3">
        <f>(Y84-실제값!Y84)^2</f>
        <v>21787060.954059742</v>
      </c>
      <c r="AJ84" s="3">
        <f>(Z84-실제값!Z84)^2</f>
        <v>15184524.42596977</v>
      </c>
      <c r="AK84" s="3">
        <f>(AA84-실제값!AA84)^2</f>
        <v>77458870.122035399</v>
      </c>
      <c r="AL84" s="3">
        <f>(AB84-실제값!AB84)^2</f>
        <v>183079410.16749865</v>
      </c>
      <c r="AM84" s="3">
        <f>(AC84-실제값!AC84)^2</f>
        <v>853962553.84383774</v>
      </c>
      <c r="AN84" s="3">
        <f>(AD84-실제값!AD84)^2</f>
        <v>1779234781.2986224</v>
      </c>
    </row>
    <row r="85" spans="1:40" x14ac:dyDescent="0.3">
      <c r="A85" s="1">
        <v>81</v>
      </c>
      <c r="B85" s="2">
        <f>실제값!B85</f>
        <v>592365.68871710659</v>
      </c>
      <c r="C85" s="2">
        <f>실제값!C85</f>
        <v>577038.1936930978</v>
      </c>
      <c r="D85" s="2">
        <f>실제값!D85</f>
        <v>577112.8945367398</v>
      </c>
      <c r="E85" s="2">
        <f>실제값!E85</f>
        <v>591515.88674070523</v>
      </c>
      <c r="F85" s="2">
        <f>실제값!F85</f>
        <v>598180.38457144087</v>
      </c>
      <c r="G85" s="2">
        <f>실제값!G85</f>
        <v>576373.30276699271</v>
      </c>
      <c r="H85" s="2">
        <f>실제값!H85</f>
        <v>615041.38976286259</v>
      </c>
      <c r="I85" s="2">
        <f>실제값!I85</f>
        <v>581135.42222344095</v>
      </c>
      <c r="J85" s="2">
        <f>실제값!J85</f>
        <v>558938.95189043705</v>
      </c>
      <c r="K85" s="2">
        <f>실제값!K85</f>
        <v>549744.35307262384</v>
      </c>
      <c r="L85" s="2">
        <f>실제값!L85</f>
        <v>553088.34900525969</v>
      </c>
      <c r="M85" s="2">
        <f>실제값!M85</f>
        <v>523725.00782852125</v>
      </c>
      <c r="N85" s="2">
        <f>실제값!N85</f>
        <v>515253.32548988244</v>
      </c>
      <c r="O85" s="2">
        <f>실제값!O85</f>
        <v>519403.84906845092</v>
      </c>
      <c r="P85" s="2">
        <f>실제값!P85</f>
        <v>489737.59156120999</v>
      </c>
      <c r="Q85" s="2">
        <f>실제값!Q85</f>
        <v>485995.39224694716</v>
      </c>
      <c r="R85" s="2">
        <f>실제값!R85</f>
        <v>507874.51887440908</v>
      </c>
      <c r="S85" s="2">
        <f>실제값!S85</f>
        <v>476683.70528677222</v>
      </c>
      <c r="T85" s="2">
        <f>실제값!T85</f>
        <v>486823.60691952886</v>
      </c>
      <c r="U85" s="2">
        <f>실제값!U85</f>
        <v>474523.95572324615</v>
      </c>
      <c r="V85" s="2">
        <f>실제값!V85</f>
        <v>480778.62696875568</v>
      </c>
      <c r="W85" s="8">
        <f>INDEX(전체모델결과!$A$2:$I$910,MATCH(APC!$A85&amp;"_"&amp;APC!W$3,전체모델결과!$A$2:$A$910,0),9)</f>
        <v>479714.382203302</v>
      </c>
      <c r="X85" s="8">
        <f>INDEX(전체모델결과!$A$2:$I$910,MATCH(APC!$A85&amp;"_"&amp;APC!X$3,전체모델결과!$A$2:$A$910,0),9)</f>
        <v>462171.532054968</v>
      </c>
      <c r="Y85" s="8">
        <f>INDEX(전체모델결과!$A$2:$I$910,MATCH(APC!$A85&amp;"_"&amp;APC!Y$3,전체모델결과!$A$2:$A$910,0),9)</f>
        <v>457835.00100693101</v>
      </c>
      <c r="Z85" s="8">
        <f>INDEX(전체모델결과!$A$2:$I$910,MATCH(APC!$A85&amp;"_"&amp;APC!Z$3,전체모델결과!$A$2:$A$910,0),9)</f>
        <v>455477.30581389199</v>
      </c>
      <c r="AA85" s="8">
        <f>INDEX(전체모델결과!$A$2:$I$910,MATCH(APC!$A85&amp;"_"&amp;APC!AA$3,전체모델결과!$A$2:$A$910,0),9)</f>
        <v>443875.76762715599</v>
      </c>
      <c r="AB85" s="8">
        <f>INDEX(전체모델결과!$A$2:$I$910,MATCH(APC!$A85&amp;"_"&amp;APC!AB$3,전체모델결과!$A$2:$A$910,0),9)</f>
        <v>437166.84956673899</v>
      </c>
      <c r="AC85" s="8">
        <f>INDEX(전체모델결과!$A$2:$I$910,MATCH(APC!$A85&amp;"_"&amp;APC!AC$3,전체모델결과!$A$2:$A$910,0),9)</f>
        <v>434142.46562276199</v>
      </c>
      <c r="AD85" s="8">
        <f>INDEX(전체모델결과!$A$2:$I$910,MATCH(APC!$A85&amp;"_"&amp;APC!AD$3,전체모델결과!$A$2:$A$910,0),9)</f>
        <v>437735.21775883797</v>
      </c>
      <c r="AE85" s="8">
        <f>INDEX(전체모델결과!$A$2:$I$910,MATCH(APC!$A85&amp;"_"&amp;APC!AE$3,전체모델결과!$A$2:$A$910,0),9)</f>
        <v>434421.42249908799</v>
      </c>
      <c r="AG85" s="3">
        <f>(W85-실제값!W85)^2</f>
        <v>135077833.69178814</v>
      </c>
      <c r="AH85" s="3">
        <f>(X85-실제값!X85)^2</f>
        <v>40175186.741408482</v>
      </c>
      <c r="AI85" s="3">
        <f>(Y85-실제값!Y85)^2</f>
        <v>4891447.9591673026</v>
      </c>
      <c r="AJ85" s="3">
        <f>(Z85-실제값!Z85)^2</f>
        <v>22400996.433084253</v>
      </c>
      <c r="AK85" s="3">
        <f>(AA85-실제값!AA85)^2</f>
        <v>15053758.605682928</v>
      </c>
      <c r="AL85" s="3">
        <f>(AB85-실제값!AB85)^2</f>
        <v>190333410.53509912</v>
      </c>
      <c r="AM85" s="3">
        <f>(AC85-실제값!AC85)^2</f>
        <v>1156621867.3776798</v>
      </c>
      <c r="AN85" s="3">
        <f>(AD85-실제값!AD85)^2</f>
        <v>1898855411.7934895</v>
      </c>
    </row>
    <row r="86" spans="1:40" x14ac:dyDescent="0.3">
      <c r="A86" s="1">
        <v>82</v>
      </c>
      <c r="B86" s="2">
        <f>실제값!B86</f>
        <v>649741.69770800392</v>
      </c>
      <c r="C86" s="2">
        <f>실제값!C86</f>
        <v>656011.18897658738</v>
      </c>
      <c r="D86" s="2">
        <f>실제값!D86</f>
        <v>640139.7278753554</v>
      </c>
      <c r="E86" s="2">
        <f>실제값!E86</f>
        <v>649060.96737647092</v>
      </c>
      <c r="F86" s="2">
        <f>실제값!F86</f>
        <v>670903.04188859672</v>
      </c>
      <c r="G86" s="2">
        <f>실제값!G86</f>
        <v>665508.33998427272</v>
      </c>
      <c r="H86" s="2">
        <f>실제값!H86</f>
        <v>640046.00893935736</v>
      </c>
      <c r="I86" s="2">
        <f>실제값!I86</f>
        <v>694905.78578093683</v>
      </c>
      <c r="J86" s="2">
        <f>실제값!J86</f>
        <v>641559.183060752</v>
      </c>
      <c r="K86" s="2">
        <f>실제값!K86</f>
        <v>607264.49815399107</v>
      </c>
      <c r="L86" s="2">
        <f>실제값!L86</f>
        <v>610675.39468969184</v>
      </c>
      <c r="M86" s="2">
        <f>실제값!M86</f>
        <v>604312.32671525888</v>
      </c>
      <c r="N86" s="2">
        <f>실제값!N86</f>
        <v>579574.4845355365</v>
      </c>
      <c r="O86" s="2">
        <f>실제값!O86</f>
        <v>576533.18688449648</v>
      </c>
      <c r="P86" s="2">
        <f>실제값!P86</f>
        <v>562483.68656328367</v>
      </c>
      <c r="Q86" s="2">
        <f>실제값!Q86</f>
        <v>549817.99396510364</v>
      </c>
      <c r="R86" s="2">
        <f>실제값!R86</f>
        <v>547815.9341060099</v>
      </c>
      <c r="S86" s="2">
        <f>실제값!S86</f>
        <v>560716.61008377618</v>
      </c>
      <c r="T86" s="2">
        <f>실제값!T86</f>
        <v>533037.80880522204</v>
      </c>
      <c r="U86" s="2">
        <f>실제값!U86</f>
        <v>538659.86688815069</v>
      </c>
      <c r="V86" s="2">
        <f>실제값!V86</f>
        <v>538107.6520720413</v>
      </c>
      <c r="W86" s="8">
        <f>INDEX(전체모델결과!$A$2:$I$910,MATCH(APC!$A86&amp;"_"&amp;APC!W$3,전체모델결과!$A$2:$A$910,0),9)</f>
        <v>532746.92573156697</v>
      </c>
      <c r="X86" s="8">
        <f>INDEX(전체모델결과!$A$2:$I$910,MATCH(APC!$A86&amp;"_"&amp;APC!X$3,전체모델결과!$A$2:$A$910,0),9)</f>
        <v>535138.63406774704</v>
      </c>
      <c r="Y86" s="8">
        <f>INDEX(전체모델결과!$A$2:$I$910,MATCH(APC!$A86&amp;"_"&amp;APC!Y$3,전체모델결과!$A$2:$A$910,0),9)</f>
        <v>514577.43240704999</v>
      </c>
      <c r="Z86" s="8">
        <f>INDEX(전체모델결과!$A$2:$I$910,MATCH(APC!$A86&amp;"_"&amp;APC!Z$3,전체모델결과!$A$2:$A$910,0),9)</f>
        <v>507076.18948592898</v>
      </c>
      <c r="AA86" s="8">
        <f>INDEX(전체모델결과!$A$2:$I$910,MATCH(APC!$A86&amp;"_"&amp;APC!AA$3,전체모델결과!$A$2:$A$910,0),9)</f>
        <v>505754.602582736</v>
      </c>
      <c r="AB86" s="8">
        <f>INDEX(전체모델결과!$A$2:$I$910,MATCH(APC!$A86&amp;"_"&amp;APC!AB$3,전체모델결과!$A$2:$A$910,0),9)</f>
        <v>494780.33415355999</v>
      </c>
      <c r="AC86" s="8">
        <f>INDEX(전체모델결과!$A$2:$I$910,MATCH(APC!$A86&amp;"_"&amp;APC!AC$3,전체모델결과!$A$2:$A$910,0),9)</f>
        <v>485194.87864383397</v>
      </c>
      <c r="AD86" s="8">
        <f>INDEX(전체모델결과!$A$2:$I$910,MATCH(APC!$A86&amp;"_"&amp;APC!AD$3,전체모델결과!$A$2:$A$910,0),9)</f>
        <v>482789.52127477201</v>
      </c>
      <c r="AE86" s="8">
        <f>INDEX(전체모델결과!$A$2:$I$910,MATCH(APC!$A86&amp;"_"&amp;APC!AE$3,전체모델결과!$A$2:$A$910,0),9)</f>
        <v>485885.18311061501</v>
      </c>
      <c r="AG86" s="3">
        <f>(W86-실제값!W86)^2</f>
        <v>15213101.058811864</v>
      </c>
      <c r="AH86" s="3">
        <f>(X86-실제값!X86)^2</f>
        <v>84878426.512547687</v>
      </c>
      <c r="AI86" s="3">
        <f>(Y86-실제값!Y86)^2</f>
        <v>40463582.87991</v>
      </c>
      <c r="AJ86" s="3">
        <f>(Z86-실제값!Z86)^2</f>
        <v>24662478.551306516</v>
      </c>
      <c r="AK86" s="3">
        <f>(AA86-실제값!AA86)^2</f>
        <v>25428794.097347591</v>
      </c>
      <c r="AL86" s="3">
        <f>(AB86-실제값!AB86)^2</f>
        <v>39370109.823704369</v>
      </c>
      <c r="AM86" s="3">
        <f>(AC86-실제값!AC86)^2</f>
        <v>1049923133.757266</v>
      </c>
      <c r="AN86" s="3">
        <f>(AD86-실제값!AD86)^2</f>
        <v>2515075989.2767744</v>
      </c>
    </row>
    <row r="87" spans="1:40" x14ac:dyDescent="0.3">
      <c r="A87" s="1">
        <v>83</v>
      </c>
      <c r="B87" s="2">
        <f>실제값!B87</f>
        <v>734810.60796430951</v>
      </c>
      <c r="C87" s="2">
        <f>실제값!C87</f>
        <v>722296.59677088296</v>
      </c>
      <c r="D87" s="2">
        <f>실제값!D87</f>
        <v>729526.10521229811</v>
      </c>
      <c r="E87" s="2">
        <f>실제값!E87</f>
        <v>713938.68727062386</v>
      </c>
      <c r="F87" s="2">
        <f>실제값!F87</f>
        <v>735235.5776419529</v>
      </c>
      <c r="G87" s="2">
        <f>실제값!G87</f>
        <v>737912.88553106377</v>
      </c>
      <c r="H87" s="2">
        <f>실제값!H87</f>
        <v>736448.00861898356</v>
      </c>
      <c r="I87" s="2">
        <f>실제값!I87</f>
        <v>714027.06168910128</v>
      </c>
      <c r="J87" s="2">
        <f>실제값!J87</f>
        <v>758847.94582210027</v>
      </c>
      <c r="K87" s="2">
        <f>실제값!K87</f>
        <v>689709.45616149926</v>
      </c>
      <c r="L87" s="2">
        <f>실제값!L87</f>
        <v>674826.29293262388</v>
      </c>
      <c r="M87" s="2">
        <f>실제값!M87</f>
        <v>659083.58300556929</v>
      </c>
      <c r="N87" s="2">
        <f>실제값!N87</f>
        <v>658870.11810782994</v>
      </c>
      <c r="O87" s="2">
        <f>실제값!O87</f>
        <v>650561.68447784125</v>
      </c>
      <c r="P87" s="2">
        <f>실제값!P87</f>
        <v>620704.14008542302</v>
      </c>
      <c r="Q87" s="2">
        <f>실제값!Q87</f>
        <v>621124.86784031219</v>
      </c>
      <c r="R87" s="2">
        <f>실제값!R87</f>
        <v>616243.6569493392</v>
      </c>
      <c r="S87" s="2">
        <f>실제값!S87</f>
        <v>603351.40243923047</v>
      </c>
      <c r="T87" s="2">
        <f>실제값!T87</f>
        <v>625232.3277889957</v>
      </c>
      <c r="U87" s="2">
        <f>실제값!U87</f>
        <v>584947.44484651415</v>
      </c>
      <c r="V87" s="2">
        <f>실제값!V87</f>
        <v>610645.58983760315</v>
      </c>
      <c r="W87" s="8">
        <f>INDEX(전체모델결과!$A$2:$I$910,MATCH(APC!$A87&amp;"_"&amp;APC!W$3,전체모델결과!$A$2:$A$910,0),9)</f>
        <v>592603.53588235797</v>
      </c>
      <c r="X87" s="8">
        <f>INDEX(전체모델결과!$A$2:$I$910,MATCH(APC!$A87&amp;"_"&amp;APC!X$3,전체모델결과!$A$2:$A$910,0),9)</f>
        <v>590510.25425991695</v>
      </c>
      <c r="Y87" s="8">
        <f>INDEX(전체모델결과!$A$2:$I$910,MATCH(APC!$A87&amp;"_"&amp;APC!Y$3,전체모델결과!$A$2:$A$910,0),9)</f>
        <v>592020.54032229399</v>
      </c>
      <c r="Z87" s="8">
        <f>INDEX(전체모델결과!$A$2:$I$910,MATCH(APC!$A87&amp;"_"&amp;APC!Z$3,전체모델결과!$A$2:$A$910,0),9)</f>
        <v>566288.689363793</v>
      </c>
      <c r="AA87" s="8">
        <f>INDEX(전체모델결과!$A$2:$I$910,MATCH(APC!$A87&amp;"_"&amp;APC!AA$3,전체모델결과!$A$2:$A$910,0),9)</f>
        <v>559460.26072903699</v>
      </c>
      <c r="AB87" s="8">
        <f>INDEX(전체모델결과!$A$2:$I$910,MATCH(APC!$A87&amp;"_"&amp;APC!AB$3,전체모델결과!$A$2:$A$910,0),9)</f>
        <v>560162.15164983901</v>
      </c>
      <c r="AC87" s="8">
        <f>INDEX(전체모델결과!$A$2:$I$910,MATCH(APC!$A87&amp;"_"&amp;APC!AC$3,전체모델결과!$A$2:$A$910,0),9)</f>
        <v>545637.663403076</v>
      </c>
      <c r="AD87" s="8">
        <f>INDEX(전체모델결과!$A$2:$I$910,MATCH(APC!$A87&amp;"_"&amp;APC!AD$3,전체모델결과!$A$2:$A$910,0),9)</f>
        <v>536123.32176022895</v>
      </c>
      <c r="AE87" s="8">
        <f>INDEX(전체모델결과!$A$2:$I$910,MATCH(APC!$A87&amp;"_"&amp;APC!AE$3,전체모델결과!$A$2:$A$910,0),9)</f>
        <v>532479.541975133</v>
      </c>
      <c r="AG87" s="3">
        <f>(W87-실제값!W87)^2</f>
        <v>106892034.67923157</v>
      </c>
      <c r="AH87" s="3">
        <f>(X87-실제값!X87)^2</f>
        <v>148330756.00010931</v>
      </c>
      <c r="AI87" s="3">
        <f>(Y87-실제값!Y87)^2</f>
        <v>110986798.2649056</v>
      </c>
      <c r="AJ87" s="3">
        <f>(Z87-실제값!Z87)^2</f>
        <v>13563354.786832321</v>
      </c>
      <c r="AK87" s="3">
        <f>(AA87-실제값!AA87)^2</f>
        <v>47493447.628745966</v>
      </c>
      <c r="AL87" s="3">
        <f>(AB87-실제값!AB87)^2</f>
        <v>27046219.722605258</v>
      </c>
      <c r="AM87" s="3">
        <f>(AC87-실제값!AC87)^2</f>
        <v>1107943998.7438869</v>
      </c>
      <c r="AN87" s="3">
        <f>(AD87-실제값!AD87)^2</f>
        <v>2605807306.8400316</v>
      </c>
    </row>
    <row r="88" spans="1:40" x14ac:dyDescent="0.3">
      <c r="A88" s="1">
        <v>84</v>
      </c>
      <c r="B88" s="2">
        <f>실제값!B88</f>
        <v>796501.84615910635</v>
      </c>
      <c r="C88" s="2">
        <f>실제값!C88</f>
        <v>827248.21370150358</v>
      </c>
      <c r="D88" s="2">
        <f>실제값!D88</f>
        <v>791873.80416490813</v>
      </c>
      <c r="E88" s="2">
        <f>실제값!E88</f>
        <v>824291.20846591308</v>
      </c>
      <c r="F88" s="2">
        <f>실제값!F88</f>
        <v>813698.00866324687</v>
      </c>
      <c r="G88" s="2">
        <f>실제값!G88</f>
        <v>818559.76972420979</v>
      </c>
      <c r="H88" s="2">
        <f>실제값!H88</f>
        <v>824855.03792187583</v>
      </c>
      <c r="I88" s="2">
        <f>실제값!I88</f>
        <v>825548.40792399785</v>
      </c>
      <c r="J88" s="2">
        <f>실제값!J88</f>
        <v>781546.31191983644</v>
      </c>
      <c r="K88" s="2">
        <f>실제값!K88</f>
        <v>823852.01609623258</v>
      </c>
      <c r="L88" s="2">
        <f>실제값!L88</f>
        <v>779028.77109652245</v>
      </c>
      <c r="M88" s="2">
        <f>실제값!M88</f>
        <v>735232.51549220295</v>
      </c>
      <c r="N88" s="2">
        <f>실제값!N88</f>
        <v>724937.39089519531</v>
      </c>
      <c r="O88" s="2">
        <f>실제값!O88</f>
        <v>737914.69376530044</v>
      </c>
      <c r="P88" s="2">
        <f>실제값!P88</f>
        <v>697031.19130164024</v>
      </c>
      <c r="Q88" s="2">
        <f>실제값!Q88</f>
        <v>698152.64308857429</v>
      </c>
      <c r="R88" s="2">
        <f>실제값!R88</f>
        <v>698648.8985984344</v>
      </c>
      <c r="S88" s="2">
        <f>실제값!S88</f>
        <v>683181.18200012529</v>
      </c>
      <c r="T88" s="2">
        <f>실제값!T88</f>
        <v>678257.08479976899</v>
      </c>
      <c r="U88" s="2">
        <f>실제값!U88</f>
        <v>692987.22590047435</v>
      </c>
      <c r="V88" s="2">
        <f>실제값!V88</f>
        <v>669365.8723277034</v>
      </c>
      <c r="W88" s="8">
        <f>INDEX(전체모델결과!$A$2:$I$910,MATCH(APC!$A88&amp;"_"&amp;APC!W$3,전체모델결과!$A$2:$A$910,0),9)</f>
        <v>668343.86568773503</v>
      </c>
      <c r="X88" s="8">
        <f>INDEX(전체모델결과!$A$2:$I$910,MATCH(APC!$A88&amp;"_"&amp;APC!X$3,전체모델결과!$A$2:$A$910,0),9)</f>
        <v>661089.12364902499</v>
      </c>
      <c r="Y88" s="8">
        <f>INDEX(전체모델결과!$A$2:$I$910,MATCH(APC!$A88&amp;"_"&amp;APC!Y$3,전체모델결과!$A$2:$A$910,0),9)</f>
        <v>657487.03761199897</v>
      </c>
      <c r="Z88" s="8">
        <f>INDEX(전체모델결과!$A$2:$I$910,MATCH(APC!$A88&amp;"_"&amp;APC!Z$3,전체모델결과!$A$2:$A$910,0),9)</f>
        <v>655712.11697536195</v>
      </c>
      <c r="AA88" s="8">
        <f>INDEX(전체모델결과!$A$2:$I$910,MATCH(APC!$A88&amp;"_"&amp;APC!AA$3,전체모델결과!$A$2:$A$910,0),9)</f>
        <v>628815.43743366702</v>
      </c>
      <c r="AB88" s="8">
        <f>INDEX(전체모델결과!$A$2:$I$910,MATCH(APC!$A88&amp;"_"&amp;APC!AB$3,전체모델결과!$A$2:$A$910,0),9)</f>
        <v>623637.81839847297</v>
      </c>
      <c r="AC88" s="8">
        <f>INDEX(전체모델결과!$A$2:$I$910,MATCH(APC!$A88&amp;"_"&amp;APC!AC$3,전체모델결과!$A$2:$A$910,0),9)</f>
        <v>621720.16682208702</v>
      </c>
      <c r="AD88" s="8">
        <f>INDEX(전체모델결과!$A$2:$I$910,MATCH(APC!$A88&amp;"_"&amp;APC!AD$3,전체모델결과!$A$2:$A$910,0),9)</f>
        <v>606795.16896029399</v>
      </c>
      <c r="AE88" s="8">
        <f>INDEX(전체모델결과!$A$2:$I$910,MATCH(APC!$A88&amp;"_"&amp;APC!AE$3,전체모델결과!$A$2:$A$910,0),9)</f>
        <v>595112.50136750296</v>
      </c>
      <c r="AG88" s="3">
        <f>(W88-실제값!W88)^2</f>
        <v>17429170.342442535</v>
      </c>
      <c r="AH88" s="3">
        <f>(X88-실제값!X88)^2</f>
        <v>21913329.890883442</v>
      </c>
      <c r="AI88" s="3">
        <f>(Y88-실제값!Y88)^2</f>
        <v>77884023.119021907</v>
      </c>
      <c r="AJ88" s="3">
        <f>(Z88-실제값!Z88)^2</f>
        <v>404719764.91129637</v>
      </c>
      <c r="AK88" s="3">
        <f>(AA88-실제값!AA88)^2</f>
        <v>118174225.76330397</v>
      </c>
      <c r="AL88" s="3">
        <f>(AB88-실제값!AB88)^2</f>
        <v>3559723.7668736731</v>
      </c>
      <c r="AM88" s="3">
        <f>(AC88-실제값!AC88)^2</f>
        <v>1420578447.3160322</v>
      </c>
      <c r="AN88" s="3">
        <f>(AD88-실제값!AD88)^2</f>
        <v>3039926539.4549274</v>
      </c>
    </row>
    <row r="89" spans="1:40" x14ac:dyDescent="0.3">
      <c r="A89" s="1">
        <v>85</v>
      </c>
      <c r="B89" s="2">
        <f>실제값!B89</f>
        <v>912634.55159726751</v>
      </c>
      <c r="C89" s="2">
        <f>실제값!C89</f>
        <v>886623.07405963121</v>
      </c>
      <c r="D89" s="2">
        <f>실제값!D89</f>
        <v>910506.76150537678</v>
      </c>
      <c r="E89" s="2">
        <f>실제값!E89</f>
        <v>896562.5253178865</v>
      </c>
      <c r="F89" s="2">
        <f>실제값!F89</f>
        <v>926366.9487918563</v>
      </c>
      <c r="G89" s="2">
        <f>실제값!G89</f>
        <v>913446.77360232163</v>
      </c>
      <c r="H89" s="2">
        <f>실제값!H89</f>
        <v>914245.71424869681</v>
      </c>
      <c r="I89" s="2">
        <f>실제값!I89</f>
        <v>913015.34705855022</v>
      </c>
      <c r="J89" s="2">
        <f>실제값!J89</f>
        <v>913688.33705542458</v>
      </c>
      <c r="K89" s="2">
        <f>실제값!K89</f>
        <v>847872.31274604611</v>
      </c>
      <c r="L89" s="2">
        <f>실제값!L89</f>
        <v>923261.14779482421</v>
      </c>
      <c r="M89" s="2">
        <f>실제값!M89</f>
        <v>842287.26532371843</v>
      </c>
      <c r="N89" s="2">
        <f>실제값!N89</f>
        <v>809602.66721555719</v>
      </c>
      <c r="O89" s="2">
        <f>실제값!O89</f>
        <v>824380.6426383825</v>
      </c>
      <c r="P89" s="2">
        <f>실제값!P89</f>
        <v>798875.24597707728</v>
      </c>
      <c r="Q89" s="2">
        <f>실제값!Q89</f>
        <v>791599.03062682657</v>
      </c>
      <c r="R89" s="2">
        <f>실제값!R89</f>
        <v>782632.98543916701</v>
      </c>
      <c r="S89" s="2">
        <f>실제값!S89</f>
        <v>780360.52499601082</v>
      </c>
      <c r="T89" s="2">
        <f>실제값!T89</f>
        <v>777084.80037648918</v>
      </c>
      <c r="U89" s="2">
        <f>실제값!U89</f>
        <v>747601.42072325118</v>
      </c>
      <c r="V89" s="2">
        <f>실제값!V89</f>
        <v>782795.25789646711</v>
      </c>
      <c r="W89" s="8">
        <f>INDEX(전체모델결과!$A$2:$I$910,MATCH(APC!$A89&amp;"_"&amp;APC!W$3,전체모델결과!$A$2:$A$910,0),9)</f>
        <v>736429.40069945098</v>
      </c>
      <c r="X89" s="8">
        <f>INDEX(전체모델결과!$A$2:$I$910,MATCH(APC!$A89&amp;"_"&amp;APC!X$3,전체모델결과!$A$2:$A$910,0),9)</f>
        <v>745877.87806265103</v>
      </c>
      <c r="Y89" s="8">
        <f>INDEX(전체모델결과!$A$2:$I$910,MATCH(APC!$A89&amp;"_"&amp;APC!Y$3,전체모델결과!$A$2:$A$910,0),9)</f>
        <v>736362.64721122</v>
      </c>
      <c r="Z89" s="8">
        <f>INDEX(전체모델결과!$A$2:$I$910,MATCH(APC!$A89&amp;"_"&amp;APC!Z$3,전체모델결과!$A$2:$A$910,0),9)</f>
        <v>728510.16503274196</v>
      </c>
      <c r="AA89" s="8">
        <f>INDEX(전체모델결과!$A$2:$I$910,MATCH(APC!$A89&amp;"_"&amp;APC!AA$3,전체모델결과!$A$2:$A$910,0),9)</f>
        <v>728400.94984941301</v>
      </c>
      <c r="AB89" s="8">
        <f>INDEX(전체모델결과!$A$2:$I$910,MATCH(APC!$A89&amp;"_"&amp;APC!AB$3,전체모델결과!$A$2:$A$910,0),9)</f>
        <v>701226.59991465404</v>
      </c>
      <c r="AC89" s="8">
        <f>INDEX(전체모델결과!$A$2:$I$910,MATCH(APC!$A89&amp;"_"&amp;APC!AC$3,전체모델결과!$A$2:$A$910,0),9)</f>
        <v>692445.54193819</v>
      </c>
      <c r="AD89" s="8">
        <f>INDEX(전체모델결과!$A$2:$I$910,MATCH(APC!$A89&amp;"_"&amp;APC!AD$3,전체모델결과!$A$2:$A$910,0),9)</f>
        <v>691679.19943934795</v>
      </c>
      <c r="AE89" s="8">
        <f>INDEX(전체모델결과!$A$2:$I$910,MATCH(APC!$A89&amp;"_"&amp;APC!AE$3,전체모델결과!$A$2:$A$910,0),9)</f>
        <v>673827.10212014499</v>
      </c>
      <c r="AG89" s="3">
        <f>(W89-실제값!W89)^2</f>
        <v>32829686.000868697</v>
      </c>
      <c r="AH89" s="3">
        <f>(X89-실제값!X89)^2</f>
        <v>21135796.022567019</v>
      </c>
      <c r="AI89" s="3">
        <f>(Y89-실제값!Y89)^2</f>
        <v>151722.74742891776</v>
      </c>
      <c r="AJ89" s="3">
        <f>(Z89-실제값!Z89)^2</f>
        <v>9094260.4419586957</v>
      </c>
      <c r="AK89" s="3">
        <f>(AA89-실제값!AA89)^2</f>
        <v>178031587.07912642</v>
      </c>
      <c r="AL89" s="3">
        <f>(AB89-실제값!AB89)^2</f>
        <v>5175302.6545057297</v>
      </c>
      <c r="AM89" s="3">
        <f>(AC89-실제값!AC89)^2</f>
        <v>1767536417.817152</v>
      </c>
      <c r="AN89" s="3">
        <f>(AD89-실제값!AD89)^2</f>
        <v>4330731382.8498945</v>
      </c>
    </row>
    <row r="90" spans="1:40" x14ac:dyDescent="0.3">
      <c r="A90" s="1">
        <v>86</v>
      </c>
      <c r="B90" s="2">
        <f>실제값!B90</f>
        <v>995029.26264934009</v>
      </c>
      <c r="C90" s="2">
        <f>실제값!C90</f>
        <v>1020896.5507043778</v>
      </c>
      <c r="D90" s="2">
        <f>실제값!D90</f>
        <v>988099.53712050046</v>
      </c>
      <c r="E90" s="2">
        <f>실제값!E90</f>
        <v>1026979.3969225769</v>
      </c>
      <c r="F90" s="2">
        <f>실제값!F90</f>
        <v>1029581.9416930667</v>
      </c>
      <c r="G90" s="2">
        <f>실제값!G90</f>
        <v>1040895.1269734942</v>
      </c>
      <c r="H90" s="2">
        <f>실제값!H90</f>
        <v>1013062.3477952029</v>
      </c>
      <c r="I90" s="2">
        <f>실제값!I90</f>
        <v>1020203.8363866735</v>
      </c>
      <c r="J90" s="2">
        <f>실제값!J90</f>
        <v>1022501.703672911</v>
      </c>
      <c r="K90" s="2">
        <f>실제값!K90</f>
        <v>979539.89544231258</v>
      </c>
      <c r="L90" s="2">
        <f>실제값!L90</f>
        <v>958596.58441318979</v>
      </c>
      <c r="M90" s="2">
        <f>실제값!M90</f>
        <v>1005260.4274423623</v>
      </c>
      <c r="N90" s="2">
        <f>실제값!N90</f>
        <v>934959.32572038611</v>
      </c>
      <c r="O90" s="2">
        <f>실제값!O90</f>
        <v>915276.33376086853</v>
      </c>
      <c r="P90" s="2">
        <f>실제값!P90</f>
        <v>892499.31903631741</v>
      </c>
      <c r="Q90" s="2">
        <f>실제값!Q90</f>
        <v>901335.73973589786</v>
      </c>
      <c r="R90" s="2">
        <f>실제값!R90</f>
        <v>880024.64803992247</v>
      </c>
      <c r="S90" s="2">
        <f>실제값!S90</f>
        <v>871955.99756645679</v>
      </c>
      <c r="T90" s="2">
        <f>실제값!T90</f>
        <v>870917.19418348873</v>
      </c>
      <c r="U90" s="2">
        <f>실제값!U90</f>
        <v>842361.91439890326</v>
      </c>
      <c r="V90" s="2">
        <f>실제값!V90</f>
        <v>853281.32199838373</v>
      </c>
      <c r="W90" s="8">
        <f>INDEX(전체모델결과!$A$2:$I$910,MATCH(APC!$A90&amp;"_"&amp;APC!W$3,전체모델결과!$A$2:$A$910,0),9)</f>
        <v>855823.76482579601</v>
      </c>
      <c r="X90" s="8">
        <f>INDEX(전체모델결과!$A$2:$I$910,MATCH(APC!$A90&amp;"_"&amp;APC!X$3,전체모델결과!$A$2:$A$910,0),9)</f>
        <v>822549.33985281398</v>
      </c>
      <c r="Y90" s="8">
        <f>INDEX(전체모델결과!$A$2:$I$910,MATCH(APC!$A90&amp;"_"&amp;APC!Y$3,전체모델결과!$A$2:$A$910,0),9)</f>
        <v>831500.55606568197</v>
      </c>
      <c r="Z90" s="8">
        <f>INDEX(전체모델결과!$A$2:$I$910,MATCH(APC!$A90&amp;"_"&amp;APC!Z$3,전체모델결과!$A$2:$A$910,0),9)</f>
        <v>816588.48278758605</v>
      </c>
      <c r="AA90" s="8">
        <f>INDEX(전체모델결과!$A$2:$I$910,MATCH(APC!$A90&amp;"_"&amp;APC!AA$3,전체모델결과!$A$2:$A$910,0),9)</f>
        <v>809945.85915426095</v>
      </c>
      <c r="AB90" s="8">
        <f>INDEX(전체모델결과!$A$2:$I$910,MATCH(APC!$A90&amp;"_"&amp;APC!AB$3,전체모델결과!$A$2:$A$910,0),9)</f>
        <v>812959.23615032702</v>
      </c>
      <c r="AC90" s="8">
        <f>INDEX(전체모델결과!$A$2:$I$910,MATCH(APC!$A90&amp;"_"&amp;APC!AC$3,전체모델결과!$A$2:$A$910,0),9)</f>
        <v>779246.10665324505</v>
      </c>
      <c r="AD90" s="8">
        <f>INDEX(전체모델결과!$A$2:$I$910,MATCH(APC!$A90&amp;"_"&amp;APC!AD$3,전체모델결과!$A$2:$A$910,0),9)</f>
        <v>771007.25268949405</v>
      </c>
      <c r="AE90" s="8">
        <f>INDEX(전체모델결과!$A$2:$I$910,MATCH(APC!$A90&amp;"_"&amp;APC!AE$3,전체모델결과!$A$2:$A$910,0),9)</f>
        <v>768730.57550726505</v>
      </c>
      <c r="AG90" s="3">
        <f>(W90-실제값!W90)^2</f>
        <v>1300555.2447181551</v>
      </c>
      <c r="AH90" s="3">
        <f>(X90-실제값!X90)^2</f>
        <v>80255012.336666644</v>
      </c>
      <c r="AI90" s="3">
        <f>(Y90-실제값!Y90)^2</f>
        <v>41561322.200108863</v>
      </c>
      <c r="AJ90" s="3">
        <f>(Z90-실제값!Z90)^2</f>
        <v>16990158.101716414</v>
      </c>
      <c r="AK90" s="3">
        <f>(AA90-실제값!AA90)^2</f>
        <v>192379147.63136408</v>
      </c>
      <c r="AL90" s="3">
        <f>(AB90-실제값!AB90)^2</f>
        <v>52408697.925930649</v>
      </c>
      <c r="AM90" s="3">
        <f>(AC90-실제값!AC90)^2</f>
        <v>1695029667.1519175</v>
      </c>
      <c r="AN90" s="3">
        <f>(AD90-실제값!AD90)^2</f>
        <v>4339216432.8593969</v>
      </c>
    </row>
    <row r="91" spans="1:40" x14ac:dyDescent="0.3">
      <c r="A91" s="1">
        <v>87</v>
      </c>
      <c r="B91" s="2">
        <f>실제값!B91</f>
        <v>1129366.9173635177</v>
      </c>
      <c r="C91" s="2">
        <f>실제값!C91</f>
        <v>1101511.8822304774</v>
      </c>
      <c r="D91" s="2">
        <f>실제값!D91</f>
        <v>1146803.1255588871</v>
      </c>
      <c r="E91" s="2">
        <f>실제값!E91</f>
        <v>1117628.2548074347</v>
      </c>
      <c r="F91" s="2">
        <f>실제값!F91</f>
        <v>1174115.7945042362</v>
      </c>
      <c r="G91" s="2">
        <f>실제값!G91</f>
        <v>1145860.773106151</v>
      </c>
      <c r="H91" s="2">
        <f>실제값!H91</f>
        <v>1168439.1137953084</v>
      </c>
      <c r="I91" s="2">
        <f>실제값!I91</f>
        <v>1135154.0255428585</v>
      </c>
      <c r="J91" s="2">
        <f>실제값!J91</f>
        <v>1131501.4218977937</v>
      </c>
      <c r="K91" s="2">
        <f>실제값!K91</f>
        <v>1102109.9109846724</v>
      </c>
      <c r="L91" s="2">
        <f>실제값!L91</f>
        <v>1110949.6971689153</v>
      </c>
      <c r="M91" s="2">
        <f>실제값!M91</f>
        <v>1035355.5584761261</v>
      </c>
      <c r="N91" s="2">
        <f>실제값!N91</f>
        <v>1102652.0540693249</v>
      </c>
      <c r="O91" s="2">
        <f>실제값!O91</f>
        <v>1050238.48670458</v>
      </c>
      <c r="P91" s="2">
        <f>실제값!P91</f>
        <v>988779.34079266479</v>
      </c>
      <c r="Q91" s="2">
        <f>실제값!Q91</f>
        <v>992752.77965278819</v>
      </c>
      <c r="R91" s="2">
        <f>실제값!R91</f>
        <v>1014038.6748995241</v>
      </c>
      <c r="S91" s="2">
        <f>실제값!S91</f>
        <v>981254.34171977418</v>
      </c>
      <c r="T91" s="2">
        <f>실제값!T91</f>
        <v>986350.90157035785</v>
      </c>
      <c r="U91" s="2">
        <f>실제값!U91</f>
        <v>972124.28161699965</v>
      </c>
      <c r="V91" s="2">
        <f>실제값!V91</f>
        <v>972818.49610334705</v>
      </c>
      <c r="W91" s="8">
        <f>INDEX(전체모델결과!$A$2:$I$910,MATCH(APC!$A91&amp;"_"&amp;APC!W$3,전체모델결과!$A$2:$A$910,0),9)</f>
        <v>942783.07793773804</v>
      </c>
      <c r="X91" s="8">
        <f>INDEX(전체모델결과!$A$2:$I$910,MATCH(APC!$A91&amp;"_"&amp;APC!X$3,전체모델결과!$A$2:$A$910,0),9)</f>
        <v>956842.15814493701</v>
      </c>
      <c r="Y91" s="8">
        <f>INDEX(전체모델결과!$A$2:$I$910,MATCH(APC!$A91&amp;"_"&amp;APC!Y$3,전체모델결과!$A$2:$A$910,0),9)</f>
        <v>917871.52282328205</v>
      </c>
      <c r="Z91" s="8">
        <f>INDEX(전체모델결과!$A$2:$I$910,MATCH(APC!$A91&amp;"_"&amp;APC!Z$3,전체모델결과!$A$2:$A$910,0),9)</f>
        <v>922994.60904992896</v>
      </c>
      <c r="AA91" s="8">
        <f>INDEX(전체모델결과!$A$2:$I$910,MATCH(APC!$A91&amp;"_"&amp;APC!AA$3,전체모델결과!$A$2:$A$910,0),9)</f>
        <v>908759.04039093305</v>
      </c>
      <c r="AB91" s="8">
        <f>INDEX(전체모델결과!$A$2:$I$910,MATCH(APC!$A91&amp;"_"&amp;APC!AB$3,전체모델결과!$A$2:$A$910,0),9)</f>
        <v>904855.80301944294</v>
      </c>
      <c r="AC91" s="8">
        <f>INDEX(전체모델결과!$A$2:$I$910,MATCH(APC!$A91&amp;"_"&amp;APC!AC$3,전체모델결과!$A$2:$A$910,0),9)</f>
        <v>904295.04061227897</v>
      </c>
      <c r="AD91" s="8">
        <f>INDEX(전체모델결과!$A$2:$I$910,MATCH(APC!$A91&amp;"_"&amp;APC!AD$3,전체모델결과!$A$2:$A$910,0),9)</f>
        <v>868505.55663991906</v>
      </c>
      <c r="AE91" s="8">
        <f>INDEX(전체모델결과!$A$2:$I$910,MATCH(APC!$A91&amp;"_"&amp;APC!AE$3,전체모델결과!$A$2:$A$910,0),9)</f>
        <v>857734.78568148799</v>
      </c>
      <c r="AG91" s="3">
        <f>(W91-실제값!W91)^2</f>
        <v>3412199.8879981246</v>
      </c>
      <c r="AH91" s="3">
        <f>(X91-실제값!X91)^2</f>
        <v>457758544.78625077</v>
      </c>
      <c r="AI91" s="3">
        <f>(Y91-실제값!Y91)^2</f>
        <v>87181368.539346531</v>
      </c>
      <c r="AJ91" s="3">
        <f>(Z91-실제값!Z91)^2</f>
        <v>67860530.029705524</v>
      </c>
      <c r="AK91" s="3">
        <f>(AA91-실제값!AA91)^2</f>
        <v>1010582532.5001227</v>
      </c>
      <c r="AL91" s="3">
        <f>(AB91-실제값!AB91)^2</f>
        <v>763228971.90747869</v>
      </c>
      <c r="AM91" s="3">
        <f>(AC91-실제값!AC91)^2</f>
        <v>1454559830.0943229</v>
      </c>
      <c r="AN91" s="3">
        <f>(AD91-실제값!AD91)^2</f>
        <v>4616139236.6155844</v>
      </c>
    </row>
    <row r="92" spans="1:40" x14ac:dyDescent="0.3">
      <c r="A92" s="1">
        <v>88</v>
      </c>
      <c r="B92" s="2">
        <f>실제값!B92</f>
        <v>1251825.0577335451</v>
      </c>
      <c r="C92" s="2">
        <f>실제값!C92</f>
        <v>1254215.3359764984</v>
      </c>
      <c r="D92" s="2">
        <f>실제값!D92</f>
        <v>1211241.1496587894</v>
      </c>
      <c r="E92" s="2">
        <f>실제값!E92</f>
        <v>1271573.6045676554</v>
      </c>
      <c r="F92" s="2">
        <f>실제값!F92</f>
        <v>1282309.063800087</v>
      </c>
      <c r="G92" s="2">
        <f>실제값!G92</f>
        <v>1308280.5049398877</v>
      </c>
      <c r="H92" s="2">
        <f>실제값!H92</f>
        <v>1279076.7879299531</v>
      </c>
      <c r="I92" s="2">
        <f>실제값!I92</f>
        <v>1299315.4300315003</v>
      </c>
      <c r="J92" s="2">
        <f>실제값!J92</f>
        <v>1262510.2182363607</v>
      </c>
      <c r="K92" s="2">
        <f>실제값!K92</f>
        <v>1214693.0495071895</v>
      </c>
      <c r="L92" s="2">
        <f>실제값!L92</f>
        <v>1251084.0729812975</v>
      </c>
      <c r="M92" s="2">
        <f>실제값!M92</f>
        <v>1213694.6560285822</v>
      </c>
      <c r="N92" s="2">
        <f>실제값!N92</f>
        <v>1148061.3634822813</v>
      </c>
      <c r="O92" s="2">
        <f>실제값!O92</f>
        <v>1261291.9559171703</v>
      </c>
      <c r="P92" s="2">
        <f>실제값!P92</f>
        <v>1137451.0825330315</v>
      </c>
      <c r="Q92" s="2">
        <f>실제값!Q92</f>
        <v>1108171.9724561234</v>
      </c>
      <c r="R92" s="2">
        <f>실제값!R92</f>
        <v>1127420.8041438484</v>
      </c>
      <c r="S92" s="2">
        <f>실제값!S92</f>
        <v>1136971.3967915343</v>
      </c>
      <c r="T92" s="2">
        <f>실제값!T92</f>
        <v>1110229.9233700617</v>
      </c>
      <c r="U92" s="2">
        <f>실제값!U92</f>
        <v>1068877.1036673374</v>
      </c>
      <c r="V92" s="2">
        <f>실제값!V92</f>
        <v>1110130.1258718644</v>
      </c>
      <c r="W92" s="8">
        <f>INDEX(전체모델결과!$A$2:$I$910,MATCH(APC!$A92&amp;"_"&amp;APC!W$3,전체모델결과!$A$2:$A$910,0),9)</f>
        <v>1071342.22806344</v>
      </c>
      <c r="X92" s="8">
        <f>INDEX(전체모델결과!$A$2:$I$910,MATCH(APC!$A92&amp;"_"&amp;APC!X$3,전체모델결과!$A$2:$A$910,0),9)</f>
        <v>1053029.4237260299</v>
      </c>
      <c r="Y92" s="8">
        <f>INDEX(전체모델결과!$A$2:$I$910,MATCH(APC!$A92&amp;"_"&amp;APC!Y$3,전체모델결과!$A$2:$A$910,0),9)</f>
        <v>1066677.1882287399</v>
      </c>
      <c r="Z92" s="8">
        <f>INDEX(전체모델결과!$A$2:$I$910,MATCH(APC!$A92&amp;"_"&amp;APC!Z$3,전체모델결과!$A$2:$A$910,0),9)</f>
        <v>1017867.58515357</v>
      </c>
      <c r="AA92" s="8">
        <f>INDEX(전체모델결과!$A$2:$I$910,MATCH(APC!$A92&amp;"_"&amp;APC!AA$3,전체모델결과!$A$2:$A$910,0),9)</f>
        <v>1026165.53930571</v>
      </c>
      <c r="AB92" s="8">
        <f>INDEX(전체모델결과!$A$2:$I$910,MATCH(APC!$A92&amp;"_"&amp;APC!AB$3,전체모델결과!$A$2:$A$910,0),9)</f>
        <v>1014249.72467891</v>
      </c>
      <c r="AC92" s="8">
        <f>INDEX(전체모델결과!$A$2:$I$910,MATCH(APC!$A92&amp;"_"&amp;APC!AC$3,전체모델결과!$A$2:$A$910,0),9)</f>
        <v>1005526.50592573</v>
      </c>
      <c r="AD92" s="8">
        <f>INDEX(전체모델결과!$A$2:$I$910,MATCH(APC!$A92&amp;"_"&amp;APC!AD$3,전체모델결과!$A$2:$A$910,0),9)</f>
        <v>1006887.3323585599</v>
      </c>
      <c r="AE92" s="8">
        <f>INDEX(전체모델결과!$A$2:$I$910,MATCH(APC!$A92&amp;"_"&amp;APC!AE$3,전체모델결과!$A$2:$A$910,0),9)</f>
        <v>965250.26394708396</v>
      </c>
      <c r="AG92" s="3">
        <f>(W92-실제값!W92)^2</f>
        <v>5379298.4143688567</v>
      </c>
      <c r="AH92" s="3">
        <f>(X92-실제값!X92)^2</f>
        <v>119147596.44178972</v>
      </c>
      <c r="AI92" s="3">
        <f>(Y92-실제값!Y92)^2</f>
        <v>888038897.1448164</v>
      </c>
      <c r="AJ92" s="3">
        <f>(Z92-실제값!Z92)^2</f>
        <v>1342186.1884986586</v>
      </c>
      <c r="AK92" s="3">
        <f>(AA92-실제값!AA92)^2</f>
        <v>2044094335.5460796</v>
      </c>
      <c r="AL92" s="3">
        <f>(AB92-실제값!AB92)^2</f>
        <v>4576244338.0773373</v>
      </c>
      <c r="AM92" s="3">
        <f>(AC92-실제값!AC92)^2</f>
        <v>366951932.78832841</v>
      </c>
      <c r="AN92" s="3">
        <f>(AD92-실제값!AD92)^2</f>
        <v>7407767838.5394745</v>
      </c>
    </row>
    <row r="93" spans="1:40" x14ac:dyDescent="0.3">
      <c r="A93" s="1">
        <v>89</v>
      </c>
      <c r="B93" s="2">
        <f>실제값!B93</f>
        <v>1388814.6024147517</v>
      </c>
      <c r="C93" s="2">
        <f>실제값!C93</f>
        <v>1387343.7170176115</v>
      </c>
      <c r="D93" s="2">
        <f>실제값!D93</f>
        <v>1395253.5833159711</v>
      </c>
      <c r="E93" s="2">
        <f>실제값!E93</f>
        <v>1372183.7401750239</v>
      </c>
      <c r="F93" s="2">
        <f>실제값!F93</f>
        <v>1469029.5513808776</v>
      </c>
      <c r="G93" s="2">
        <f>실제값!G93</f>
        <v>1417972.98579533</v>
      </c>
      <c r="H93" s="2">
        <f>실제값!H93</f>
        <v>1473882.6785552865</v>
      </c>
      <c r="I93" s="2">
        <f>실제값!I93</f>
        <v>1432639.1326458342</v>
      </c>
      <c r="J93" s="2">
        <f>실제값!J93</f>
        <v>1454066.2144446587</v>
      </c>
      <c r="K93" s="2">
        <f>실제값!K93</f>
        <v>1356387.0280859082</v>
      </c>
      <c r="L93" s="2">
        <f>실제값!L93</f>
        <v>1383989.071974999</v>
      </c>
      <c r="M93" s="2">
        <f>실제값!M93</f>
        <v>1356285.7160779587</v>
      </c>
      <c r="N93" s="2">
        <f>실제값!N93</f>
        <v>1330662.9953990281</v>
      </c>
      <c r="O93" s="2">
        <f>실제값!O93</f>
        <v>1295372.6263959045</v>
      </c>
      <c r="P93" s="2">
        <f>실제값!P93</f>
        <v>1337240.6607959361</v>
      </c>
      <c r="Q93" s="2">
        <f>실제값!Q93</f>
        <v>1286179.1454387673</v>
      </c>
      <c r="R93" s="2">
        <f>실제값!R93</f>
        <v>1267829.9157715482</v>
      </c>
      <c r="S93" s="2">
        <f>실제값!S93</f>
        <v>1270791.5797491251</v>
      </c>
      <c r="T93" s="2">
        <f>실제값!T93</f>
        <v>1274916.4155668772</v>
      </c>
      <c r="U93" s="2">
        <f>실제값!U93</f>
        <v>1203454.6500193111</v>
      </c>
      <c r="V93" s="2">
        <f>실제값!V93</f>
        <v>1238450.2631326865</v>
      </c>
      <c r="W93" s="8">
        <f>INDEX(전체모델결과!$A$2:$I$910,MATCH(APC!$A93&amp;"_"&amp;APC!W$3,전체모델결과!$A$2:$A$910,0),9)</f>
        <v>1222049.61566768</v>
      </c>
      <c r="X93" s="8">
        <f>INDEX(전체모델결과!$A$2:$I$910,MATCH(APC!$A93&amp;"_"&amp;APC!X$3,전체모델결과!$A$2:$A$910,0),9)</f>
        <v>1198681.16861907</v>
      </c>
      <c r="Y93" s="8">
        <f>INDEX(전체모델결과!$A$2:$I$910,MATCH(APC!$A93&amp;"_"&amp;APC!Y$3,전체모델결과!$A$2:$A$910,0),9)</f>
        <v>1175925.86622478</v>
      </c>
      <c r="Z93" s="8">
        <f>INDEX(전체모델결과!$A$2:$I$910,MATCH(APC!$A93&amp;"_"&amp;APC!Z$3,전체모델결과!$A$2:$A$910,0),9)</f>
        <v>1184920.26516916</v>
      </c>
      <c r="AA93" s="8">
        <f>INDEX(전체모델결과!$A$2:$I$910,MATCH(APC!$A93&amp;"_"&amp;APC!AA$3,전체모델결과!$A$2:$A$910,0),9)</f>
        <v>1133590.70775608</v>
      </c>
      <c r="AB93" s="8">
        <f>INDEX(전체모델결과!$A$2:$I$910,MATCH(APC!$A93&amp;"_"&amp;APC!AB$3,전체모델결과!$A$2:$A$910,0),9)</f>
        <v>1147255.9316519999</v>
      </c>
      <c r="AC93" s="8">
        <f>INDEX(전체모델결과!$A$2:$I$910,MATCH(APC!$A93&amp;"_"&amp;APC!AC$3,전체모델결과!$A$2:$A$910,0),9)</f>
        <v>1129030.7677072899</v>
      </c>
      <c r="AD93" s="8">
        <f>INDEX(전체모델결과!$A$2:$I$910,MATCH(APC!$A93&amp;"_"&amp;APC!AD$3,전체모델결과!$A$2:$A$910,0),9)</f>
        <v>1121530.2261685501</v>
      </c>
      <c r="AE93" s="8">
        <f>INDEX(전체모델결과!$A$2:$I$910,MATCH(APC!$A93&amp;"_"&amp;APC!AE$3,전체모델결과!$A$2:$A$910,0),9)</f>
        <v>1120972.44250026</v>
      </c>
      <c r="AG93" s="3">
        <f>(W93-실제값!W93)^2</f>
        <v>22491344.715999182</v>
      </c>
      <c r="AH93" s="3">
        <f>(X93-실제값!X93)^2</f>
        <v>2797055.6197331506</v>
      </c>
      <c r="AI93" s="3">
        <f>(Y93-실제값!Y93)^2</f>
        <v>608064360.43608153</v>
      </c>
      <c r="AJ93" s="3">
        <f>(Z93-실제값!Z93)^2</f>
        <v>1129782273.4190526</v>
      </c>
      <c r="AK93" s="3">
        <f>(AA93-실제값!AA93)^2</f>
        <v>2199364693.1343784</v>
      </c>
      <c r="AL93" s="3">
        <f>(AB93-실제값!AB93)^2</f>
        <v>5209272968.0954418</v>
      </c>
      <c r="AM93" s="3">
        <f>(AC93-실제값!AC93)^2</f>
        <v>107785656.06985478</v>
      </c>
      <c r="AN93" s="3">
        <f>(AD93-실제값!AD93)^2</f>
        <v>2426024894.7361455</v>
      </c>
    </row>
    <row r="94" spans="1:40" x14ac:dyDescent="0.3">
      <c r="A94" s="1">
        <v>90</v>
      </c>
      <c r="B94" s="2">
        <f>실제값!B94</f>
        <v>1555359.9189188497</v>
      </c>
      <c r="C94" s="2">
        <f>실제값!C94</f>
        <v>1540849.8994187245</v>
      </c>
      <c r="D94" s="2">
        <f>실제값!D94</f>
        <v>1572548.6778675888</v>
      </c>
      <c r="E94" s="2">
        <f>실제값!E94</f>
        <v>1577729.2516443771</v>
      </c>
      <c r="F94" s="2">
        <f>실제값!F94</f>
        <v>1576899.6490733533</v>
      </c>
      <c r="G94" s="2">
        <f>실제값!G94</f>
        <v>1641136.7896603434</v>
      </c>
      <c r="H94" s="2">
        <f>실제값!H94</f>
        <v>1572333.0598825868</v>
      </c>
      <c r="I94" s="2">
        <f>실제값!I94</f>
        <v>1631445.4957904173</v>
      </c>
      <c r="J94" s="2">
        <f>실제값!J94</f>
        <v>1578443.2033525794</v>
      </c>
      <c r="K94" s="2">
        <f>실제값!K94</f>
        <v>1547074.110655274</v>
      </c>
      <c r="L94" s="2">
        <f>실제값!L94</f>
        <v>1554074.4395877728</v>
      </c>
      <c r="M94" s="2">
        <f>실제값!M94</f>
        <v>1509929.704192742</v>
      </c>
      <c r="N94" s="2">
        <f>실제값!N94</f>
        <v>1492766.2578174968</v>
      </c>
      <c r="O94" s="2">
        <f>실제값!O94</f>
        <v>1518881.5507716793</v>
      </c>
      <c r="P94" s="2">
        <f>실제값!P94</f>
        <v>1381907.7332576991</v>
      </c>
      <c r="Q94" s="2">
        <f>실제값!Q94</f>
        <v>1531560.296559647</v>
      </c>
      <c r="R94" s="2">
        <f>실제값!R94</f>
        <v>1460675.5245975906</v>
      </c>
      <c r="S94" s="2">
        <f>실제값!S94</f>
        <v>1423172.0286023333</v>
      </c>
      <c r="T94" s="2">
        <f>실제값!T94</f>
        <v>1420348.1325541215</v>
      </c>
      <c r="U94" s="2">
        <f>실제값!U94</f>
        <v>1410439.2672808971</v>
      </c>
      <c r="V94" s="2">
        <f>실제값!V94</f>
        <v>1411214.9214341464</v>
      </c>
      <c r="W94" s="8">
        <f>INDEX(전체모델결과!$A$2:$I$910,MATCH(APC!$A94&amp;"_"&amp;APC!W$3,전체모델결과!$A$2:$A$910,0),9)</f>
        <v>1368579.4313906999</v>
      </c>
      <c r="X94" s="8">
        <f>INDEX(전체모델결과!$A$2:$I$910,MATCH(APC!$A94&amp;"_"&amp;APC!X$3,전체모델결과!$A$2:$A$910,0),9)</f>
        <v>1369019.06200783</v>
      </c>
      <c r="Y94" s="8">
        <f>INDEX(전체모델결과!$A$2:$I$910,MATCH(APC!$A94&amp;"_"&amp;APC!Y$3,전체모델결과!$A$2:$A$910,0),9)</f>
        <v>1340257.71814633</v>
      </c>
      <c r="Z94" s="8">
        <f>INDEX(전체모델결과!$A$2:$I$910,MATCH(APC!$A94&amp;"_"&amp;APC!Z$3,전체모델결과!$A$2:$A$910,0),9)</f>
        <v>1307920.2394842601</v>
      </c>
      <c r="AA94" s="8">
        <f>INDEX(전체모델결과!$A$2:$I$910,MATCH(APC!$A94&amp;"_"&amp;APC!AA$3,전체모델결과!$A$2:$A$910,0),9)</f>
        <v>1321293.5578117999</v>
      </c>
      <c r="AB94" s="8">
        <f>INDEX(전체모델결과!$A$2:$I$910,MATCH(APC!$A94&amp;"_"&amp;APC!AB$3,전체모델결과!$A$2:$A$910,0),9)</f>
        <v>1268949.5622673901</v>
      </c>
      <c r="AC94" s="8">
        <f>INDEX(전체모델결과!$A$2:$I$910,MATCH(APC!$A94&amp;"_"&amp;APC!AC$3,전체모델결과!$A$2:$A$910,0),9)</f>
        <v>1278693.2947938</v>
      </c>
      <c r="AD94" s="8">
        <f>INDEX(전체모델결과!$A$2:$I$910,MATCH(APC!$A94&amp;"_"&amp;APC!AD$3,전체모델결과!$A$2:$A$910,0),9)</f>
        <v>1260864.54872134</v>
      </c>
      <c r="AE94" s="8">
        <f>INDEX(전체모델결과!$A$2:$I$910,MATCH(APC!$A94&amp;"_"&amp;APC!AE$3,전체모델결과!$A$2:$A$910,0),9)</f>
        <v>1250173.3567520301</v>
      </c>
      <c r="AG94" s="3">
        <f>(W94-실제값!W94)^2</f>
        <v>466455.74149443099</v>
      </c>
      <c r="AH94" s="3">
        <f>(X94-실제값!X94)^2</f>
        <v>591220459.56323361</v>
      </c>
      <c r="AI94" s="3">
        <f>(Y94-실제값!Y94)^2</f>
        <v>544450862.88177907</v>
      </c>
      <c r="AJ94" s="3">
        <f>(Z94-실제값!Z94)^2</f>
        <v>384597032.54056501</v>
      </c>
      <c r="AK94" s="3">
        <f>(AA94-실제값!AA94)^2</f>
        <v>3940064286.3169689</v>
      </c>
      <c r="AL94" s="3">
        <f>(AB94-실제값!AB94)^2</f>
        <v>4996863618.6149855</v>
      </c>
      <c r="AM94" s="3">
        <f>(AC94-실제값!AC94)^2</f>
        <v>876025.11868446611</v>
      </c>
      <c r="AN94" s="3">
        <f>(AD94-실제값!AD94)^2</f>
        <v>1255884024.7329793</v>
      </c>
    </row>
    <row r="95" spans="1:40" x14ac:dyDescent="0.3">
      <c r="A95" s="1">
        <v>91</v>
      </c>
      <c r="B95" s="2">
        <f>실제값!B95</f>
        <v>1701523.4617168885</v>
      </c>
      <c r="C95" s="2">
        <f>실제값!C95</f>
        <v>1729418.9437921797</v>
      </c>
      <c r="D95" s="2">
        <f>실제값!D95</f>
        <v>1710466.1727081637</v>
      </c>
      <c r="E95" s="2">
        <f>실제값!E95</f>
        <v>1733413.5587113558</v>
      </c>
      <c r="F95" s="2">
        <f>실제값!F95</f>
        <v>1829124.4699489521</v>
      </c>
      <c r="G95" s="2">
        <f>실제값!G95</f>
        <v>1772953.8945245857</v>
      </c>
      <c r="H95" s="2">
        <f>실제값!H95</f>
        <v>1812246.0879465721</v>
      </c>
      <c r="I95" s="2">
        <f>실제값!I95</f>
        <v>1784151.7396798306</v>
      </c>
      <c r="J95" s="2">
        <f>실제값!J95</f>
        <v>1820849.5831793605</v>
      </c>
      <c r="K95" s="2">
        <f>실제값!K95</f>
        <v>1699687.8031449979</v>
      </c>
      <c r="L95" s="2">
        <f>실제값!L95</f>
        <v>1766586.6794810337</v>
      </c>
      <c r="M95" s="2">
        <f>실제값!M95</f>
        <v>1683699.3936065738</v>
      </c>
      <c r="N95" s="2">
        <f>실제값!N95</f>
        <v>1662227.0284238351</v>
      </c>
      <c r="O95" s="2">
        <f>실제값!O95</f>
        <v>1697034.9085894511</v>
      </c>
      <c r="P95" s="2">
        <f>실제값!P95</f>
        <v>1601788.6297971923</v>
      </c>
      <c r="Q95" s="2">
        <f>실제값!Q95</f>
        <v>1555869.9693759442</v>
      </c>
      <c r="R95" s="2">
        <f>실제값!R95</f>
        <v>1719929.8087039427</v>
      </c>
      <c r="S95" s="2">
        <f>실제값!S95</f>
        <v>1607676.6636718432</v>
      </c>
      <c r="T95" s="2">
        <f>실제값!T95</f>
        <v>1571064.6081083049</v>
      </c>
      <c r="U95" s="2">
        <f>실제값!U95</f>
        <v>1569864.1371510744</v>
      </c>
      <c r="V95" s="2">
        <f>실제값!V95</f>
        <v>1612157.7437589178</v>
      </c>
      <c r="W95" s="8">
        <f>INDEX(전체모델결과!$A$2:$I$910,MATCH(APC!$A95&amp;"_"&amp;APC!W$3,전체모델결과!$A$2:$A$910,0),9)</f>
        <v>1544730.7815298799</v>
      </c>
      <c r="X95" s="8">
        <f>INDEX(전체모델결과!$A$2:$I$910,MATCH(APC!$A95&amp;"_"&amp;APC!X$3,전체모델결과!$A$2:$A$910,0),9)</f>
        <v>1525705.6182947999</v>
      </c>
      <c r="Y95" s="8">
        <f>INDEX(전체모델결과!$A$2:$I$910,MATCH(APC!$A95&amp;"_"&amp;APC!Y$3,전체모델결과!$A$2:$A$910,0),9)</f>
        <v>1523260.6034685699</v>
      </c>
      <c r="Z95" s="8">
        <f>INDEX(전체모델결과!$A$2:$I$910,MATCH(APC!$A95&amp;"_"&amp;APC!Z$3,전체모델결과!$A$2:$A$910,0),9)</f>
        <v>1483439.0740587299</v>
      </c>
      <c r="AA95" s="8">
        <f>INDEX(전체모델결과!$A$2:$I$910,MATCH(APC!$A95&amp;"_"&amp;APC!AA$3,전체모델결과!$A$2:$A$910,0),9)</f>
        <v>1451347.90778754</v>
      </c>
      <c r="AB95" s="8">
        <f>INDEX(전체모델결과!$A$2:$I$910,MATCH(APC!$A95&amp;"_"&amp;APC!AB$3,전체모델결과!$A$2:$A$910,0),9)</f>
        <v>1471863.31481346</v>
      </c>
      <c r="AC95" s="8">
        <f>INDEX(전체모델결과!$A$2:$I$910,MATCH(APC!$A95&amp;"_"&amp;APC!AC$3,전체모델결과!$A$2:$A$910,0),9)</f>
        <v>1407442.03203846</v>
      </c>
      <c r="AD95" s="8">
        <f>INDEX(전체모델결과!$A$2:$I$910,MATCH(APC!$A95&amp;"_"&amp;APC!AD$3,전체모델결과!$A$2:$A$910,0),9)</f>
        <v>1421049.2345209001</v>
      </c>
      <c r="AE95" s="8">
        <f>INDEX(전체모델결과!$A$2:$I$910,MATCH(APC!$A95&amp;"_"&amp;APC!AE$3,전체모델결과!$A$2:$A$910,0),9)</f>
        <v>1398645.8816505901</v>
      </c>
      <c r="AG95" s="3">
        <f>(W95-실제값!W95)^2</f>
        <v>9052839.8869730197</v>
      </c>
      <c r="AH95" s="3">
        <f>(X95-실제값!X95)^2</f>
        <v>1306148469.2853591</v>
      </c>
      <c r="AI95" s="3">
        <f>(Y95-실제값!Y95)^2</f>
        <v>1107426515.5343297</v>
      </c>
      <c r="AJ95" s="3">
        <f>(Z95-실제값!Z95)^2</f>
        <v>206409738.12086722</v>
      </c>
      <c r="AK95" s="3">
        <f>(AA95-실제값!AA95)^2</f>
        <v>8679985940.6913795</v>
      </c>
      <c r="AL95" s="3">
        <f>(AB95-실제값!AB95)^2</f>
        <v>6810537434.8830156</v>
      </c>
      <c r="AM95" s="3">
        <f>(AC95-실제값!AC95)^2</f>
        <v>19140041.086102325</v>
      </c>
      <c r="AN95" s="3">
        <f>(AD95-실제값!AD95)^2</f>
        <v>5044393951.9604435</v>
      </c>
    </row>
    <row r="96" spans="1:40" x14ac:dyDescent="0.3">
      <c r="A96" s="1">
        <v>92</v>
      </c>
      <c r="B96" s="2">
        <f>실제값!B96</f>
        <v>1861783.7521208406</v>
      </c>
      <c r="C96" s="2">
        <f>실제값!C96</f>
        <v>1918740.3803626716</v>
      </c>
      <c r="D96" s="2">
        <f>실제값!D96</f>
        <v>1918739.5383925033</v>
      </c>
      <c r="E96" s="2">
        <f>실제값!E96</f>
        <v>1919346.30344362</v>
      </c>
      <c r="F96" s="2">
        <f>실제값!F96</f>
        <v>2021704.6683176286</v>
      </c>
      <c r="G96" s="2">
        <f>실제값!G96</f>
        <v>2043183.1902076164</v>
      </c>
      <c r="H96" s="2">
        <f>실제값!H96</f>
        <v>1949929.3455896722</v>
      </c>
      <c r="I96" s="2">
        <f>실제값!I96</f>
        <v>2024240.0984229129</v>
      </c>
      <c r="J96" s="2">
        <f>실제값!J96</f>
        <v>1980404.7017875074</v>
      </c>
      <c r="K96" s="2">
        <f>실제값!K96</f>
        <v>1936353.1362477965</v>
      </c>
      <c r="L96" s="2">
        <f>실제값!L96</f>
        <v>1939074.2000184634</v>
      </c>
      <c r="M96" s="2">
        <f>실제값!M96</f>
        <v>1930657.8042877335</v>
      </c>
      <c r="N96" s="2">
        <f>실제값!N96</f>
        <v>1841561.4816029982</v>
      </c>
      <c r="O96" s="2">
        <f>실제값!O96</f>
        <v>1883066.8880393952</v>
      </c>
      <c r="P96" s="2">
        <f>실제값!P96</f>
        <v>1800711.5102201267</v>
      </c>
      <c r="Q96" s="2">
        <f>실제값!Q96</f>
        <v>1830432.349043563</v>
      </c>
      <c r="R96" s="2">
        <f>실제값!R96</f>
        <v>1772366.7763595311</v>
      </c>
      <c r="S96" s="2">
        <f>실제값!S96</f>
        <v>1896096.5067501171</v>
      </c>
      <c r="T96" s="2">
        <f>실제값!T96</f>
        <v>1802410.446001295</v>
      </c>
      <c r="U96" s="2">
        <f>실제값!U96</f>
        <v>1738311.9284316935</v>
      </c>
      <c r="V96" s="2">
        <f>실제값!V96</f>
        <v>1788162.1601697081</v>
      </c>
      <c r="W96" s="8">
        <f>INDEX(전체모델결과!$A$2:$I$910,MATCH(APC!$A96&amp;"_"&amp;APC!W$3,전체모델결과!$A$2:$A$910,0),9)</f>
        <v>1766686.4006515101</v>
      </c>
      <c r="X96" s="8">
        <f>INDEX(전체모델결과!$A$2:$I$910,MATCH(APC!$A96&amp;"_"&amp;APC!X$3,전체모델결과!$A$2:$A$910,0),9)</f>
        <v>1724939.6539735899</v>
      </c>
      <c r="Y96" s="8">
        <f>INDEX(전체모델결과!$A$2:$I$910,MATCH(APC!$A96&amp;"_"&amp;APC!Y$3,전체모델결과!$A$2:$A$910,0),9)</f>
        <v>1700418.5291474101</v>
      </c>
      <c r="Z96" s="8">
        <f>INDEX(전체모델결과!$A$2:$I$910,MATCH(APC!$A96&amp;"_"&amp;APC!Z$3,전체모델결과!$A$2:$A$910,0),9)</f>
        <v>1688791.2721548299</v>
      </c>
      <c r="AA96" s="8">
        <f>INDEX(전체모델결과!$A$2:$I$910,MATCH(APC!$A96&amp;"_"&amp;APC!AA$3,전체모델결과!$A$2:$A$910,0),9)</f>
        <v>1648846.9817899801</v>
      </c>
      <c r="AB96" s="8">
        <f>INDEX(전체모델결과!$A$2:$I$910,MATCH(APC!$A96&amp;"_"&amp;APC!AB$3,전체모델결과!$A$2:$A$910,0),9)</f>
        <v>1619422.10531518</v>
      </c>
      <c r="AC96" s="8">
        <f>INDEX(전체모델결과!$A$2:$I$910,MATCH(APC!$A96&amp;"_"&amp;APC!AC$3,전체모델결과!$A$2:$A$910,0),9)</f>
        <v>1635211.7755609299</v>
      </c>
      <c r="AD96" s="8">
        <f>INDEX(전체모델결과!$A$2:$I$910,MATCH(APC!$A96&amp;"_"&amp;APC!AD$3,전체모델결과!$A$2:$A$910,0),9)</f>
        <v>1566728.06270887</v>
      </c>
      <c r="AE96" s="8">
        <f>INDEX(전체모델결과!$A$2:$I$910,MATCH(APC!$A96&amp;"_"&amp;APC!AE$3,전체모델결과!$A$2:$A$910,0),9)</f>
        <v>1578951.6464001299</v>
      </c>
      <c r="AG96" s="3">
        <f>(W96-실제값!W96)^2</f>
        <v>91066793.95302245</v>
      </c>
      <c r="AH96" s="3">
        <f>(X96-실제값!X96)^2</f>
        <v>901869052.24656093</v>
      </c>
      <c r="AI96" s="3">
        <f>(Y96-실제값!Y96)^2</f>
        <v>473278586.3901577</v>
      </c>
      <c r="AJ96" s="3">
        <f>(Z96-실제값!Z96)^2</f>
        <v>324728521.98969328</v>
      </c>
      <c r="AK96" s="3">
        <f>(AA96-실제값!AA96)^2</f>
        <v>13599242971.699165</v>
      </c>
      <c r="AL96" s="3">
        <f>(AB96-실제값!AB96)^2</f>
        <v>10179370174.842548</v>
      </c>
      <c r="AM96" s="3">
        <f>(AC96-실제값!AC96)^2</f>
        <v>404452092.57600975</v>
      </c>
      <c r="AN96" s="3">
        <f>(AD96-실제값!AD96)^2</f>
        <v>7237490420.1324453</v>
      </c>
    </row>
    <row r="97" spans="1:40" x14ac:dyDescent="0.3">
      <c r="A97" s="1">
        <v>93</v>
      </c>
      <c r="B97" s="2">
        <f>실제값!B97</f>
        <v>2191265.5756449541</v>
      </c>
      <c r="C97" s="2">
        <f>실제값!C97</f>
        <v>2060120.0501944141</v>
      </c>
      <c r="D97" s="2">
        <f>실제값!D97</f>
        <v>2137552.7463270831</v>
      </c>
      <c r="E97" s="2">
        <f>실제값!E97</f>
        <v>2158099.4311482641</v>
      </c>
      <c r="F97" s="2">
        <f>실제값!F97</f>
        <v>2167610.7216527257</v>
      </c>
      <c r="G97" s="2">
        <f>실제값!G97</f>
        <v>2229962.511408621</v>
      </c>
      <c r="H97" s="2">
        <f>실제값!H97</f>
        <v>2253013.8861922282</v>
      </c>
      <c r="I97" s="2">
        <f>실제값!I97</f>
        <v>2219292.594902074</v>
      </c>
      <c r="J97" s="2">
        <f>실제값!J97</f>
        <v>2271048.6520108073</v>
      </c>
      <c r="K97" s="2">
        <f>실제값!K97</f>
        <v>2121789.3792102211</v>
      </c>
      <c r="L97" s="2">
        <f>실제값!L97</f>
        <v>2211568.9235526682</v>
      </c>
      <c r="M97" s="2">
        <f>실제값!M97</f>
        <v>2093641.0890681078</v>
      </c>
      <c r="N97" s="2">
        <f>실제값!N97</f>
        <v>2090819.5846679688</v>
      </c>
      <c r="O97" s="2">
        <f>실제값!O97</f>
        <v>2074000.9388956779</v>
      </c>
      <c r="P97" s="2">
        <f>실제값!P97</f>
        <v>2001951.9695360523</v>
      </c>
      <c r="Q97" s="2">
        <f>실제값!Q97</f>
        <v>2027572.522015526</v>
      </c>
      <c r="R97" s="2">
        <f>실제값!R97</f>
        <v>2050581.205742788</v>
      </c>
      <c r="S97" s="2">
        <f>실제값!S97</f>
        <v>1929022.3227141232</v>
      </c>
      <c r="T97" s="2">
        <f>실제값!T97</f>
        <v>2124603.0398316714</v>
      </c>
      <c r="U97" s="2">
        <f>실제값!U97</f>
        <v>1976088.2426055425</v>
      </c>
      <c r="V97" s="2">
        <f>실제값!V97</f>
        <v>1981562.9607433146</v>
      </c>
      <c r="W97" s="8">
        <f>INDEX(전체모델결과!$A$2:$I$910,MATCH(APC!$A97&amp;"_"&amp;APC!W$3,전체모델결과!$A$2:$A$910,0),9)</f>
        <v>1953429.7099804301</v>
      </c>
      <c r="X97" s="8">
        <f>INDEX(전체모델결과!$A$2:$I$910,MATCH(APC!$A97&amp;"_"&amp;APC!X$3,전체모델결과!$A$2:$A$910,0),9)</f>
        <v>1965292.3376547301</v>
      </c>
      <c r="Y97" s="8">
        <f>INDEX(전체모델결과!$A$2:$I$910,MATCH(APC!$A97&amp;"_"&amp;APC!Y$3,전체모델결과!$A$2:$A$910,0),9)</f>
        <v>1915162.27726884</v>
      </c>
      <c r="Z97" s="8">
        <f>INDEX(전체모델결과!$A$2:$I$910,MATCH(APC!$A97&amp;"_"&amp;APC!Z$3,전체모델결과!$A$2:$A$910,0),9)</f>
        <v>1878037.17256748</v>
      </c>
      <c r="AA97" s="8">
        <f>INDEX(전체모델결과!$A$2:$I$910,MATCH(APC!$A97&amp;"_"&amp;APC!AA$3,전체모델결과!$A$2:$A$910,0),9)</f>
        <v>1869963.8235579301</v>
      </c>
      <c r="AB97" s="8">
        <f>INDEX(전체모델결과!$A$2:$I$910,MATCH(APC!$A97&amp;"_"&amp;APC!AB$3,전체모델결과!$A$2:$A$910,0),9)</f>
        <v>1832801.68342862</v>
      </c>
      <c r="AC97" s="8">
        <f>INDEX(전체모델결과!$A$2:$I$910,MATCH(APC!$A97&amp;"_"&amp;APC!AC$3,전체모델결과!$A$2:$A$910,0),9)</f>
        <v>1792310.2053380201</v>
      </c>
      <c r="AD97" s="8">
        <f>INDEX(전체모델결과!$A$2:$I$910,MATCH(APC!$A97&amp;"_"&amp;APC!AD$3,전체모델결과!$A$2:$A$910,0),9)</f>
        <v>1813358.62019585</v>
      </c>
      <c r="AE97" s="8">
        <f>INDEX(전체모델결과!$A$2:$I$910,MATCH(APC!$A97&amp;"_"&amp;APC!AE$3,전체모델결과!$A$2:$A$910,0),9)</f>
        <v>1734202.93687233</v>
      </c>
      <c r="AG97" s="3">
        <f>(W97-실제값!W97)^2</f>
        <v>25097307.209718958</v>
      </c>
      <c r="AH97" s="3">
        <f>(X97-실제값!X97)^2</f>
        <v>227051133.33652663</v>
      </c>
      <c r="AI97" s="3">
        <f>(Y97-실제값!Y97)^2</f>
        <v>93824960.218938977</v>
      </c>
      <c r="AJ97" s="3">
        <f>(Z97-실제값!Z97)^2</f>
        <v>570645270.62338948</v>
      </c>
      <c r="AK97" s="3">
        <f>(AA97-실제값!AA97)^2</f>
        <v>27576980281.559723</v>
      </c>
      <c r="AL97" s="3">
        <f>(AB97-실제값!AB97)^2</f>
        <v>24296333464.938046</v>
      </c>
      <c r="AM97" s="3">
        <f>(AC97-실제값!AC97)^2</f>
        <v>1477842976.7346661</v>
      </c>
      <c r="AN97" s="3">
        <f>(AD97-실제값!AD97)^2</f>
        <v>10387649330.599556</v>
      </c>
    </row>
    <row r="98" spans="1:40" x14ac:dyDescent="0.3">
      <c r="A98" s="1">
        <v>94</v>
      </c>
      <c r="B98" s="2">
        <f>실제값!B98</f>
        <v>2212873.8029908119</v>
      </c>
      <c r="C98" s="2">
        <f>실제값!C98</f>
        <v>2412736.3492335379</v>
      </c>
      <c r="D98" s="2">
        <f>실제값!D98</f>
        <v>2320266.5979313478</v>
      </c>
      <c r="E98" s="2">
        <f>실제값!E98</f>
        <v>2366766.4591610683</v>
      </c>
      <c r="F98" s="2">
        <f>실제값!F98</f>
        <v>2481304.4867541133</v>
      </c>
      <c r="G98" s="2">
        <f>실제값!G98</f>
        <v>2448378.0704671033</v>
      </c>
      <c r="H98" s="2">
        <f>실제값!H98</f>
        <v>2461934.3360140272</v>
      </c>
      <c r="I98" s="2">
        <f>실제값!I98</f>
        <v>2501559.8780212617</v>
      </c>
      <c r="J98" s="2">
        <f>실제값!J98</f>
        <v>2418060.7202491746</v>
      </c>
      <c r="K98" s="2">
        <f>실제값!K98</f>
        <v>2407258.611156011</v>
      </c>
      <c r="L98" s="2">
        <f>실제값!L98</f>
        <v>2364511.8743746891</v>
      </c>
      <c r="M98" s="2">
        <f>실제값!M98</f>
        <v>2382979.0762789831</v>
      </c>
      <c r="N98" s="2">
        <f>실제값!N98</f>
        <v>2285980.7936763214</v>
      </c>
      <c r="O98" s="2">
        <f>실제값!O98</f>
        <v>2382399.443413713</v>
      </c>
      <c r="P98" s="2">
        <f>실제값!P98</f>
        <v>2198088.9697179641</v>
      </c>
      <c r="Q98" s="2">
        <f>실제값!Q98</f>
        <v>2232788.0973868249</v>
      </c>
      <c r="R98" s="2">
        <f>실제값!R98</f>
        <v>2268837.0412574038</v>
      </c>
      <c r="S98" s="2">
        <f>실제값!S98</f>
        <v>2286870.3923914973</v>
      </c>
      <c r="T98" s="2">
        <f>실제값!T98</f>
        <v>2182263.9018824804</v>
      </c>
      <c r="U98" s="2">
        <f>실제값!U98</f>
        <v>2337924.1962036425</v>
      </c>
      <c r="V98" s="2">
        <f>실제값!V98</f>
        <v>2243054.4267653837</v>
      </c>
      <c r="W98" s="8">
        <f>INDEX(전체모델결과!$A$2:$I$910,MATCH(APC!$A98&amp;"_"&amp;APC!W$3,전체모델결과!$A$2:$A$910,0),9)</f>
        <v>2169541.59859388</v>
      </c>
      <c r="X98" s="8">
        <f>INDEX(전체모델결과!$A$2:$I$910,MATCH(APC!$A98&amp;"_"&amp;APC!X$3,전체모델결과!$A$2:$A$910,0),9)</f>
        <v>2170534.08165573</v>
      </c>
      <c r="Y98" s="8">
        <f>INDEX(전체모델결과!$A$2:$I$910,MATCH(APC!$A98&amp;"_"&amp;APC!Y$3,전체모델결과!$A$2:$A$910,0),9)</f>
        <v>2179515.4883197802</v>
      </c>
      <c r="Z98" s="8">
        <f>INDEX(전체모델결과!$A$2:$I$910,MATCH(APC!$A98&amp;"_"&amp;APC!Z$3,전체모델결과!$A$2:$A$910,0),9)</f>
        <v>2112783.8097064202</v>
      </c>
      <c r="AA98" s="8">
        <f>INDEX(전체모델결과!$A$2:$I$910,MATCH(APC!$A98&amp;"_"&amp;APC!AA$3,전체모델결과!$A$2:$A$910,0),9)</f>
        <v>2077124.5508177399</v>
      </c>
      <c r="AB98" s="8">
        <f>INDEX(전체모델결과!$A$2:$I$910,MATCH(APC!$A98&amp;"_"&amp;APC!AB$3,전체모델결과!$A$2:$A$910,0),9)</f>
        <v>2076201.2688044701</v>
      </c>
      <c r="AC98" s="8">
        <f>INDEX(전체모델결과!$A$2:$I$910,MATCH(APC!$A98&amp;"_"&amp;APC!AC$3,전체모델결과!$A$2:$A$910,0),9)</f>
        <v>2026141.2364598101</v>
      </c>
      <c r="AD98" s="8">
        <f>INDEX(전체모델결과!$A$2:$I$910,MATCH(APC!$A98&amp;"_"&amp;APC!AD$3,전체모델결과!$A$2:$A$910,0),9)</f>
        <v>1985290.20007934</v>
      </c>
      <c r="AE98" s="8">
        <f>INDEX(전체모델결과!$A$2:$I$910,MATCH(APC!$A98&amp;"_"&amp;APC!AE$3,전체모델결과!$A$2:$A$910,0),9)</f>
        <v>2004892.6421354101</v>
      </c>
      <c r="AG98" s="3">
        <f>(W98-실제값!W98)^2</f>
        <v>798902468.06734157</v>
      </c>
      <c r="AH98" s="3">
        <f>(X98-실제값!X98)^2</f>
        <v>2183752989.5538425</v>
      </c>
      <c r="AI98" s="3">
        <f>(Y98-실제값!Y98)^2</f>
        <v>602290808.31018126</v>
      </c>
      <c r="AJ98" s="3">
        <f>(Z98-실제값!Z98)^2</f>
        <v>515518103.54254299</v>
      </c>
      <c r="AK98" s="3">
        <f>(AA98-실제값!AA98)^2</f>
        <v>63576990713.122765</v>
      </c>
      <c r="AL98" s="3">
        <f>(AB98-실제값!AB98)^2</f>
        <v>38874704450.390854</v>
      </c>
      <c r="AM98" s="3">
        <f>(AC98-실제값!AC98)^2</f>
        <v>9234085227.9998283</v>
      </c>
      <c r="AN98" s="3">
        <f>(AD98-실제값!AD98)^2</f>
        <v>7817718880.9721308</v>
      </c>
    </row>
    <row r="99" spans="1:40" x14ac:dyDescent="0.3">
      <c r="A99" s="1">
        <v>95</v>
      </c>
      <c r="B99" s="2">
        <f>실제값!B99</f>
        <v>2800355.9301744755</v>
      </c>
      <c r="C99" s="2">
        <f>실제값!C99</f>
        <v>2437281.7545999959</v>
      </c>
      <c r="D99" s="2">
        <f>실제값!D99</f>
        <v>2663662.2310275161</v>
      </c>
      <c r="E99" s="2">
        <f>실제값!E99</f>
        <v>2569852.7051837095</v>
      </c>
      <c r="F99" s="2">
        <f>실제값!F99</f>
        <v>2699377.8963182541</v>
      </c>
      <c r="G99" s="2">
        <f>실제값!G99</f>
        <v>2729997.077508417</v>
      </c>
      <c r="H99" s="2">
        <f>실제값!H99</f>
        <v>2721245.6728043957</v>
      </c>
      <c r="I99" s="2">
        <f>실제값!I99</f>
        <v>2735990.6246305439</v>
      </c>
      <c r="J99" s="2">
        <f>실제값!J99</f>
        <v>2786690.4284016592</v>
      </c>
      <c r="K99" s="2">
        <f>실제값!K99</f>
        <v>2565650.2333220015</v>
      </c>
      <c r="L99" s="2">
        <f>실제값!L99</f>
        <v>2716730.3921648352</v>
      </c>
      <c r="M99" s="2">
        <f>실제값!M99</f>
        <v>2586799.2491306742</v>
      </c>
      <c r="N99" s="2">
        <f>실제값!N99</f>
        <v>2615087.2959146504</v>
      </c>
      <c r="O99" s="2">
        <f>실제값!O99</f>
        <v>2592634.6187732825</v>
      </c>
      <c r="P99" s="2">
        <f>실제값!P99</f>
        <v>2477667.5210917699</v>
      </c>
      <c r="Q99" s="2">
        <f>실제값!Q99</f>
        <v>2490040.9925866798</v>
      </c>
      <c r="R99" s="2">
        <f>실제값!R99</f>
        <v>2526700.8908276921</v>
      </c>
      <c r="S99" s="2">
        <f>실제값!S99</f>
        <v>2534036.2428103993</v>
      </c>
      <c r="T99" s="2">
        <f>실제값!T99</f>
        <v>2502245.781132672</v>
      </c>
      <c r="U99" s="2">
        <f>실제값!U99</f>
        <v>2339580.1881424007</v>
      </c>
      <c r="V99" s="2">
        <f>실제값!V99</f>
        <v>2647992.5840062909</v>
      </c>
      <c r="W99" s="8">
        <f>INDEX(전체모델결과!$A$2:$I$910,MATCH(APC!$A99&amp;"_"&amp;APC!W$3,전체모델결과!$A$2:$A$910,0),9)</f>
        <v>2468787.7580844401</v>
      </c>
      <c r="X99" s="8">
        <f>INDEX(전체모델결과!$A$2:$I$910,MATCH(APC!$A99&amp;"_"&amp;APC!X$3,전체모델결과!$A$2:$A$910,0),9)</f>
        <v>2408910.9064523899</v>
      </c>
      <c r="Y99" s="8">
        <f>INDEX(전체모델결과!$A$2:$I$910,MATCH(APC!$A99&amp;"_"&amp;APC!Y$3,전체모델결과!$A$2:$A$910,0),9)</f>
        <v>2405378.05034866</v>
      </c>
      <c r="Z99" s="8">
        <f>INDEX(전체모델결과!$A$2:$I$910,MATCH(APC!$A99&amp;"_"&amp;APC!Z$3,전체모델결과!$A$2:$A$910,0),9)</f>
        <v>2402665.85383008</v>
      </c>
      <c r="AA99" s="8">
        <f>INDEX(전체모델결과!$A$2:$I$910,MATCH(APC!$A99&amp;"_"&amp;APC!AA$3,전체모델결과!$A$2:$A$910,0),9)</f>
        <v>2335056.26905136</v>
      </c>
      <c r="AB99" s="8">
        <f>INDEX(전체모델결과!$A$2:$I$910,MATCH(APC!$A99&amp;"_"&amp;APC!AB$3,전체모델결과!$A$2:$A$910,0),9)</f>
        <v>2304531.8874214701</v>
      </c>
      <c r="AC99" s="8">
        <f>INDEX(전체모델결과!$A$2:$I$910,MATCH(APC!$A99&amp;"_"&amp;APC!AC$3,전체모델결과!$A$2:$A$910,0),9)</f>
        <v>2293546.9139439301</v>
      </c>
      <c r="AD99" s="8">
        <f>INDEX(전체모델결과!$A$2:$I$910,MATCH(APC!$A99&amp;"_"&amp;APC!AD$3,전체모델결과!$A$2:$A$910,0),9)</f>
        <v>2242665.3446567799</v>
      </c>
      <c r="AE99" s="8">
        <f>INDEX(전체모델결과!$A$2:$I$910,MATCH(APC!$A99&amp;"_"&amp;APC!AE$3,전체모델결과!$A$2:$A$910,0),9)</f>
        <v>2193387.4542860701</v>
      </c>
      <c r="AG99" s="3">
        <f>(W99-실제값!W99)^2</f>
        <v>1032294303.3605058</v>
      </c>
      <c r="AH99" s="3">
        <f>(X99-실제값!X99)^2</f>
        <v>967865423.38662779</v>
      </c>
      <c r="AI99" s="3">
        <f>(Y99-실제값!Y99)^2</f>
        <v>2963813307.2155261</v>
      </c>
      <c r="AJ99" s="3">
        <f>(Z99-실제값!Z99)^2</f>
        <v>5555357.6354607223</v>
      </c>
      <c r="AK99" s="3">
        <f>(AA99-실제값!AA99)^2</f>
        <v>112330284795.63298</v>
      </c>
      <c r="AL99" s="3">
        <f>(AB99-실제값!AB99)^2</f>
        <v>64396144658.162811</v>
      </c>
      <c r="AM99" s="3">
        <f>(AC99-실제값!AC99)^2</f>
        <v>22955359577.113029</v>
      </c>
      <c r="AN99" s="3">
        <f>(AD99-실제값!AD99)^2</f>
        <v>6710008385.600523</v>
      </c>
    </row>
    <row r="100" spans="1:40" x14ac:dyDescent="0.3">
      <c r="A100" s="1">
        <v>96</v>
      </c>
      <c r="B100" s="2">
        <f>실제값!B100</f>
        <v>2651050.1543705184</v>
      </c>
      <c r="C100" s="2">
        <f>실제값!C100</f>
        <v>3058440.5853791167</v>
      </c>
      <c r="D100" s="2">
        <f>실제값!D100</f>
        <v>2674447.0602414329</v>
      </c>
      <c r="E100" s="2">
        <f>실제값!E100</f>
        <v>3002990.0510499473</v>
      </c>
      <c r="F100" s="2">
        <f>실제값!F100</f>
        <v>2911357.2616104395</v>
      </c>
      <c r="G100" s="2">
        <f>실제값!G100</f>
        <v>2958554.9896142883</v>
      </c>
      <c r="H100" s="2">
        <f>실제값!H100</f>
        <v>3010659.2075356031</v>
      </c>
      <c r="I100" s="2">
        <f>실제값!I100</f>
        <v>2961138.380380875</v>
      </c>
      <c r="J100" s="2">
        <f>실제값!J100</f>
        <v>3031158.5736022289</v>
      </c>
      <c r="K100" s="2">
        <f>실제값!K100</f>
        <v>2872929.6710839956</v>
      </c>
      <c r="L100" s="2">
        <f>실제값!L100</f>
        <v>2927466.7821155824</v>
      </c>
      <c r="M100" s="2">
        <f>실제값!M100</f>
        <v>2866532.1681500543</v>
      </c>
      <c r="N100" s="2">
        <f>실제값!N100</f>
        <v>2755606.0817069481</v>
      </c>
      <c r="O100" s="2">
        <f>실제값!O100</f>
        <v>2939695.3093574629</v>
      </c>
      <c r="P100" s="2">
        <f>실제값!P100</f>
        <v>2695764.7897051699</v>
      </c>
      <c r="Q100" s="2">
        <f>실제값!Q100</f>
        <v>2787719.0461642211</v>
      </c>
      <c r="R100" s="2">
        <f>실제값!R100</f>
        <v>2749630.3127352032</v>
      </c>
      <c r="S100" s="2">
        <f>실제값!S100</f>
        <v>2740165.2599203466</v>
      </c>
      <c r="T100" s="2">
        <f>실제값!T100</f>
        <v>2779661.526582872</v>
      </c>
      <c r="U100" s="2">
        <f>실제값!U100</f>
        <v>2759172.574058638</v>
      </c>
      <c r="V100" s="2">
        <f>실제값!V100</f>
        <v>2665660.6262183245</v>
      </c>
      <c r="W100" s="8">
        <f>INDEX(전체모델결과!$A$2:$I$910,MATCH(APC!$A100&amp;"_"&amp;APC!W$3,전체모델결과!$A$2:$A$910,0),9)</f>
        <v>2875635.5634924499</v>
      </c>
      <c r="X100" s="8">
        <f>INDEX(전체모델결과!$A$2:$I$910,MATCH(APC!$A100&amp;"_"&amp;APC!X$3,전체모델결과!$A$2:$A$910,0),9)</f>
        <v>2716036.7122322498</v>
      </c>
      <c r="Y100" s="8">
        <f>INDEX(전체모델결과!$A$2:$I$910,MATCH(APC!$A100&amp;"_"&amp;APC!Y$3,전체모델결과!$A$2:$A$910,0),9)</f>
        <v>2645066.50817113</v>
      </c>
      <c r="Z100" s="8">
        <f>INDEX(전체모델결과!$A$2:$I$910,MATCH(APC!$A100&amp;"_"&amp;APC!Z$3,전체모델결과!$A$2:$A$910,0),9)</f>
        <v>2627337.6226559002</v>
      </c>
      <c r="AA100" s="8">
        <f>INDEX(전체모델결과!$A$2:$I$910,MATCH(APC!$A100&amp;"_"&amp;APC!AA$3,전체모델결과!$A$2:$A$910,0),9)</f>
        <v>2631084.4692692799</v>
      </c>
      <c r="AB100" s="8">
        <f>INDEX(전체모델결과!$A$2:$I$910,MATCH(APC!$A100&amp;"_"&amp;APC!AB$3,전체모델결과!$A$2:$A$910,0),9)</f>
        <v>2566945.5571822799</v>
      </c>
      <c r="AC100" s="8">
        <f>INDEX(전체모델결과!$A$2:$I$910,MATCH(APC!$A100&amp;"_"&amp;APC!AC$3,전체모델결과!$A$2:$A$910,0),9)</f>
        <v>2522435.2222066401</v>
      </c>
      <c r="AD100" s="8">
        <f>INDEX(전체모델결과!$A$2:$I$910,MATCH(APC!$A100&amp;"_"&amp;APC!AD$3,전체모델결과!$A$2:$A$910,0),9)</f>
        <v>2515367.8690557899</v>
      </c>
      <c r="AE100" s="8">
        <f>INDEX(전체모델결과!$A$2:$I$910,MATCH(APC!$A100&amp;"_"&amp;APC!AE$3,전체모델결과!$A$2:$A$910,0),9)</f>
        <v>2455019.5383554399</v>
      </c>
      <c r="AG100" s="3">
        <f>(W100-실제값!W100)^2</f>
        <v>162337622.24474207</v>
      </c>
      <c r="AH100" s="3">
        <f>(X100-실제값!X100)^2</f>
        <v>1090126812.1529498</v>
      </c>
      <c r="AI100" s="3">
        <f>(Y100-실제값!Y100)^2</f>
        <v>353108429.21313059</v>
      </c>
      <c r="AJ100" s="3">
        <f>(Z100-실제값!Z100)^2</f>
        <v>2987826122.4220071</v>
      </c>
      <c r="AK100" s="3">
        <f>(AA100-실제값!AA100)^2</f>
        <v>149683201476.26709</v>
      </c>
      <c r="AL100" s="3">
        <f>(AB100-실제값!AB100)^2</f>
        <v>96579644206.385452</v>
      </c>
      <c r="AM100" s="3">
        <f>(AC100-실제값!AC100)^2</f>
        <v>39561127135.326378</v>
      </c>
      <c r="AN100" s="3">
        <f>(AD100-실제값!AD100)^2</f>
        <v>9314117105.9547234</v>
      </c>
    </row>
    <row r="101" spans="1:40" x14ac:dyDescent="0.3">
      <c r="A101" s="1">
        <v>97</v>
      </c>
      <c r="B101" s="2">
        <f>실제값!B101</f>
        <v>3127651.1724540344</v>
      </c>
      <c r="C101" s="2">
        <f>실제값!C101</f>
        <v>2880513.586806132</v>
      </c>
      <c r="D101" s="2">
        <f>실제값!D101</f>
        <v>3344596.8243791135</v>
      </c>
      <c r="E101" s="2">
        <f>실제값!E101</f>
        <v>2933757.9586530928</v>
      </c>
      <c r="F101" s="2">
        <f>실제값!F101</f>
        <v>3390814.6225043773</v>
      </c>
      <c r="G101" s="2">
        <f>실제값!G101</f>
        <v>3188490.8391318754</v>
      </c>
      <c r="H101" s="2">
        <f>실제값!H101</f>
        <v>3212286.2548937448</v>
      </c>
      <c r="I101" s="2">
        <f>실제값!I101</f>
        <v>3306868.7639262606</v>
      </c>
      <c r="J101" s="2">
        <f>실제값!J101</f>
        <v>3276619.1331716464</v>
      </c>
      <c r="K101" s="2">
        <f>실제값!K101</f>
        <v>3187556.2767540286</v>
      </c>
      <c r="L101" s="2">
        <f>실제값!L101</f>
        <v>3238983.0758711435</v>
      </c>
      <c r="M101" s="2">
        <f>실제값!M101</f>
        <v>3083211.497955644</v>
      </c>
      <c r="N101" s="2">
        <f>실제값!N101</f>
        <v>3140103.3137342515</v>
      </c>
      <c r="O101" s="2">
        <f>실제값!O101</f>
        <v>3163752.4931592876</v>
      </c>
      <c r="P101" s="2">
        <f>실제값!P101</f>
        <v>3016917.0708124214</v>
      </c>
      <c r="Q101" s="2">
        <f>실제값!Q101</f>
        <v>2962121.8234259267</v>
      </c>
      <c r="R101" s="2">
        <f>실제값!R101</f>
        <v>3114172.8545185421</v>
      </c>
      <c r="S101" s="2">
        <f>실제값!S101</f>
        <v>3009370.4543762384</v>
      </c>
      <c r="T101" s="2">
        <f>실제값!T101</f>
        <v>3033113.6863961644</v>
      </c>
      <c r="U101" s="2">
        <f>실제값!U101</f>
        <v>2997800.8446642091</v>
      </c>
      <c r="V101" s="2">
        <f>실제값!V101</f>
        <v>3060992.2610235144</v>
      </c>
      <c r="W101" s="8">
        <f>INDEX(전체모델결과!$A$2:$I$910,MATCH(APC!$A101&amp;"_"&amp;APC!W$3,전체모델결과!$A$2:$A$910,0),9)</f>
        <v>2915319.06627096</v>
      </c>
      <c r="X101" s="8">
        <f>INDEX(전체모델결과!$A$2:$I$910,MATCH(APC!$A101&amp;"_"&amp;APC!X$3,전체모델결과!$A$2:$A$910,0),9)</f>
        <v>3157987.7894096901</v>
      </c>
      <c r="Y101" s="8">
        <f>INDEX(전체모델결과!$A$2:$I$910,MATCH(APC!$A101&amp;"_"&amp;APC!Y$3,전체모델결과!$A$2:$A$910,0),9)</f>
        <v>2976982.0378855998</v>
      </c>
      <c r="Z101" s="8">
        <f>INDEX(전체모델결과!$A$2:$I$910,MATCH(APC!$A101&amp;"_"&amp;APC!Z$3,전체모델결과!$A$2:$A$910,0),9)</f>
        <v>2883990.7125129099</v>
      </c>
      <c r="AA101" s="8">
        <f>INDEX(전체모델결과!$A$2:$I$910,MATCH(APC!$A101&amp;"_"&amp;APC!AA$3,전체모델결과!$A$2:$A$910,0),9)</f>
        <v>2871984.02114035</v>
      </c>
      <c r="AB101" s="8">
        <f>INDEX(전체모델결과!$A$2:$I$910,MATCH(APC!$A101&amp;"_"&amp;APC!AB$3,전체모델결과!$A$2:$A$910,0),9)</f>
        <v>2887212.9572399599</v>
      </c>
      <c r="AC101" s="8">
        <f>INDEX(전체모델결과!$A$2:$I$910,MATCH(APC!$A101&amp;"_"&amp;APC!AC$3,전체모델결과!$A$2:$A$910,0),9)</f>
        <v>2804650.0363530698</v>
      </c>
      <c r="AD101" s="8">
        <f>INDEX(전체모델결과!$A$2:$I$910,MATCH(APC!$A101&amp;"_"&amp;APC!AD$3,전체모델결과!$A$2:$A$910,0),9)</f>
        <v>2761459.1483847201</v>
      </c>
      <c r="AE101" s="8">
        <f>INDEX(전체모델결과!$A$2:$I$910,MATCH(APC!$A101&amp;"_"&amp;APC!AE$3,전체모델결과!$A$2:$A$910,0),9)</f>
        <v>2748632.7036805102</v>
      </c>
      <c r="AG101" s="3">
        <f>(W101-실제값!W101)^2</f>
        <v>572087015.78253651</v>
      </c>
      <c r="AH101" s="3">
        <f>(X101-실제값!X101)^2</f>
        <v>4150750666.0755396</v>
      </c>
      <c r="AI101" s="3">
        <f>(Y101-실제값!Y101)^2</f>
        <v>6943236728.4340105</v>
      </c>
      <c r="AJ101" s="3">
        <f>(Z101-실제값!Z101)^2</f>
        <v>14432227.220804311</v>
      </c>
      <c r="AK101" s="3">
        <f>(AA101-실제값!AA101)^2</f>
        <v>154246709508.03436</v>
      </c>
      <c r="AL101" s="3">
        <f>(AB101-실제값!AB101)^2</f>
        <v>159157935689.5246</v>
      </c>
      <c r="AM101" s="3">
        <f>(AC101-실제값!AC101)^2</f>
        <v>55740406903.196709</v>
      </c>
      <c r="AN101" s="3">
        <f>(AD101-실제값!AD101)^2</f>
        <v>18894677882.723969</v>
      </c>
    </row>
    <row r="102" spans="1:40" x14ac:dyDescent="0.3">
      <c r="A102" s="1">
        <v>98</v>
      </c>
      <c r="B102" s="2">
        <f>실제값!B102</f>
        <v>3248663.8492170419</v>
      </c>
      <c r="C102" s="2">
        <f>실제값!C102</f>
        <v>3378542.6437725336</v>
      </c>
      <c r="D102" s="2">
        <f>실제값!D102</f>
        <v>3134642.189224225</v>
      </c>
      <c r="E102" s="2">
        <f>실제값!E102</f>
        <v>3674511.3376124888</v>
      </c>
      <c r="F102" s="2">
        <f>실제값!F102</f>
        <v>3337985.3960161922</v>
      </c>
      <c r="G102" s="2">
        <f>실제값!G102</f>
        <v>3700586.0970833609</v>
      </c>
      <c r="H102" s="2">
        <f>실제값!H102</f>
        <v>3473090.345028243</v>
      </c>
      <c r="I102" s="2">
        <f>실제값!I102</f>
        <v>3577552.8473614389</v>
      </c>
      <c r="J102" s="2">
        <f>실제값!J102</f>
        <v>3614253.5137352971</v>
      </c>
      <c r="K102" s="2">
        <f>실제값!K102</f>
        <v>3381419.8393269852</v>
      </c>
      <c r="L102" s="2">
        <f>실제값!L102</f>
        <v>3518857.2609874262</v>
      </c>
      <c r="M102" s="2">
        <f>실제값!M102</f>
        <v>3491922.5675623077</v>
      </c>
      <c r="N102" s="2">
        <f>실제값!N102</f>
        <v>3397482.2611307148</v>
      </c>
      <c r="O102" s="2">
        <f>실제값!O102</f>
        <v>3466177.7946480797</v>
      </c>
      <c r="P102" s="2">
        <f>실제값!P102</f>
        <v>3229475.7810812583</v>
      </c>
      <c r="Q102" s="2">
        <f>실제값!Q102</f>
        <v>3347189.770876267</v>
      </c>
      <c r="R102" s="2">
        <f>실제값!R102</f>
        <v>3287500.4705768819</v>
      </c>
      <c r="S102" s="2">
        <f>실제값!S102</f>
        <v>3366013.2262883768</v>
      </c>
      <c r="T102" s="2">
        <f>실제값!T102</f>
        <v>3358177.4046853865</v>
      </c>
      <c r="U102" s="2">
        <f>실제값!U102</f>
        <v>3283593.5081877704</v>
      </c>
      <c r="V102" s="2">
        <f>실제값!V102</f>
        <v>3414693.1037437487</v>
      </c>
      <c r="W102" s="8">
        <f>INDEX(전체모델결과!$A$2:$I$910,MATCH(APC!$A102&amp;"_"&amp;APC!W$3,전체모델결과!$A$2:$A$910,0),9)</f>
        <v>3338796.7358562001</v>
      </c>
      <c r="X102" s="8">
        <f>INDEX(전체모델결과!$A$2:$I$910,MATCH(APC!$A102&amp;"_"&amp;APC!X$3,전체모델결과!$A$2:$A$910,0),9)</f>
        <v>3196495.4816086502</v>
      </c>
      <c r="Y102" s="8">
        <f>INDEX(전체모델결과!$A$2:$I$910,MATCH(APC!$A102&amp;"_"&amp;APC!Y$3,전체모델결과!$A$2:$A$910,0),9)</f>
        <v>3455910.0185733601</v>
      </c>
      <c r="Z102" s="8">
        <f>INDEX(전체모델결과!$A$2:$I$910,MATCH(APC!$A102&amp;"_"&amp;APC!Z$3,전체모델결과!$A$2:$A$910,0),9)</f>
        <v>3240745.1271462901</v>
      </c>
      <c r="AA102" s="8">
        <f>INDEX(전체모델결과!$A$2:$I$910,MATCH(APC!$A102&amp;"_"&amp;APC!AA$3,전체모델결과!$A$2:$A$910,0),9)</f>
        <v>3147540.9814610402</v>
      </c>
      <c r="AB102" s="8">
        <f>INDEX(전체모델결과!$A$2:$I$910,MATCH(APC!$A102&amp;"_"&amp;APC!AB$3,전체모델결과!$A$2:$A$910,0),9)</f>
        <v>3146570.36291304</v>
      </c>
      <c r="AC102" s="8">
        <f>INDEX(전체모델결과!$A$2:$I$910,MATCH(APC!$A102&amp;"_"&amp;APC!AC$3,전체모델결과!$A$2:$A$910,0),9)</f>
        <v>3149577.0673139598</v>
      </c>
      <c r="AD102" s="8">
        <f>INDEX(전체모델결과!$A$2:$I$910,MATCH(APC!$A102&amp;"_"&amp;APC!AD$3,전체모델결과!$A$2:$A$910,0),9)</f>
        <v>3065551.94868389</v>
      </c>
      <c r="AE102" s="8">
        <f>INDEX(전체모델결과!$A$2:$I$910,MATCH(APC!$A102&amp;"_"&amp;APC!AE$3,전체모델결과!$A$2:$A$910,0),9)</f>
        <v>3012764.7741190698</v>
      </c>
      <c r="AG102" s="3">
        <f>(W102-실제값!W102)^2</f>
        <v>174691.68926587133</v>
      </c>
      <c r="AH102" s="3">
        <f>(X102-실제값!X102)^2</f>
        <v>1756747897.8237934</v>
      </c>
      <c r="AI102" s="3">
        <f>(Y102-실제값!Y102)^2</f>
        <v>2129730372.5295889</v>
      </c>
      <c r="AJ102" s="3">
        <f>(Z102-실제값!Z102)^2</f>
        <v>335314426.60699588</v>
      </c>
      <c r="AK102" s="3">
        <f>(AA102-실제값!AA102)^2</f>
        <v>163299644171.35938</v>
      </c>
      <c r="AL102" s="3">
        <f>(AB102-실제값!AB102)^2</f>
        <v>137849301907.33954</v>
      </c>
      <c r="AM102" s="3">
        <f>(AC102-실제값!AC102)^2</f>
        <v>65311458481.467171</v>
      </c>
      <c r="AN102" s="3">
        <f>(AD102-실제값!AD102)^2</f>
        <v>6449610691.6351376</v>
      </c>
    </row>
    <row r="103" spans="1:40" x14ac:dyDescent="0.3">
      <c r="A103" s="1">
        <v>99</v>
      </c>
      <c r="B103" s="2">
        <f>실제값!B103</f>
        <v>3521607.6507577389</v>
      </c>
      <c r="C103" s="2">
        <f>실제값!C103</f>
        <v>3408240.62384935</v>
      </c>
      <c r="D103" s="2">
        <f>실제값!D103</f>
        <v>3701355.0326535804</v>
      </c>
      <c r="E103" s="2">
        <f>실제값!E103</f>
        <v>3357102.1564059826</v>
      </c>
      <c r="F103" s="2">
        <f>실제값!F103</f>
        <v>4048650.2851774199</v>
      </c>
      <c r="G103" s="2">
        <f>실제값!G103</f>
        <v>3522773.4454359342</v>
      </c>
      <c r="H103" s="2">
        <f>실제값!H103</f>
        <v>3899001.7135459599</v>
      </c>
      <c r="I103" s="2">
        <f>실제값!I103</f>
        <v>3793764.7947026119</v>
      </c>
      <c r="J103" s="2">
        <f>실제값!J103</f>
        <v>3827250.0294833011</v>
      </c>
      <c r="K103" s="2">
        <f>실제값!K103</f>
        <v>3728667.8913157578</v>
      </c>
      <c r="L103" s="2">
        <f>실제값!L103</f>
        <v>3793042.322396779</v>
      </c>
      <c r="M103" s="2">
        <f>실제값!M103</f>
        <v>3697388.408954903</v>
      </c>
      <c r="N103" s="2">
        <f>실제값!N103</f>
        <v>3712372.5657844483</v>
      </c>
      <c r="O103" s="2">
        <f>실제값!O103</f>
        <v>3636748.9976500571</v>
      </c>
      <c r="P103" s="2">
        <f>실제값!P103</f>
        <v>3557692.0147938174</v>
      </c>
      <c r="Q103" s="2">
        <f>실제값!Q103</f>
        <v>3601126.6768138916</v>
      </c>
      <c r="R103" s="2">
        <f>실제값!R103</f>
        <v>3722896.2218755013</v>
      </c>
      <c r="S103" s="2">
        <f>실제값!S103</f>
        <v>3539677.7076708153</v>
      </c>
      <c r="T103" s="2">
        <f>실제값!T103</f>
        <v>3584653.6397980312</v>
      </c>
      <c r="U103" s="2">
        <f>실제값!U103</f>
        <v>3478241.2622065572</v>
      </c>
      <c r="V103" s="2">
        <f>실제값!V103</f>
        <v>3602281.3252561721</v>
      </c>
      <c r="W103" s="8">
        <f>INDEX(전체모델결과!$A$2:$I$910,MATCH(APC!$A103&amp;"_"&amp;APC!W$3,전체모델결과!$A$2:$A$910,0),9)</f>
        <v>3599435.1300921501</v>
      </c>
      <c r="X103" s="8">
        <f>INDEX(전체모델결과!$A$2:$I$910,MATCH(APC!$A103&amp;"_"&amp;APC!X$3,전체모델결과!$A$2:$A$910,0),9)</f>
        <v>3591928.43168684</v>
      </c>
      <c r="Y103" s="8">
        <f>INDEX(전체모델결과!$A$2:$I$910,MATCH(APC!$A103&amp;"_"&amp;APC!Y$3,전체모델결과!$A$2:$A$910,0),9)</f>
        <v>3432225.1344002201</v>
      </c>
      <c r="Z103" s="8">
        <f>INDEX(전체모델결과!$A$2:$I$910,MATCH(APC!$A103&amp;"_"&amp;APC!Z$3,전체모델결과!$A$2:$A$910,0),9)</f>
        <v>3691312.2279084101</v>
      </c>
      <c r="AA103" s="8">
        <f>INDEX(전체모델결과!$A$2:$I$910,MATCH(APC!$A103&amp;"_"&amp;APC!AA$3,전체모델결과!$A$2:$A$910,0),9)</f>
        <v>3470340.6332241399</v>
      </c>
      <c r="AB103" s="8">
        <f>INDEX(전체모델결과!$A$2:$I$910,MATCH(APC!$A103&amp;"_"&amp;APC!AB$3,전체모델결과!$A$2:$A$910,0),9)</f>
        <v>3383580.5091389799</v>
      </c>
      <c r="AC103" s="8">
        <f>INDEX(전체모델결과!$A$2:$I$910,MATCH(APC!$A103&amp;"_"&amp;APC!AC$3,전체모델결과!$A$2:$A$910,0),9)</f>
        <v>3367910.6559162498</v>
      </c>
      <c r="AD103" s="8">
        <f>INDEX(전체모델결과!$A$2:$I$910,MATCH(APC!$A103&amp;"_"&amp;APC!AD$3,전체모델결과!$A$2:$A$910,0),9)</f>
        <v>3377784.4695005701</v>
      </c>
      <c r="AE103" s="8">
        <f>INDEX(전체모델결과!$A$2:$I$910,MATCH(APC!$A103&amp;"_"&amp;APC!AE$3,전체모델결과!$A$2:$A$910,0),9)</f>
        <v>3281594.95004074</v>
      </c>
      <c r="AG103" s="3">
        <f>(W103-실제값!W103)^2</f>
        <v>382041962.82455802</v>
      </c>
      <c r="AH103" s="3">
        <f>(X103-실제값!X103)^2</f>
        <v>12550795362.762705</v>
      </c>
      <c r="AI103" s="3">
        <f>(Y103-실제값!Y103)^2</f>
        <v>5138551447.3000908</v>
      </c>
      <c r="AJ103" s="3">
        <f>(Z103-실제값!Z103)^2</f>
        <v>1551961.2078106334</v>
      </c>
      <c r="AK103" s="3">
        <f>(AA103-실제값!AA103)^2</f>
        <v>113399549894.6689</v>
      </c>
      <c r="AL103" s="3">
        <f>(AB103-실제값!AB103)^2</f>
        <v>103876704052.43306</v>
      </c>
      <c r="AM103" s="3">
        <f>(AC103-실제값!AC103)^2</f>
        <v>133608852036.90836</v>
      </c>
      <c r="AN103" s="3">
        <f>(AD103-실제값!AD103)^2</f>
        <v>24514272153.907921</v>
      </c>
    </row>
    <row r="104" spans="1:40" x14ac:dyDescent="0.3">
      <c r="A104" s="1">
        <v>100</v>
      </c>
      <c r="B104" s="2">
        <f>실제값!B104</f>
        <v>4336137.2961782375</v>
      </c>
      <c r="C104" s="2">
        <f>실제값!C104</f>
        <v>4401425.6205189237</v>
      </c>
      <c r="D104" s="2">
        <f>실제값!D104</f>
        <v>4328203.2842615778</v>
      </c>
      <c r="E104" s="2">
        <f>실제값!E104</f>
        <v>4434359.9684881195</v>
      </c>
      <c r="F104" s="2">
        <f>실제값!F104</f>
        <v>4407112.3193966392</v>
      </c>
      <c r="G104" s="2">
        <f>실제값!G104</f>
        <v>4640294.4628390949</v>
      </c>
      <c r="H104" s="2">
        <f>실제값!H104</f>
        <v>4498643.6677090973</v>
      </c>
      <c r="I104" s="2">
        <f>실제값!I104</f>
        <v>4664779.9788158275</v>
      </c>
      <c r="J104" s="2">
        <f>실제값!J104</f>
        <v>4696417.7562563447</v>
      </c>
      <c r="K104" s="2">
        <f>실제값!K104</f>
        <v>4468536.564044877</v>
      </c>
      <c r="L104" s="2">
        <f>실제값!L104</f>
        <v>4589906.8926748084</v>
      </c>
      <c r="M104" s="2">
        <f>실제값!M104</f>
        <v>4512303.4584734431</v>
      </c>
      <c r="N104" s="2">
        <f>실제값!N104</f>
        <v>4493885.5973051134</v>
      </c>
      <c r="O104" s="2">
        <f>실제값!O104</f>
        <v>4593914.304431227</v>
      </c>
      <c r="P104" s="2">
        <f>실제값!P104</f>
        <v>4333137.8427512459</v>
      </c>
      <c r="Q104" s="2">
        <f>실제값!Q104</f>
        <v>4405466.99682175</v>
      </c>
      <c r="R104" s="2">
        <f>실제값!R104</f>
        <v>4384263.1307226894</v>
      </c>
      <c r="S104" s="2">
        <f>실제값!S104</f>
        <v>4442118.3777226871</v>
      </c>
      <c r="T104" s="2">
        <f>실제값!T104</f>
        <v>4394031.6576787084</v>
      </c>
      <c r="U104" s="2">
        <f>실제값!U104</f>
        <v>4377463.8889321722</v>
      </c>
      <c r="V104" s="2">
        <f>실제값!V104</f>
        <v>4424190.5441194065</v>
      </c>
      <c r="W104" s="8">
        <f>INDEX(전체모델결과!$A$2:$I$910,MATCH(APC!$A104&amp;"_"&amp;APC!W$3,전체모델결과!$A$2:$A$910,0),9)</f>
        <v>4371118.5673386399</v>
      </c>
      <c r="X104" s="8">
        <f>INDEX(전체모델결과!$A$2:$I$910,MATCH(APC!$A104&amp;"_"&amp;APC!X$3,전체모델결과!$A$2:$A$910,0),9)</f>
        <v>4404050.1416835198</v>
      </c>
      <c r="Y104" s="8">
        <f>INDEX(전체모델결과!$A$2:$I$910,MATCH(APC!$A104&amp;"_"&amp;APC!Y$3,전체모델결과!$A$2:$A$910,0),9)</f>
        <v>4386413.3701240197</v>
      </c>
      <c r="Z104" s="8">
        <f>INDEX(전체모델결과!$A$2:$I$910,MATCH(APC!$A104&amp;"_"&amp;APC!Z$3,전체모델결과!$A$2:$A$910,0),9)</f>
        <v>4169407.3893067902</v>
      </c>
      <c r="AA104" s="8">
        <f>INDEX(전체모델결과!$A$2:$I$910,MATCH(APC!$A104&amp;"_"&amp;APC!AA$3,전체모델결과!$A$2:$A$910,0),9)</f>
        <v>4495605.7627596799</v>
      </c>
      <c r="AB104" s="8">
        <f>INDEX(전체모델결과!$A$2:$I$910,MATCH(APC!$A104&amp;"_"&amp;APC!AB$3,전체모델결과!$A$2:$A$910,0),9)</f>
        <v>4242847.6319263903</v>
      </c>
      <c r="AC104" s="8">
        <f>INDEX(전체모델결과!$A$2:$I$910,MATCH(APC!$A104&amp;"_"&amp;APC!AC$3,전체모델결과!$A$2:$A$910,0),9)</f>
        <v>4118886.6268019001</v>
      </c>
      <c r="AD104" s="8">
        <f>INDEX(전체모델결과!$A$2:$I$910,MATCH(APC!$A104&amp;"_"&amp;APC!AD$3,전체모델결과!$A$2:$A$910,0),9)</f>
        <v>4107905.7070123702</v>
      </c>
      <c r="AE104" s="8">
        <f>INDEX(전체모델결과!$A$2:$I$910,MATCH(APC!$A104&amp;"_"&amp;APC!AE$3,전체모델결과!$A$2:$A$910,0),9)</f>
        <v>4112334.5498518799</v>
      </c>
      <c r="AG104" s="3">
        <f>(W104-실제값!W104)^2</f>
        <v>364682955.12683332</v>
      </c>
      <c r="AH104" s="3">
        <f>(X104-실제값!X104)^2</f>
        <v>4627194491.9062099</v>
      </c>
      <c r="AI104" s="3">
        <f>(Y104-실제값!Y104)^2</f>
        <v>8691692165.4286537</v>
      </c>
      <c r="AJ104" s="3">
        <f>(Z104-실제값!Z104)^2</f>
        <v>43954935003.121124</v>
      </c>
      <c r="AK104" s="3">
        <f>(AA104-실제값!AA104)^2</f>
        <v>127635324097.03185</v>
      </c>
      <c r="AL104" s="3">
        <f>(AB104-실제값!AB104)^2</f>
        <v>66394120784.316605</v>
      </c>
      <c r="AM104" s="3">
        <f>(AC104-실제값!AC104)^2</f>
        <v>202593500629.91086</v>
      </c>
      <c r="AN104" s="3">
        <f>(AD104-실제값!AD104)^2</f>
        <v>29436119089.352436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02C-C3FC-4070-880F-E7B9886F58E2}">
  <dimension ref="A1:I910"/>
  <sheetViews>
    <sheetView zoomScale="85" zoomScaleNormal="85" workbookViewId="0">
      <selection activeCell="I2" sqref="I2:I910"/>
    </sheetView>
  </sheetViews>
  <sheetFormatPr defaultRowHeight="16.5" x14ac:dyDescent="0.3"/>
  <cols>
    <col min="1" max="1" width="9.25" style="5" bestFit="1" customWidth="1"/>
    <col min="2" max="9" width="12.75" bestFit="1" customWidth="1"/>
  </cols>
  <sheetData>
    <row r="1" spans="1:9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6" t="str">
        <f>+B2&amp;"_"&amp;C2</f>
        <v>0_2016</v>
      </c>
      <c r="B2" s="4">
        <v>0</v>
      </c>
      <c r="C2" s="4">
        <v>2016</v>
      </c>
      <c r="D2" s="3">
        <v>53096.931443684698</v>
      </c>
      <c r="E2" s="3">
        <v>52951.482712513804</v>
      </c>
      <c r="F2" s="3">
        <v>52532.396796976202</v>
      </c>
      <c r="G2" s="3">
        <v>53027.373814550898</v>
      </c>
      <c r="H2" s="3">
        <v>51380.992217468302</v>
      </c>
      <c r="I2" s="3">
        <v>53181.808623305602</v>
      </c>
    </row>
    <row r="3" spans="1:9" x14ac:dyDescent="0.3">
      <c r="A3" s="6" t="str">
        <f t="shared" ref="A3:A66" si="0">+B3&amp;"_"&amp;C3</f>
        <v>0_2017</v>
      </c>
      <c r="B3" s="4">
        <v>0</v>
      </c>
      <c r="C3" s="4">
        <v>2017</v>
      </c>
      <c r="D3" s="3">
        <v>52297.598142174204</v>
      </c>
      <c r="E3" s="3">
        <v>52051.854334871299</v>
      </c>
      <c r="F3" s="3">
        <v>51692.3212786035</v>
      </c>
      <c r="G3" s="3">
        <v>52317.9099336078</v>
      </c>
      <c r="H3" s="3">
        <v>50274.844372324304</v>
      </c>
      <c r="I3" s="3">
        <v>53906.137911552498</v>
      </c>
    </row>
    <row r="4" spans="1:9" x14ac:dyDescent="0.3">
      <c r="A4" s="6" t="str">
        <f t="shared" si="0"/>
        <v>0_2018</v>
      </c>
      <c r="B4" s="4">
        <v>0</v>
      </c>
      <c r="C4" s="4">
        <v>2018</v>
      </c>
      <c r="D4" s="3">
        <v>51498.264840663702</v>
      </c>
      <c r="E4" s="3">
        <v>51181.231305783796</v>
      </c>
      <c r="F4" s="3">
        <v>50851.386927058003</v>
      </c>
      <c r="G4" s="3">
        <v>51617.938112371798</v>
      </c>
      <c r="H4" s="3">
        <v>49157.643339333001</v>
      </c>
      <c r="I4" s="3">
        <v>53725.792570716803</v>
      </c>
    </row>
    <row r="5" spans="1:9" x14ac:dyDescent="0.3">
      <c r="A5" s="6" t="str">
        <f t="shared" si="0"/>
        <v>0_2019</v>
      </c>
      <c r="B5" s="4">
        <v>0</v>
      </c>
      <c r="C5" s="4">
        <v>2019</v>
      </c>
      <c r="D5" s="3">
        <v>50698.9315391532</v>
      </c>
      <c r="E5" s="3">
        <v>50329.240439342597</v>
      </c>
      <c r="F5" s="3">
        <v>50009.593742339603</v>
      </c>
      <c r="G5" s="3">
        <v>50927.331354670503</v>
      </c>
      <c r="H5" s="3">
        <v>48031.2008465584</v>
      </c>
      <c r="I5" s="3">
        <v>53935.4624602029</v>
      </c>
    </row>
    <row r="6" spans="1:9" x14ac:dyDescent="0.3">
      <c r="A6" s="6" t="str">
        <f t="shared" si="0"/>
        <v>0_2020</v>
      </c>
      <c r="B6" s="4">
        <v>0</v>
      </c>
      <c r="C6" s="4">
        <v>2020</v>
      </c>
      <c r="D6" s="3">
        <v>49899.598237642698</v>
      </c>
      <c r="E6" s="3">
        <v>49489.218313226498</v>
      </c>
      <c r="F6" s="3">
        <v>49166.941724447999</v>
      </c>
      <c r="G6" s="3">
        <v>50245.964363438397</v>
      </c>
      <c r="H6" s="3">
        <v>46897.307168254403</v>
      </c>
      <c r="I6" s="3">
        <v>54271.1304558345</v>
      </c>
    </row>
    <row r="7" spans="1:9" x14ac:dyDescent="0.3">
      <c r="A7" s="6" t="str">
        <f t="shared" si="0"/>
        <v>0_2021</v>
      </c>
      <c r="B7" s="4">
        <v>0</v>
      </c>
      <c r="C7" s="4">
        <v>2021</v>
      </c>
      <c r="D7" s="3">
        <v>49100.264936132196</v>
      </c>
      <c r="E7" s="3">
        <v>48656.884545551598</v>
      </c>
      <c r="F7" s="3">
        <v>48323.430873384001</v>
      </c>
      <c r="G7" s="3">
        <v>49573.713517984703</v>
      </c>
      <c r="H7" s="3">
        <v>45757.726599791102</v>
      </c>
      <c r="I7" s="3">
        <v>54694.728399042098</v>
      </c>
    </row>
    <row r="8" spans="1:9" x14ac:dyDescent="0.3">
      <c r="A8" s="6" t="str">
        <f t="shared" si="0"/>
        <v>0_2022</v>
      </c>
      <c r="B8" s="4">
        <v>0</v>
      </c>
      <c r="C8" s="4">
        <v>2022</v>
      </c>
      <c r="D8" s="3">
        <v>48300.931634621702</v>
      </c>
      <c r="E8" s="3">
        <v>47829.489547865902</v>
      </c>
      <c r="F8" s="3">
        <v>47479.061189146698</v>
      </c>
      <c r="G8" s="3">
        <v>48910.456851564901</v>
      </c>
      <c r="H8" s="3">
        <v>44614.193129098101</v>
      </c>
      <c r="I8" s="3">
        <v>54528.021961298298</v>
      </c>
    </row>
    <row r="9" spans="1:9" x14ac:dyDescent="0.3">
      <c r="A9" s="6" t="str">
        <f t="shared" si="0"/>
        <v>0_2023</v>
      </c>
      <c r="B9" s="4">
        <v>0</v>
      </c>
      <c r="C9" s="4">
        <v>2023</v>
      </c>
      <c r="D9" s="3">
        <v>47501.5983331112</v>
      </c>
      <c r="E9" s="3">
        <v>47005.267067329703</v>
      </c>
      <c r="F9" s="3">
        <v>46633.832671736804</v>
      </c>
      <c r="G9" s="3">
        <v>48256.0740292521</v>
      </c>
      <c r="H9" s="3">
        <v>43468.406317641799</v>
      </c>
      <c r="I9" s="3">
        <v>55625.811413199801</v>
      </c>
    </row>
    <row r="10" spans="1:9" x14ac:dyDescent="0.3">
      <c r="A10" s="6" t="str">
        <f t="shared" si="0"/>
        <v>0_2024</v>
      </c>
      <c r="B10" s="4">
        <v>0</v>
      </c>
      <c r="C10" s="4">
        <v>2024</v>
      </c>
      <c r="D10" s="3">
        <v>46702.265031600698</v>
      </c>
      <c r="E10" s="3">
        <v>46183.082516294802</v>
      </c>
      <c r="F10" s="3">
        <v>45787.745321153699</v>
      </c>
      <c r="G10" s="3">
        <v>47610.446326103804</v>
      </c>
      <c r="H10" s="3">
        <v>42322.027403303997</v>
      </c>
      <c r="I10" s="3">
        <v>54967.029787756801</v>
      </c>
    </row>
    <row r="11" spans="1:9" x14ac:dyDescent="0.3">
      <c r="A11" s="6" t="str">
        <f t="shared" si="0"/>
        <v>1_2016</v>
      </c>
      <c r="B11" s="4">
        <v>1</v>
      </c>
      <c r="C11" s="4">
        <v>2016</v>
      </c>
      <c r="D11" s="3">
        <v>3352.9116494280702</v>
      </c>
      <c r="E11" s="3">
        <v>3389.36098088467</v>
      </c>
      <c r="F11" s="3">
        <v>3385.67788804683</v>
      </c>
      <c r="G11" s="3">
        <v>3467.5486950244799</v>
      </c>
      <c r="H11" s="3">
        <v>3531.6591256526599</v>
      </c>
      <c r="I11" s="3">
        <v>3789.00181079613</v>
      </c>
    </row>
    <row r="12" spans="1:9" x14ac:dyDescent="0.3">
      <c r="A12" s="6" t="str">
        <f t="shared" si="0"/>
        <v>1_2017</v>
      </c>
      <c r="B12" s="4">
        <v>1</v>
      </c>
      <c r="C12" s="4">
        <v>2017</v>
      </c>
      <c r="D12" s="3">
        <v>3246.04922102605</v>
      </c>
      <c r="E12" s="3">
        <v>3296.7535731626299</v>
      </c>
      <c r="F12" s="3">
        <v>3292.0108714613598</v>
      </c>
      <c r="G12" s="3">
        <v>3395.2266513488698</v>
      </c>
      <c r="H12" s="3">
        <v>3474.4415335399499</v>
      </c>
      <c r="I12" s="3">
        <v>3807.81443130155</v>
      </c>
    </row>
    <row r="13" spans="1:9" x14ac:dyDescent="0.3">
      <c r="A13" s="6" t="str">
        <f t="shared" si="0"/>
        <v>1_2018</v>
      </c>
      <c r="B13" s="4">
        <v>1</v>
      </c>
      <c r="C13" s="4">
        <v>2018</v>
      </c>
      <c r="D13" s="3">
        <v>3139.1867926240302</v>
      </c>
      <c r="E13" s="3">
        <v>3204.1461654406198</v>
      </c>
      <c r="F13" s="3">
        <v>3198.2493120694398</v>
      </c>
      <c r="G13" s="3">
        <v>3324.4130156183001</v>
      </c>
      <c r="H13" s="3">
        <v>3419.5245554016901</v>
      </c>
      <c r="I13" s="3">
        <v>3789.83776155854</v>
      </c>
    </row>
    <row r="14" spans="1:9" x14ac:dyDescent="0.3">
      <c r="A14" s="6" t="str">
        <f t="shared" si="0"/>
        <v>1_2019</v>
      </c>
      <c r="B14" s="4">
        <v>1</v>
      </c>
      <c r="C14" s="4">
        <v>2019</v>
      </c>
      <c r="D14" s="3">
        <v>3032.324364222</v>
      </c>
      <c r="E14" s="3">
        <v>3111.5387577185802</v>
      </c>
      <c r="F14" s="3">
        <v>3104.3932098710802</v>
      </c>
      <c r="G14" s="3">
        <v>3255.0763272377399</v>
      </c>
      <c r="H14" s="3">
        <v>3366.8280388878702</v>
      </c>
      <c r="I14" s="3">
        <v>3799.78197592882</v>
      </c>
    </row>
    <row r="15" spans="1:9" x14ac:dyDescent="0.3">
      <c r="A15" s="6" t="str">
        <f t="shared" si="0"/>
        <v>1_2020</v>
      </c>
      <c r="B15" s="4">
        <v>1</v>
      </c>
      <c r="C15" s="4">
        <v>2020</v>
      </c>
      <c r="D15" s="3">
        <v>2925.4619358199802</v>
      </c>
      <c r="E15" s="3">
        <v>3018.9313499965601</v>
      </c>
      <c r="F15" s="3">
        <v>3010.44256486627</v>
      </c>
      <c r="G15" s="3">
        <v>3187.1857817801501</v>
      </c>
      <c r="H15" s="3">
        <v>3316.2757388844502</v>
      </c>
      <c r="I15" s="3">
        <v>3801.8405083397602</v>
      </c>
    </row>
    <row r="16" spans="1:9" x14ac:dyDescent="0.3">
      <c r="A16" s="6" t="str">
        <f t="shared" si="0"/>
        <v>1_2021</v>
      </c>
      <c r="B16" s="4">
        <v>1</v>
      </c>
      <c r="C16" s="4">
        <v>2021</v>
      </c>
      <c r="D16" s="3">
        <v>2818.59950741796</v>
      </c>
      <c r="E16" s="3">
        <v>2926.32394227452</v>
      </c>
      <c r="F16" s="3">
        <v>2916.3973770550201</v>
      </c>
      <c r="G16" s="3">
        <v>3120.71121730094</v>
      </c>
      <c r="H16" s="3">
        <v>3267.7951356703402</v>
      </c>
      <c r="I16" s="3">
        <v>3849.2912403771702</v>
      </c>
    </row>
    <row r="17" spans="1:9" x14ac:dyDescent="0.3">
      <c r="A17" s="6" t="str">
        <f t="shared" si="0"/>
        <v>1_2022</v>
      </c>
      <c r="B17" s="4">
        <v>1</v>
      </c>
      <c r="C17" s="4">
        <v>2022</v>
      </c>
      <c r="D17" s="3">
        <v>2711.7370790159298</v>
      </c>
      <c r="E17" s="3">
        <v>2833.71653455251</v>
      </c>
      <c r="F17" s="3">
        <v>2822.2576464372701</v>
      </c>
      <c r="G17" s="3">
        <v>3055.6231009377998</v>
      </c>
      <c r="H17" s="3">
        <v>3221.3172632686701</v>
      </c>
      <c r="I17" s="3">
        <v>3847.6067699191299</v>
      </c>
    </row>
    <row r="18" spans="1:9" x14ac:dyDescent="0.3">
      <c r="A18" s="6" t="str">
        <f t="shared" si="0"/>
        <v>1_2023</v>
      </c>
      <c r="B18" s="4">
        <v>1</v>
      </c>
      <c r="C18" s="4">
        <v>2023</v>
      </c>
      <c r="D18" s="3">
        <v>2604.87465061391</v>
      </c>
      <c r="E18" s="3">
        <v>2741.1091268304699</v>
      </c>
      <c r="F18" s="3">
        <v>2728.0233730131299</v>
      </c>
      <c r="G18" s="3">
        <v>2991.8925157900399</v>
      </c>
      <c r="H18" s="3">
        <v>3176.7765474308999</v>
      </c>
      <c r="I18" s="3">
        <v>3893.1758709103901</v>
      </c>
    </row>
    <row r="19" spans="1:9" x14ac:dyDescent="0.3">
      <c r="A19" s="6" t="str">
        <f t="shared" si="0"/>
        <v>1_2024</v>
      </c>
      <c r="B19" s="4">
        <v>1</v>
      </c>
      <c r="C19" s="4">
        <v>2024</v>
      </c>
      <c r="D19" s="3">
        <v>2498.0122222118898</v>
      </c>
      <c r="E19" s="3">
        <v>2648.5017191084598</v>
      </c>
      <c r="F19" s="3">
        <v>2633.6945567825501</v>
      </c>
      <c r="G19" s="3">
        <v>2929.4911480716301</v>
      </c>
      <c r="H19" s="3">
        <v>3134.1106527245001</v>
      </c>
      <c r="I19" s="3">
        <v>3881.40506143414</v>
      </c>
    </row>
    <row r="20" spans="1:9" x14ac:dyDescent="0.3">
      <c r="A20" s="6" t="str">
        <f t="shared" si="0"/>
        <v>2_2016</v>
      </c>
      <c r="B20" s="4">
        <v>2</v>
      </c>
      <c r="C20" s="4">
        <v>2016</v>
      </c>
      <c r="D20" s="3">
        <v>2063.4923399807999</v>
      </c>
      <c r="E20" s="3">
        <v>2037.6129556989299</v>
      </c>
      <c r="F20" s="3">
        <v>2035.0380324349101</v>
      </c>
      <c r="G20" s="3">
        <v>2096.85577271479</v>
      </c>
      <c r="H20" s="3">
        <v>2113.4879302466502</v>
      </c>
      <c r="I20" s="3">
        <v>2314.6813593509301</v>
      </c>
    </row>
    <row r="21" spans="1:9" x14ac:dyDescent="0.3">
      <c r="A21" s="6" t="str">
        <f t="shared" si="0"/>
        <v>2_2017</v>
      </c>
      <c r="B21" s="4">
        <v>2</v>
      </c>
      <c r="C21" s="4">
        <v>2017</v>
      </c>
      <c r="D21" s="3">
        <v>2009.1625312193801</v>
      </c>
      <c r="E21" s="3">
        <v>1973.92396394927</v>
      </c>
      <c r="F21" s="3">
        <v>1970.61757980063</v>
      </c>
      <c r="G21" s="3">
        <v>2048.4556766538399</v>
      </c>
      <c r="H21" s="3">
        <v>2068.9043774152901</v>
      </c>
      <c r="I21" s="3">
        <v>2302.4139184802898</v>
      </c>
    </row>
    <row r="22" spans="1:9" x14ac:dyDescent="0.3">
      <c r="A22" s="6" t="str">
        <f t="shared" si="0"/>
        <v>2_2018</v>
      </c>
      <c r="B22" s="4">
        <v>2</v>
      </c>
      <c r="C22" s="4">
        <v>2018</v>
      </c>
      <c r="D22" s="3">
        <v>2044.5537163696799</v>
      </c>
      <c r="E22" s="3">
        <v>1910.23497219961</v>
      </c>
      <c r="F22" s="3">
        <v>1906.13224873686</v>
      </c>
      <c r="G22" s="3">
        <v>2001.1727624845601</v>
      </c>
      <c r="H22" s="3">
        <v>2025.6089771408999</v>
      </c>
      <c r="I22" s="3">
        <v>2286.2676785881999</v>
      </c>
    </row>
    <row r="23" spans="1:9" x14ac:dyDescent="0.3">
      <c r="A23" s="6" t="str">
        <f t="shared" si="0"/>
        <v>2_2019</v>
      </c>
      <c r="B23" s="4">
        <v>2</v>
      </c>
      <c r="C23" s="4">
        <v>2019</v>
      </c>
      <c r="D23" s="3">
        <v>1904.4504888469501</v>
      </c>
      <c r="E23" s="3">
        <v>1846.5459804499601</v>
      </c>
      <c r="F23" s="3">
        <v>1841.5820392436899</v>
      </c>
      <c r="G23" s="3">
        <v>1954.98124316351</v>
      </c>
      <c r="H23" s="3">
        <v>1983.56006327249</v>
      </c>
      <c r="I23" s="3">
        <v>2278.9428023034802</v>
      </c>
    </row>
    <row r="24" spans="1:9" x14ac:dyDescent="0.3">
      <c r="A24" s="6" t="str">
        <f t="shared" si="0"/>
        <v>2_2020</v>
      </c>
      <c r="B24" s="4">
        <v>2</v>
      </c>
      <c r="C24" s="4">
        <v>2020</v>
      </c>
      <c r="D24" s="3">
        <v>1834.74611602756</v>
      </c>
      <c r="E24" s="3">
        <v>1782.8569887003</v>
      </c>
      <c r="F24" s="3">
        <v>1776.9669513210199</v>
      </c>
      <c r="G24" s="3">
        <v>1909.8559268696099</v>
      </c>
      <c r="H24" s="3">
        <v>1942.7174733721799</v>
      </c>
      <c r="I24" s="3">
        <v>2293.0868712085498</v>
      </c>
    </row>
    <row r="25" spans="1:9" x14ac:dyDescent="0.3">
      <c r="A25" s="6" t="str">
        <f t="shared" si="0"/>
        <v>2_2021</v>
      </c>
      <c r="B25" s="4">
        <v>2</v>
      </c>
      <c r="C25" s="4">
        <v>2021</v>
      </c>
      <c r="D25" s="3">
        <v>1829.76145230119</v>
      </c>
      <c r="E25" s="3">
        <v>1719.1679969506399</v>
      </c>
      <c r="F25" s="3">
        <v>1712.28698496896</v>
      </c>
      <c r="G25" s="3">
        <v>1865.7722032650099</v>
      </c>
      <c r="H25" s="3">
        <v>1903.0424902046</v>
      </c>
      <c r="I25" s="3">
        <v>2311.86323480686</v>
      </c>
    </row>
    <row r="26" spans="1:9" x14ac:dyDescent="0.3">
      <c r="A26" s="6" t="str">
        <f t="shared" si="0"/>
        <v>2_2022</v>
      </c>
      <c r="B26" s="4">
        <v>2</v>
      </c>
      <c r="C26" s="4">
        <v>2022</v>
      </c>
      <c r="D26" s="3">
        <v>1729.8549921896199</v>
      </c>
      <c r="E26" s="3">
        <v>1655.4790052009801</v>
      </c>
      <c r="F26" s="3">
        <v>1647.5421401874</v>
      </c>
      <c r="G26" s="3">
        <v>1822.7060300732601</v>
      </c>
      <c r="H26" s="3">
        <v>1864.49778566696</v>
      </c>
      <c r="I26" s="3">
        <v>2325.7222128563799</v>
      </c>
    </row>
    <row r="27" spans="1:9" x14ac:dyDescent="0.3">
      <c r="A27" s="6" t="str">
        <f t="shared" si="0"/>
        <v>2_2023</v>
      </c>
      <c r="B27" s="4">
        <v>2</v>
      </c>
      <c r="C27" s="4">
        <v>2023</v>
      </c>
      <c r="D27" s="3">
        <v>1657.23676722666</v>
      </c>
      <c r="E27" s="3">
        <v>1591.79001345132</v>
      </c>
      <c r="F27" s="3">
        <v>1582.7324169763899</v>
      </c>
      <c r="G27" s="3">
        <v>1780.6339199670899</v>
      </c>
      <c r="H27" s="3">
        <v>1827.0473670465001</v>
      </c>
      <c r="I27" s="3">
        <v>2355.7833054821199</v>
      </c>
    </row>
    <row r="28" spans="1:9" x14ac:dyDescent="0.3">
      <c r="A28" s="6" t="str">
        <f t="shared" si="0"/>
        <v>2_2024</v>
      </c>
      <c r="B28" s="4">
        <v>2</v>
      </c>
      <c r="C28" s="4">
        <v>2024</v>
      </c>
      <c r="D28" s="3">
        <v>1627.6279854029899</v>
      </c>
      <c r="E28" s="3">
        <v>1528.1010217016601</v>
      </c>
      <c r="F28" s="3">
        <v>1517.8578153359399</v>
      </c>
      <c r="G28" s="3">
        <v>1739.5329277590299</v>
      </c>
      <c r="H28" s="3">
        <v>1790.65652550563</v>
      </c>
      <c r="I28" s="3">
        <v>2338.5224023539599</v>
      </c>
    </row>
    <row r="29" spans="1:9" x14ac:dyDescent="0.3">
      <c r="A29" s="6" t="str">
        <f t="shared" si="0"/>
        <v>3_2016</v>
      </c>
      <c r="B29" s="4">
        <v>3</v>
      </c>
      <c r="C29" s="4">
        <v>2016</v>
      </c>
      <c r="D29" s="3">
        <v>1513.3567695076499</v>
      </c>
      <c r="E29" s="3">
        <v>1454.9531615363101</v>
      </c>
      <c r="F29" s="3">
        <v>1453.0615765917601</v>
      </c>
      <c r="G29" s="3">
        <v>1510.6938261702201</v>
      </c>
      <c r="H29" s="3">
        <v>1638.61531752992</v>
      </c>
      <c r="I29" s="3">
        <v>1705.39518940738</v>
      </c>
    </row>
    <row r="30" spans="1:9" x14ac:dyDescent="0.3">
      <c r="A30" s="6" t="str">
        <f t="shared" si="0"/>
        <v>3_2017</v>
      </c>
      <c r="B30" s="4">
        <v>3</v>
      </c>
      <c r="C30" s="4">
        <v>2017</v>
      </c>
      <c r="D30" s="3">
        <v>1473.8868760135899</v>
      </c>
      <c r="E30" s="3">
        <v>1401.4102795881299</v>
      </c>
      <c r="F30" s="3">
        <v>1398.9298015059501</v>
      </c>
      <c r="G30" s="3">
        <v>1471.4369349900601</v>
      </c>
      <c r="H30" s="3">
        <v>1629.6896833455701</v>
      </c>
      <c r="I30" s="3">
        <v>1696.35686775563</v>
      </c>
    </row>
    <row r="31" spans="1:9" x14ac:dyDescent="0.3">
      <c r="A31" s="6" t="str">
        <f t="shared" si="0"/>
        <v>3_2018</v>
      </c>
      <c r="B31" s="4">
        <v>3</v>
      </c>
      <c r="C31" s="4">
        <v>2018</v>
      </c>
      <c r="D31" s="3">
        <v>1401.37107143667</v>
      </c>
      <c r="E31" s="3">
        <v>1347.86739763997</v>
      </c>
      <c r="F31" s="3">
        <v>1344.74363619727</v>
      </c>
      <c r="G31" s="3">
        <v>1433.20017342082</v>
      </c>
      <c r="H31" s="3">
        <v>1623.6628005126599</v>
      </c>
      <c r="I31" s="3">
        <v>1684.1213712931899</v>
      </c>
    </row>
    <row r="32" spans="1:9" x14ac:dyDescent="0.3">
      <c r="A32" s="6" t="str">
        <f t="shared" si="0"/>
        <v>3_2019</v>
      </c>
      <c r="B32" s="4">
        <v>3</v>
      </c>
      <c r="C32" s="4">
        <v>2019</v>
      </c>
      <c r="D32" s="3">
        <v>1345.0903540491399</v>
      </c>
      <c r="E32" s="3">
        <v>1294.3245156917999</v>
      </c>
      <c r="F32" s="3">
        <v>1290.5030806657501</v>
      </c>
      <c r="G32" s="3">
        <v>1395.9570323735099</v>
      </c>
      <c r="H32" s="3">
        <v>1620.5027920708201</v>
      </c>
      <c r="I32" s="3">
        <v>1684.4961367818801</v>
      </c>
    </row>
    <row r="33" spans="1:9" x14ac:dyDescent="0.3">
      <c r="A33" s="6" t="str">
        <f t="shared" si="0"/>
        <v>3_2020</v>
      </c>
      <c r="B33" s="4">
        <v>3</v>
      </c>
      <c r="C33" s="4">
        <v>2020</v>
      </c>
      <c r="D33" s="3">
        <v>1280.8335195745001</v>
      </c>
      <c r="E33" s="3">
        <v>1240.78163374362</v>
      </c>
      <c r="F33" s="3">
        <v>1236.20813491134</v>
      </c>
      <c r="G33" s="3">
        <v>1359.6816916242899</v>
      </c>
      <c r="H33" s="3">
        <v>1620.19297576949</v>
      </c>
      <c r="I33" s="3">
        <v>1666.7179197082701</v>
      </c>
    </row>
    <row r="34" spans="1:9" x14ac:dyDescent="0.3">
      <c r="A34" s="6" t="str">
        <f t="shared" si="0"/>
        <v>3_2021</v>
      </c>
      <c r="B34" s="4">
        <v>3</v>
      </c>
      <c r="C34" s="4">
        <v>2021</v>
      </c>
      <c r="D34" s="3">
        <v>1220.49526237912</v>
      </c>
      <c r="E34" s="3">
        <v>1187.2387517954501</v>
      </c>
      <c r="F34" s="3">
        <v>1181.8587989340899</v>
      </c>
      <c r="G34" s="3">
        <v>1324.34900191372</v>
      </c>
      <c r="H34" s="3">
        <v>1622.7317171986299</v>
      </c>
      <c r="I34" s="3">
        <v>1681.8695500691799</v>
      </c>
    </row>
    <row r="35" spans="1:9" x14ac:dyDescent="0.3">
      <c r="A35" s="6" t="str">
        <f t="shared" si="0"/>
        <v>3_2022</v>
      </c>
      <c r="B35" s="4">
        <v>3</v>
      </c>
      <c r="C35" s="4">
        <v>2022</v>
      </c>
      <c r="D35" s="3">
        <v>1158.2318519135699</v>
      </c>
      <c r="E35" s="3">
        <v>1133.6958698472699</v>
      </c>
      <c r="F35" s="3">
        <v>1127.4550727339699</v>
      </c>
      <c r="G35" s="3">
        <v>1289.9344675110101</v>
      </c>
      <c r="H35" s="3">
        <v>1628.1324154122201</v>
      </c>
      <c r="I35" s="3">
        <v>1680.2343602036301</v>
      </c>
    </row>
    <row r="36" spans="1:9" x14ac:dyDescent="0.3">
      <c r="A36" s="6" t="str">
        <f t="shared" si="0"/>
        <v>3_2023</v>
      </c>
      <c r="B36" s="4">
        <v>3</v>
      </c>
      <c r="C36" s="4">
        <v>2023</v>
      </c>
      <c r="D36" s="3">
        <v>1096.91424775718</v>
      </c>
      <c r="E36" s="3">
        <v>1080.1529878991</v>
      </c>
      <c r="F36" s="3">
        <v>1072.9969563109901</v>
      </c>
      <c r="G36" s="3">
        <v>1256.41422923149</v>
      </c>
      <c r="H36" s="3">
        <v>1636.4236208606601</v>
      </c>
      <c r="I36" s="3">
        <v>1699.77292905125</v>
      </c>
    </row>
    <row r="37" spans="1:9" x14ac:dyDescent="0.3">
      <c r="A37" s="6" t="str">
        <f t="shared" si="0"/>
        <v>3_2024</v>
      </c>
      <c r="B37" s="4">
        <v>3</v>
      </c>
      <c r="C37" s="4">
        <v>2024</v>
      </c>
      <c r="D37" s="3">
        <v>1035.13197952011</v>
      </c>
      <c r="E37" s="3">
        <v>1026.6101059509199</v>
      </c>
      <c r="F37" s="3">
        <v>1018.48444966513</v>
      </c>
      <c r="G37" s="3">
        <v>1223.7650478952701</v>
      </c>
      <c r="H37" s="3">
        <v>1647.64928708607</v>
      </c>
      <c r="I37" s="3">
        <v>1715.57718537752</v>
      </c>
    </row>
    <row r="38" spans="1:9" x14ac:dyDescent="0.3">
      <c r="A38" s="6" t="str">
        <f t="shared" si="0"/>
        <v>4_2016</v>
      </c>
      <c r="B38" s="4">
        <v>4</v>
      </c>
      <c r="C38" s="4">
        <v>2016</v>
      </c>
      <c r="D38" s="3">
        <v>1211.66242848151</v>
      </c>
      <c r="E38" s="3">
        <v>1192.0757198266499</v>
      </c>
      <c r="F38" s="3">
        <v>1190.4571915500001</v>
      </c>
      <c r="G38" s="3">
        <v>1235.4424575549399</v>
      </c>
      <c r="H38" s="3">
        <v>1286.09694287497</v>
      </c>
      <c r="I38" s="3">
        <v>1367.48907135326</v>
      </c>
    </row>
    <row r="39" spans="1:9" x14ac:dyDescent="0.3">
      <c r="A39" s="6" t="str">
        <f t="shared" si="0"/>
        <v>4_2017</v>
      </c>
      <c r="B39" s="4">
        <v>4</v>
      </c>
      <c r="C39" s="4">
        <v>2017</v>
      </c>
      <c r="D39" s="3">
        <v>1160.2032839410899</v>
      </c>
      <c r="E39" s="3">
        <v>1149.5408549249801</v>
      </c>
      <c r="F39" s="3">
        <v>1147.4437392622101</v>
      </c>
      <c r="G39" s="3">
        <v>1204.0371918051701</v>
      </c>
      <c r="H39" s="3">
        <v>1266.37966908865</v>
      </c>
      <c r="I39" s="3">
        <v>1360.24159806442</v>
      </c>
    </row>
    <row r="40" spans="1:9" x14ac:dyDescent="0.3">
      <c r="A40" s="6" t="str">
        <f t="shared" si="0"/>
        <v>4_2018</v>
      </c>
      <c r="B40" s="4">
        <v>4</v>
      </c>
      <c r="C40" s="4">
        <v>2018</v>
      </c>
      <c r="D40" s="3">
        <v>1108.7441394006601</v>
      </c>
      <c r="E40" s="3">
        <v>1107.00599002332</v>
      </c>
      <c r="F40" s="3">
        <v>1104.3870505273801</v>
      </c>
      <c r="G40" s="3">
        <v>1173.4302560065701</v>
      </c>
      <c r="H40" s="3">
        <v>1248.0468862457101</v>
      </c>
      <c r="I40" s="3">
        <v>1350.4304365231501</v>
      </c>
    </row>
    <row r="41" spans="1:9" x14ac:dyDescent="0.3">
      <c r="A41" s="6" t="str">
        <f t="shared" si="0"/>
        <v>4_2019</v>
      </c>
      <c r="B41" s="4">
        <v>4</v>
      </c>
      <c r="C41" s="4">
        <v>2019</v>
      </c>
      <c r="D41" s="3">
        <v>1057.28499486024</v>
      </c>
      <c r="E41" s="3">
        <v>1064.47112512166</v>
      </c>
      <c r="F41" s="3">
        <v>1061.28712534549</v>
      </c>
      <c r="G41" s="3">
        <v>1143.6013564059799</v>
      </c>
      <c r="H41" s="3">
        <v>1231.04696109666</v>
      </c>
      <c r="I41" s="3">
        <v>1333.65981648656</v>
      </c>
    </row>
    <row r="42" spans="1:9" x14ac:dyDescent="0.3">
      <c r="A42" s="6" t="str">
        <f t="shared" si="0"/>
        <v>4_2020</v>
      </c>
      <c r="B42" s="4">
        <v>4</v>
      </c>
      <c r="C42" s="4">
        <v>2020</v>
      </c>
      <c r="D42" s="3">
        <v>1005.82585031982</v>
      </c>
      <c r="E42" s="3">
        <v>1021.93626022</v>
      </c>
      <c r="F42" s="3">
        <v>1018.1439637165601</v>
      </c>
      <c r="G42" s="3">
        <v>1114.53071512269</v>
      </c>
      <c r="H42" s="3">
        <v>1215.3324319948099</v>
      </c>
      <c r="I42" s="3">
        <v>1331.5692575624601</v>
      </c>
    </row>
    <row r="43" spans="1:9" x14ac:dyDescent="0.3">
      <c r="A43" s="6" t="str">
        <f t="shared" si="0"/>
        <v>4_2021</v>
      </c>
      <c r="B43" s="4">
        <v>4</v>
      </c>
      <c r="C43" s="4">
        <v>2021</v>
      </c>
      <c r="D43" s="3">
        <v>954.36670577939503</v>
      </c>
      <c r="E43" s="3">
        <v>979.40139531833097</v>
      </c>
      <c r="F43" s="3">
        <v>974.957565640594</v>
      </c>
      <c r="G43" s="3">
        <v>1086.1990570348</v>
      </c>
      <c r="H43" s="3">
        <v>1200.8597883841701</v>
      </c>
      <c r="I43" s="3">
        <v>1328.8235317574399</v>
      </c>
    </row>
    <row r="44" spans="1:9" x14ac:dyDescent="0.3">
      <c r="A44" s="6" t="str">
        <f t="shared" si="0"/>
        <v>4_2022</v>
      </c>
      <c r="B44" s="4">
        <v>4</v>
      </c>
      <c r="C44" s="4">
        <v>2022</v>
      </c>
      <c r="D44" s="3">
        <v>902.90756123897199</v>
      </c>
      <c r="E44" s="3">
        <v>936.86653041666398</v>
      </c>
      <c r="F44" s="3">
        <v>931.72793111756596</v>
      </c>
      <c r="G44" s="3">
        <v>1058.58759699897</v>
      </c>
      <c r="H44" s="3">
        <v>1187.58927023715</v>
      </c>
      <c r="I44" s="3">
        <v>1333.8551222742699</v>
      </c>
    </row>
    <row r="45" spans="1:9" x14ac:dyDescent="0.3">
      <c r="A45" s="6" t="str">
        <f t="shared" si="0"/>
        <v>4_2023</v>
      </c>
      <c r="B45" s="4">
        <v>4</v>
      </c>
      <c r="C45" s="4">
        <v>2023</v>
      </c>
      <c r="D45" s="3">
        <v>851.44841669854895</v>
      </c>
      <c r="E45" s="3">
        <v>894.33166551499698</v>
      </c>
      <c r="F45" s="3">
        <v>888.45506014750595</v>
      </c>
      <c r="G45" s="3">
        <v>1031.6780273950999</v>
      </c>
      <c r="H45" s="3">
        <v>1175.4846861467599</v>
      </c>
      <c r="I45" s="3">
        <v>1339.68930132124</v>
      </c>
    </row>
    <row r="46" spans="1:9" x14ac:dyDescent="0.3">
      <c r="A46" s="6" t="str">
        <f t="shared" si="0"/>
        <v>4_2024</v>
      </c>
      <c r="B46" s="4">
        <v>4</v>
      </c>
      <c r="C46" s="4">
        <v>2024</v>
      </c>
      <c r="D46" s="3">
        <v>799.98927215812705</v>
      </c>
      <c r="E46" s="3">
        <v>851.79680061333102</v>
      </c>
      <c r="F46" s="3">
        <v>845.13895273036906</v>
      </c>
      <c r="G46" s="3">
        <v>1005.45250598743</v>
      </c>
      <c r="H46" s="3">
        <v>1164.51324890874</v>
      </c>
      <c r="I46" s="3">
        <v>1349.11561686955</v>
      </c>
    </row>
    <row r="47" spans="1:9" x14ac:dyDescent="0.3">
      <c r="A47" s="6" t="str">
        <f t="shared" si="0"/>
        <v>5_2016</v>
      </c>
      <c r="B47" s="4">
        <v>5</v>
      </c>
      <c r="C47" s="4">
        <v>2016</v>
      </c>
      <c r="D47" s="3">
        <v>1126.91208217747</v>
      </c>
      <c r="E47" s="3">
        <v>1044.3080683252599</v>
      </c>
      <c r="F47" s="3">
        <v>1042.88537961815</v>
      </c>
      <c r="G47" s="3">
        <v>1082.1945794850999</v>
      </c>
      <c r="H47" s="3">
        <v>1123.3750292111299</v>
      </c>
      <c r="I47" s="3">
        <v>1175.5446163378001</v>
      </c>
    </row>
    <row r="48" spans="1:9" x14ac:dyDescent="0.3">
      <c r="A48" s="6" t="str">
        <f t="shared" si="0"/>
        <v>5_2017</v>
      </c>
      <c r="B48" s="4">
        <v>5</v>
      </c>
      <c r="C48" s="4">
        <v>2017</v>
      </c>
      <c r="D48" s="3">
        <v>1073.86868611196</v>
      </c>
      <c r="E48" s="3">
        <v>1007.10686784807</v>
      </c>
      <c r="F48" s="3">
        <v>1005.26494485732</v>
      </c>
      <c r="G48" s="3">
        <v>1054.7172288001</v>
      </c>
      <c r="H48" s="3">
        <v>1105.3810597223901</v>
      </c>
      <c r="I48" s="3">
        <v>1172.2940647287801</v>
      </c>
    </row>
    <row r="49" spans="1:9" x14ac:dyDescent="0.3">
      <c r="A49" s="6" t="str">
        <f t="shared" si="0"/>
        <v>5_2018</v>
      </c>
      <c r="B49" s="4">
        <v>5</v>
      </c>
      <c r="C49" s="4">
        <v>2018</v>
      </c>
      <c r="D49" s="3">
        <v>1053.40786567228</v>
      </c>
      <c r="E49" s="3">
        <v>969.90566737088398</v>
      </c>
      <c r="F49" s="3">
        <v>967.60669379604201</v>
      </c>
      <c r="G49" s="3">
        <v>1027.93753897478</v>
      </c>
      <c r="H49" s="3">
        <v>1088.5525165384699</v>
      </c>
      <c r="I49" s="3">
        <v>1163.8385326679399</v>
      </c>
    </row>
    <row r="50" spans="1:9" x14ac:dyDescent="0.3">
      <c r="A50" s="6" t="str">
        <f t="shared" si="0"/>
        <v>5_2019</v>
      </c>
      <c r="B50" s="4">
        <v>5</v>
      </c>
      <c r="C50" s="4">
        <v>2019</v>
      </c>
      <c r="D50" s="3">
        <v>1011.9945956169601</v>
      </c>
      <c r="E50" s="3">
        <v>932.70446689368703</v>
      </c>
      <c r="F50" s="3">
        <v>929.91062643429905</v>
      </c>
      <c r="G50" s="3">
        <v>1001.83779612251</v>
      </c>
      <c r="H50" s="3">
        <v>1072.8447193826701</v>
      </c>
      <c r="I50" s="3">
        <v>1149.3851455941301</v>
      </c>
    </row>
    <row r="51" spans="1:9" x14ac:dyDescent="0.3">
      <c r="A51" s="6" t="str">
        <f t="shared" si="0"/>
        <v>5_2020</v>
      </c>
      <c r="B51" s="4">
        <v>5</v>
      </c>
      <c r="C51" s="4">
        <v>2020</v>
      </c>
      <c r="D51" s="3">
        <v>984.05494256287204</v>
      </c>
      <c r="E51" s="3">
        <v>895.50326641650497</v>
      </c>
      <c r="F51" s="3">
        <v>892.17674277209198</v>
      </c>
      <c r="G51" s="3">
        <v>976.40073611926596</v>
      </c>
      <c r="H51" s="3">
        <v>1058.21634224019</v>
      </c>
      <c r="I51" s="3">
        <v>1138.0132061592999</v>
      </c>
    </row>
    <row r="52" spans="1:9" x14ac:dyDescent="0.3">
      <c r="A52" s="6" t="str">
        <f t="shared" si="0"/>
        <v>5_2021</v>
      </c>
      <c r="B52" s="4">
        <v>5</v>
      </c>
      <c r="C52" s="4">
        <v>2021</v>
      </c>
      <c r="D52" s="3">
        <v>947.450987318535</v>
      </c>
      <c r="E52" s="3">
        <v>858.30206593930802</v>
      </c>
      <c r="F52" s="3">
        <v>854.40504280943401</v>
      </c>
      <c r="G52" s="3">
        <v>951.609533184013</v>
      </c>
      <c r="H52" s="3">
        <v>1044.62923256248</v>
      </c>
      <c r="I52" s="3">
        <v>1129.9302020453699</v>
      </c>
    </row>
    <row r="53" spans="1:9" x14ac:dyDescent="0.3">
      <c r="A53" s="6" t="str">
        <f t="shared" si="0"/>
        <v>5_2022</v>
      </c>
      <c r="B53" s="4">
        <v>5</v>
      </c>
      <c r="C53" s="4">
        <v>2022</v>
      </c>
      <c r="D53" s="3">
        <v>916.41867125891304</v>
      </c>
      <c r="E53" s="3">
        <v>821.10086546212597</v>
      </c>
      <c r="F53" s="3">
        <v>816.59552654629795</v>
      </c>
      <c r="G53" s="3">
        <v>927.44778874899202</v>
      </c>
      <c r="H53" s="3">
        <v>1032.0482457256901</v>
      </c>
      <c r="I53" s="3">
        <v>1134.2854251972501</v>
      </c>
    </row>
    <row r="54" spans="1:9" x14ac:dyDescent="0.3">
      <c r="A54" s="6" t="str">
        <f t="shared" si="0"/>
        <v>5_2023</v>
      </c>
      <c r="B54" s="4">
        <v>5</v>
      </c>
      <c r="C54" s="4">
        <v>2023</v>
      </c>
      <c r="D54" s="3">
        <v>881.80347425596506</v>
      </c>
      <c r="E54" s="3">
        <v>783.89966498492902</v>
      </c>
      <c r="F54" s="3">
        <v>778.748193982712</v>
      </c>
      <c r="G54" s="3">
        <v>903.89952061258498</v>
      </c>
      <c r="H54" s="3">
        <v>1020.44109372834</v>
      </c>
      <c r="I54" s="3">
        <v>1141.1694252755101</v>
      </c>
    </row>
    <row r="55" spans="1:9" x14ac:dyDescent="0.3">
      <c r="A55" s="6" t="str">
        <f t="shared" si="0"/>
        <v>5_2024</v>
      </c>
      <c r="B55" s="4">
        <v>5</v>
      </c>
      <c r="C55" s="4">
        <v>2024</v>
      </c>
      <c r="D55" s="3">
        <v>849.49227351488298</v>
      </c>
      <c r="E55" s="3">
        <v>746.69846450774605</v>
      </c>
      <c r="F55" s="3">
        <v>740.86304511866194</v>
      </c>
      <c r="G55" s="3">
        <v>880.94915236762802</v>
      </c>
      <c r="H55" s="3">
        <v>1009.77820722691</v>
      </c>
      <c r="I55" s="3">
        <v>1142.17977926711</v>
      </c>
    </row>
    <row r="56" spans="1:9" x14ac:dyDescent="0.3">
      <c r="A56" s="6" t="str">
        <f t="shared" si="0"/>
        <v>6_2016</v>
      </c>
      <c r="B56" s="4">
        <v>6</v>
      </c>
      <c r="C56" s="4">
        <v>2016</v>
      </c>
      <c r="D56" s="3">
        <v>1030.65701430373</v>
      </c>
      <c r="E56" s="3">
        <v>973.41406126479001</v>
      </c>
      <c r="F56" s="3">
        <v>972.18422524766402</v>
      </c>
      <c r="G56" s="3">
        <v>1005.0395025420599</v>
      </c>
      <c r="H56" s="3">
        <v>1048.8226083259699</v>
      </c>
      <c r="I56" s="3">
        <v>1082.91734010135</v>
      </c>
    </row>
    <row r="57" spans="1:9" x14ac:dyDescent="0.3">
      <c r="A57" s="6" t="str">
        <f t="shared" si="0"/>
        <v>6_2017</v>
      </c>
      <c r="B57" s="4">
        <v>6</v>
      </c>
      <c r="C57" s="4">
        <v>2017</v>
      </c>
      <c r="D57" s="3">
        <v>1045.12373496959</v>
      </c>
      <c r="E57" s="3">
        <v>940.93463744788505</v>
      </c>
      <c r="F57" s="3">
        <v>939.33967103649002</v>
      </c>
      <c r="G57" s="3">
        <v>980.69966631227896</v>
      </c>
      <c r="H57" s="3">
        <v>1034.70636940244</v>
      </c>
      <c r="I57" s="3">
        <v>1053.49029252537</v>
      </c>
    </row>
    <row r="58" spans="1:9" x14ac:dyDescent="0.3">
      <c r="A58" s="6" t="str">
        <f t="shared" si="0"/>
        <v>6_2018</v>
      </c>
      <c r="B58" s="4">
        <v>6</v>
      </c>
      <c r="C58" s="4">
        <v>2018</v>
      </c>
      <c r="D58" s="3">
        <v>985.51018596796496</v>
      </c>
      <c r="E58" s="3">
        <v>908.45521363097896</v>
      </c>
      <c r="F58" s="3">
        <v>906.46207092700899</v>
      </c>
      <c r="G58" s="3">
        <v>956.949287139842</v>
      </c>
      <c r="H58" s="3">
        <v>1021.7247983390801</v>
      </c>
      <c r="I58" s="3">
        <v>1048.5568102217301</v>
      </c>
    </row>
    <row r="59" spans="1:9" x14ac:dyDescent="0.3">
      <c r="A59" s="6" t="str">
        <f t="shared" si="0"/>
        <v>6_2019</v>
      </c>
      <c r="B59" s="4">
        <v>6</v>
      </c>
      <c r="C59" s="4">
        <v>2019</v>
      </c>
      <c r="D59" s="3">
        <v>962.38485705826099</v>
      </c>
      <c r="E59" s="3">
        <v>875.97578981406696</v>
      </c>
      <c r="F59" s="3">
        <v>873.55142491922004</v>
      </c>
      <c r="G59" s="3">
        <v>933.77408967716804</v>
      </c>
      <c r="H59" s="3">
        <v>1009.83978270745</v>
      </c>
      <c r="I59" s="3">
        <v>1035.5350747991499</v>
      </c>
    </row>
    <row r="60" spans="1:9" x14ac:dyDescent="0.3">
      <c r="A60" s="6" t="str">
        <f t="shared" si="0"/>
        <v>6_2020</v>
      </c>
      <c r="B60" s="4">
        <v>6</v>
      </c>
      <c r="C60" s="4">
        <v>2020</v>
      </c>
      <c r="D60" s="3">
        <v>921.28726358401798</v>
      </c>
      <c r="E60" s="3">
        <v>843.49636599715404</v>
      </c>
      <c r="F60" s="3">
        <v>840.60773301310803</v>
      </c>
      <c r="G60" s="3">
        <v>911.160144294048</v>
      </c>
      <c r="H60" s="3">
        <v>999.01669713239403</v>
      </c>
      <c r="I60" s="3">
        <v>1025.2895603182899</v>
      </c>
    </row>
    <row r="61" spans="1:9" x14ac:dyDescent="0.3">
      <c r="A61" s="6" t="str">
        <f t="shared" si="0"/>
        <v>6_2021</v>
      </c>
      <c r="B61" s="4">
        <v>6</v>
      </c>
      <c r="C61" s="4">
        <v>2021</v>
      </c>
      <c r="D61" s="3">
        <v>889.04190496157401</v>
      </c>
      <c r="E61" s="3">
        <v>811.01694218025705</v>
      </c>
      <c r="F61" s="3">
        <v>807.63099520870298</v>
      </c>
      <c r="G61" s="3">
        <v>889.093858705137</v>
      </c>
      <c r="H61" s="3">
        <v>989.22423525846</v>
      </c>
      <c r="I61" s="3">
        <v>1019.07500492163</v>
      </c>
    </row>
    <row r="62" spans="1:9" x14ac:dyDescent="0.3">
      <c r="A62" s="6" t="str">
        <f t="shared" si="0"/>
        <v>6_2022</v>
      </c>
      <c r="B62" s="4">
        <v>6</v>
      </c>
      <c r="C62" s="4">
        <v>2022</v>
      </c>
      <c r="D62" s="3">
        <v>852.43638006236495</v>
      </c>
      <c r="E62" s="3">
        <v>778.53751836334402</v>
      </c>
      <c r="F62" s="3">
        <v>774.62121150596101</v>
      </c>
      <c r="G62" s="3">
        <v>867.56196980021195</v>
      </c>
      <c r="H62" s="3">
        <v>980.434258874791</v>
      </c>
      <c r="I62" s="3">
        <v>1012.81440173925</v>
      </c>
    </row>
    <row r="63" spans="1:9" x14ac:dyDescent="0.3">
      <c r="A63" s="6" t="str">
        <f t="shared" si="0"/>
        <v>6_2023</v>
      </c>
      <c r="B63" s="4">
        <v>6</v>
      </c>
      <c r="C63" s="4">
        <v>2023</v>
      </c>
      <c r="D63" s="3">
        <v>817.97845407792795</v>
      </c>
      <c r="E63" s="3">
        <v>746.05809454643202</v>
      </c>
      <c r="F63" s="3">
        <v>741.57838190490997</v>
      </c>
      <c r="G63" s="3">
        <v>846.55153567228399</v>
      </c>
      <c r="H63" s="3">
        <v>972.62166317697995</v>
      </c>
      <c r="I63" s="3">
        <v>1025.8037503207599</v>
      </c>
    </row>
    <row r="64" spans="1:9" x14ac:dyDescent="0.3">
      <c r="A64" s="6" t="str">
        <f t="shared" si="0"/>
        <v>6_2024</v>
      </c>
      <c r="B64" s="4">
        <v>6</v>
      </c>
      <c r="C64" s="4">
        <v>2024</v>
      </c>
      <c r="D64" s="3">
        <v>782.46272873310704</v>
      </c>
      <c r="E64" s="3">
        <v>713.578670729534</v>
      </c>
      <c r="F64" s="3">
        <v>708.50250640555203</v>
      </c>
      <c r="G64" s="3">
        <v>826.04992783873502</v>
      </c>
      <c r="H64" s="3">
        <v>965.76425726410605</v>
      </c>
      <c r="I64" s="3">
        <v>1020.31089481094</v>
      </c>
    </row>
    <row r="65" spans="1:9" x14ac:dyDescent="0.3">
      <c r="A65" s="6" t="str">
        <f t="shared" si="0"/>
        <v>7_2016</v>
      </c>
      <c r="B65" s="4">
        <v>7</v>
      </c>
      <c r="C65" s="4">
        <v>2016</v>
      </c>
      <c r="D65" s="3">
        <v>905.84240799445297</v>
      </c>
      <c r="E65" s="3">
        <v>793.52725703548595</v>
      </c>
      <c r="F65" s="3">
        <v>791.988591515998</v>
      </c>
      <c r="G65" s="3">
        <v>847.46253970068801</v>
      </c>
      <c r="H65" s="3">
        <v>897.38438082442997</v>
      </c>
      <c r="I65" s="3">
        <v>1046.5061425266499</v>
      </c>
    </row>
    <row r="66" spans="1:9" x14ac:dyDescent="0.3">
      <c r="A66" s="6" t="str">
        <f t="shared" si="0"/>
        <v>7_2017</v>
      </c>
      <c r="B66" s="4">
        <v>7</v>
      </c>
      <c r="C66" s="4">
        <v>2017</v>
      </c>
      <c r="D66" s="3">
        <v>910.08384523306802</v>
      </c>
      <c r="E66" s="3">
        <v>752.036202497256</v>
      </c>
      <c r="F66" s="3">
        <v>750.035779576501</v>
      </c>
      <c r="G66" s="3">
        <v>819.56930211963504</v>
      </c>
      <c r="H66" s="3">
        <v>880.44084337996799</v>
      </c>
      <c r="I66" s="3">
        <v>996.53814155186603</v>
      </c>
    </row>
    <row r="67" spans="1:9" x14ac:dyDescent="0.3">
      <c r="A67" s="6" t="str">
        <f t="shared" ref="A67:A130" si="1">+B67&amp;"_"&amp;C67</f>
        <v>7_2018</v>
      </c>
      <c r="B67" s="4">
        <v>7</v>
      </c>
      <c r="C67" s="4">
        <v>2018</v>
      </c>
      <c r="D67" s="3">
        <v>846.14399715832099</v>
      </c>
      <c r="E67" s="3">
        <v>710.54514795902696</v>
      </c>
      <c r="F67" s="3">
        <v>708.04097887806699</v>
      </c>
      <c r="G67" s="3">
        <v>792.59413780588795</v>
      </c>
      <c r="H67" s="3">
        <v>864.85637561966905</v>
      </c>
      <c r="I67" s="3">
        <v>967.593926506456</v>
      </c>
    </row>
    <row r="68" spans="1:9" x14ac:dyDescent="0.3">
      <c r="A68" s="6" t="str">
        <f t="shared" si="1"/>
        <v>7_2019</v>
      </c>
      <c r="B68" s="4">
        <v>7</v>
      </c>
      <c r="C68" s="4">
        <v>2019</v>
      </c>
      <c r="D68" s="3">
        <v>821.89227385830304</v>
      </c>
      <c r="E68" s="3">
        <v>669.05409342079702</v>
      </c>
      <c r="F68" s="3">
        <v>666.00418942063698</v>
      </c>
      <c r="G68" s="3">
        <v>766.50682945242704</v>
      </c>
      <c r="H68" s="3">
        <v>850.56975710309302</v>
      </c>
      <c r="I68" s="3">
        <v>958.01264939888904</v>
      </c>
    </row>
    <row r="69" spans="1:9" x14ac:dyDescent="0.3">
      <c r="A69" s="6" t="str">
        <f t="shared" si="1"/>
        <v>7_2020</v>
      </c>
      <c r="B69" s="4">
        <v>7</v>
      </c>
      <c r="C69" s="4">
        <v>2020</v>
      </c>
      <c r="D69" s="3">
        <v>774.53821036485704</v>
      </c>
      <c r="E69" s="3">
        <v>627.56303888256696</v>
      </c>
      <c r="F69" s="3">
        <v>623.92541120424005</v>
      </c>
      <c r="G69" s="3">
        <v>741.27815431951001</v>
      </c>
      <c r="H69" s="3">
        <v>837.525459332678</v>
      </c>
      <c r="I69" s="3">
        <v>948.53413658833597</v>
      </c>
    </row>
    <row r="70" spans="1:9" x14ac:dyDescent="0.3">
      <c r="A70" s="6" t="str">
        <f t="shared" si="1"/>
        <v>7_2021</v>
      </c>
      <c r="B70" s="4">
        <v>7</v>
      </c>
      <c r="C70" s="4">
        <v>2021</v>
      </c>
      <c r="D70" s="3">
        <v>740.63195085414702</v>
      </c>
      <c r="E70" s="3">
        <v>586.07198434433701</v>
      </c>
      <c r="F70" s="3">
        <v>581.80464422886098</v>
      </c>
      <c r="G70" s="3">
        <v>716.87985149967005</v>
      </c>
      <c r="H70" s="3">
        <v>825.67328662506804</v>
      </c>
      <c r="I70" s="3">
        <v>942.78481642982103</v>
      </c>
    </row>
    <row r="71" spans="1:9" x14ac:dyDescent="0.3">
      <c r="A71" s="6" t="str">
        <f t="shared" si="1"/>
        <v>7_2022</v>
      </c>
      <c r="B71" s="4">
        <v>7</v>
      </c>
      <c r="C71" s="4">
        <v>2022</v>
      </c>
      <c r="D71" s="3">
        <v>698.89776436963496</v>
      </c>
      <c r="E71" s="3">
        <v>544.58092980610695</v>
      </c>
      <c r="F71" s="3">
        <v>539.64188849453103</v>
      </c>
      <c r="G71" s="3">
        <v>693.28459026014298</v>
      </c>
      <c r="H71" s="3">
        <v>814.96805454191201</v>
      </c>
      <c r="I71" s="3">
        <v>933.01835368396701</v>
      </c>
    </row>
    <row r="72" spans="1:9" x14ac:dyDescent="0.3">
      <c r="A72" s="6" t="str">
        <f t="shared" si="1"/>
        <v>7_2023</v>
      </c>
      <c r="B72" s="4">
        <v>7</v>
      </c>
      <c r="C72" s="4">
        <v>2023</v>
      </c>
      <c r="D72" s="3">
        <v>661.72019105303002</v>
      </c>
      <c r="E72" s="3">
        <v>503.08987526787701</v>
      </c>
      <c r="F72" s="3">
        <v>497.43714400121797</v>
      </c>
      <c r="G72" s="3">
        <v>670.46593942721404</v>
      </c>
      <c r="H72" s="3">
        <v>805.36930299893504</v>
      </c>
      <c r="I72" s="3">
        <v>933.68600189772997</v>
      </c>
    </row>
    <row r="73" spans="1:9" x14ac:dyDescent="0.3">
      <c r="A73" s="6" t="str">
        <f t="shared" si="1"/>
        <v>7_2024</v>
      </c>
      <c r="B73" s="4">
        <v>7</v>
      </c>
      <c r="C73" s="4">
        <v>2024</v>
      </c>
      <c r="D73" s="3">
        <v>621.89022667153199</v>
      </c>
      <c r="E73" s="3">
        <v>461.598820729647</v>
      </c>
      <c r="F73" s="3">
        <v>455.19041074893897</v>
      </c>
      <c r="G73" s="3">
        <v>648.39833777834303</v>
      </c>
      <c r="H73" s="3">
        <v>796.84104150253404</v>
      </c>
      <c r="I73" s="3">
        <v>936.31983946651496</v>
      </c>
    </row>
    <row r="74" spans="1:9" x14ac:dyDescent="0.3">
      <c r="A74" s="6" t="str">
        <f t="shared" si="1"/>
        <v>8_2016</v>
      </c>
      <c r="B74" s="4">
        <v>8</v>
      </c>
      <c r="C74" s="4">
        <v>2016</v>
      </c>
      <c r="D74" s="3">
        <v>887.376991469156</v>
      </c>
      <c r="E74" s="3">
        <v>855.60036873455101</v>
      </c>
      <c r="F74" s="3">
        <v>854.37117033120001</v>
      </c>
      <c r="G74" s="3">
        <v>888.75535544773902</v>
      </c>
      <c r="H74" s="3">
        <v>915.05587075705103</v>
      </c>
      <c r="I74" s="3">
        <v>985.73519223108894</v>
      </c>
    </row>
    <row r="75" spans="1:9" x14ac:dyDescent="0.3">
      <c r="A75" s="6" t="str">
        <f t="shared" si="1"/>
        <v>8_2017</v>
      </c>
      <c r="B75" s="4">
        <v>8</v>
      </c>
      <c r="C75" s="4">
        <v>2017</v>
      </c>
      <c r="D75" s="3">
        <v>853.64274643834801</v>
      </c>
      <c r="E75" s="3">
        <v>823.89825214427401</v>
      </c>
      <c r="F75" s="3">
        <v>822.31037853392604</v>
      </c>
      <c r="G75" s="3">
        <v>865.54811094164904</v>
      </c>
      <c r="H75" s="3">
        <v>897.83041640148701</v>
      </c>
      <c r="I75" s="3">
        <v>988.62188493708504</v>
      </c>
    </row>
    <row r="76" spans="1:9" x14ac:dyDescent="0.3">
      <c r="A76" s="6" t="str">
        <f t="shared" si="1"/>
        <v>8_2018</v>
      </c>
      <c r="B76" s="4">
        <v>8</v>
      </c>
      <c r="C76" s="4">
        <v>2018</v>
      </c>
      <c r="D76" s="3">
        <v>852.85999524035799</v>
      </c>
      <c r="E76" s="3">
        <v>792.19613555399701</v>
      </c>
      <c r="F76" s="3">
        <v>790.21737594138494</v>
      </c>
      <c r="G76" s="3">
        <v>842.94685569263004</v>
      </c>
      <c r="H76" s="3">
        <v>881.48205205322995</v>
      </c>
      <c r="I76" s="3">
        <v>939.60721239152303</v>
      </c>
    </row>
    <row r="77" spans="1:9" x14ac:dyDescent="0.3">
      <c r="A77" s="6" t="str">
        <f t="shared" si="1"/>
        <v>8_2019</v>
      </c>
      <c r="B77" s="4">
        <v>8</v>
      </c>
      <c r="C77" s="4">
        <v>2019</v>
      </c>
      <c r="D77" s="3">
        <v>798.202142575773</v>
      </c>
      <c r="E77" s="3">
        <v>760.49401896372001</v>
      </c>
      <c r="F77" s="3">
        <v>758.092162553599</v>
      </c>
      <c r="G77" s="3">
        <v>820.93576606510896</v>
      </c>
      <c r="H77" s="3">
        <v>865.97447488832597</v>
      </c>
      <c r="I77" s="3">
        <v>907.53259572064997</v>
      </c>
    </row>
    <row r="78" spans="1:9" x14ac:dyDescent="0.3">
      <c r="A78" s="6" t="str">
        <f t="shared" si="1"/>
        <v>8_2020</v>
      </c>
      <c r="B78" s="4">
        <v>8</v>
      </c>
      <c r="C78" s="4">
        <v>2020</v>
      </c>
      <c r="D78" s="3">
        <v>766.05121366610797</v>
      </c>
      <c r="E78" s="3">
        <v>728.79190237344994</v>
      </c>
      <c r="F78" s="3">
        <v>725.93473837053205</v>
      </c>
      <c r="G78" s="3">
        <v>799.49943161143995</v>
      </c>
      <c r="H78" s="3">
        <v>851.27360081577001</v>
      </c>
      <c r="I78" s="3">
        <v>900.84322310347102</v>
      </c>
    </row>
    <row r="79" spans="1:9" x14ac:dyDescent="0.3">
      <c r="A79" s="6" t="str">
        <f t="shared" si="1"/>
        <v>8_2021</v>
      </c>
      <c r="B79" s="4">
        <v>8</v>
      </c>
      <c r="C79" s="4">
        <v>2021</v>
      </c>
      <c r="D79" s="3">
        <v>750.82755710388096</v>
      </c>
      <c r="E79" s="3">
        <v>697.08978578317306</v>
      </c>
      <c r="F79" s="3">
        <v>693.74510339222604</v>
      </c>
      <c r="G79" s="3">
        <v>778.62284428270402</v>
      </c>
      <c r="H79" s="3">
        <v>837.34744062043001</v>
      </c>
      <c r="I79" s="3">
        <v>895.38297038038104</v>
      </c>
    </row>
    <row r="80" spans="1:9" x14ac:dyDescent="0.3">
      <c r="A80" s="6" t="str">
        <f t="shared" si="1"/>
        <v>8_2022</v>
      </c>
      <c r="B80" s="4">
        <v>8</v>
      </c>
      <c r="C80" s="4">
        <v>2022</v>
      </c>
      <c r="D80" s="3">
        <v>706.96126416454103</v>
      </c>
      <c r="E80" s="3">
        <v>665.38766919289606</v>
      </c>
      <c r="F80" s="3">
        <v>661.52325761863904</v>
      </c>
      <c r="G80" s="3">
        <v>758.29138792124797</v>
      </c>
      <c r="H80" s="3">
        <v>824.16598476220202</v>
      </c>
      <c r="I80" s="3">
        <v>886.10755114250401</v>
      </c>
    </row>
    <row r="81" spans="1:9" x14ac:dyDescent="0.3">
      <c r="A81" s="6" t="str">
        <f t="shared" si="1"/>
        <v>8_2023</v>
      </c>
      <c r="B81" s="4">
        <v>8</v>
      </c>
      <c r="C81" s="4">
        <v>2023</v>
      </c>
      <c r="D81" s="3">
        <v>675.44894564336596</v>
      </c>
      <c r="E81" s="3">
        <v>633.68555260261905</v>
      </c>
      <c r="F81" s="3">
        <v>629.269201049814</v>
      </c>
      <c r="G81" s="3">
        <v>738.49082802759199</v>
      </c>
      <c r="H81" s="3">
        <v>811.70109626090004</v>
      </c>
      <c r="I81" s="3">
        <v>878.659533706768</v>
      </c>
    </row>
    <row r="82" spans="1:9" x14ac:dyDescent="0.3">
      <c r="A82" s="6" t="str">
        <f t="shared" si="1"/>
        <v>8_2024</v>
      </c>
      <c r="B82" s="4">
        <v>8</v>
      </c>
      <c r="C82" s="4">
        <v>2024</v>
      </c>
      <c r="D82" s="3">
        <v>652.61795836690999</v>
      </c>
      <c r="E82" s="3">
        <v>601.98343601234205</v>
      </c>
      <c r="F82" s="3">
        <v>596.98293368572195</v>
      </c>
      <c r="G82" s="3">
        <v>719.20730179454097</v>
      </c>
      <c r="H82" s="3">
        <v>799.92641112880597</v>
      </c>
      <c r="I82" s="3">
        <v>870.48255026426705</v>
      </c>
    </row>
    <row r="83" spans="1:9" x14ac:dyDescent="0.3">
      <c r="A83" s="6" t="str">
        <f t="shared" si="1"/>
        <v>9_2016</v>
      </c>
      <c r="B83" s="4">
        <v>9</v>
      </c>
      <c r="C83" s="4">
        <v>2016</v>
      </c>
      <c r="D83" s="3">
        <v>833.37511244034897</v>
      </c>
      <c r="E83" s="3">
        <v>867.82720951624503</v>
      </c>
      <c r="F83" s="3">
        <v>842.78374836416299</v>
      </c>
      <c r="G83" s="3">
        <v>876.401730235076</v>
      </c>
      <c r="H83" s="3">
        <v>814.51045832813895</v>
      </c>
      <c r="I83" s="3">
        <v>1012.48616596519</v>
      </c>
    </row>
    <row r="84" spans="1:9" x14ac:dyDescent="0.3">
      <c r="A84" s="6" t="str">
        <f t="shared" si="1"/>
        <v>9_2017</v>
      </c>
      <c r="B84" s="4">
        <v>9</v>
      </c>
      <c r="C84" s="4">
        <v>2017</v>
      </c>
      <c r="D84" s="3">
        <v>782.52699903735197</v>
      </c>
      <c r="E84" s="3">
        <v>795.01648982922597</v>
      </c>
      <c r="F84" s="3">
        <v>811.42242493890797</v>
      </c>
      <c r="G84" s="3">
        <v>853.66641362826795</v>
      </c>
      <c r="H84" s="3">
        <v>778.76836543579805</v>
      </c>
      <c r="I84" s="3">
        <v>952.78875037156797</v>
      </c>
    </row>
    <row r="85" spans="1:9" x14ac:dyDescent="0.3">
      <c r="A85" s="6" t="str">
        <f t="shared" si="1"/>
        <v>9_2018</v>
      </c>
      <c r="B85" s="4">
        <v>9</v>
      </c>
      <c r="C85" s="4">
        <v>2018</v>
      </c>
      <c r="D85" s="3">
        <v>757.38082719087902</v>
      </c>
      <c r="E85" s="3">
        <v>789.56234674697305</v>
      </c>
      <c r="F85" s="3">
        <v>780.02958999067801</v>
      </c>
      <c r="G85" s="3">
        <v>831.52088889815298</v>
      </c>
      <c r="H85" s="3">
        <v>743.43134838230696</v>
      </c>
      <c r="I85" s="3">
        <v>953.74122882562199</v>
      </c>
    </row>
    <row r="86" spans="1:9" x14ac:dyDescent="0.3">
      <c r="A86" s="6" t="str">
        <f t="shared" si="1"/>
        <v>9_2019</v>
      </c>
      <c r="B86" s="4">
        <v>9</v>
      </c>
      <c r="C86" s="4">
        <v>2019</v>
      </c>
      <c r="D86" s="3">
        <v>727.37699727947597</v>
      </c>
      <c r="E86" s="3">
        <v>741.83648678700104</v>
      </c>
      <c r="F86" s="3">
        <v>748.60524351947197</v>
      </c>
      <c r="G86" s="3">
        <v>809.94985586378402</v>
      </c>
      <c r="H86" s="3">
        <v>708.588941873414</v>
      </c>
      <c r="I86" s="3">
        <v>901.70268151099003</v>
      </c>
    </row>
    <row r="87" spans="1:9" x14ac:dyDescent="0.3">
      <c r="A87" s="6" t="str">
        <f t="shared" si="1"/>
        <v>9_2020</v>
      </c>
      <c r="B87" s="4">
        <v>9</v>
      </c>
      <c r="C87" s="4">
        <v>2020</v>
      </c>
      <c r="D87" s="3">
        <v>690.63632825218599</v>
      </c>
      <c r="E87" s="3">
        <v>720.63955893525599</v>
      </c>
      <c r="F87" s="3">
        <v>717.14938552529202</v>
      </c>
      <c r="G87" s="3">
        <v>788.93841125634003</v>
      </c>
      <c r="H87" s="3">
        <v>674.32428854237196</v>
      </c>
      <c r="I87" s="3">
        <v>873.14852650185401</v>
      </c>
    </row>
    <row r="88" spans="1:9" x14ac:dyDescent="0.3">
      <c r="A88" s="6" t="str">
        <f t="shared" si="1"/>
        <v>9_2021</v>
      </c>
      <c r="B88" s="4">
        <v>9</v>
      </c>
      <c r="C88" s="4">
        <v>2021</v>
      </c>
      <c r="D88" s="3">
        <v>663.83458389034604</v>
      </c>
      <c r="E88" s="3">
        <v>682.79357372823495</v>
      </c>
      <c r="F88" s="3">
        <v>685.66201600813702</v>
      </c>
      <c r="G88" s="3">
        <v>768.47203842253305</v>
      </c>
      <c r="H88" s="3">
        <v>640.71393123594601</v>
      </c>
      <c r="I88" s="3">
        <v>870.06760962135002</v>
      </c>
    </row>
    <row r="89" spans="1:9" x14ac:dyDescent="0.3">
      <c r="A89" s="6" t="str">
        <f t="shared" si="1"/>
        <v>9_2022</v>
      </c>
      <c r="B89" s="4">
        <v>9</v>
      </c>
      <c r="C89" s="4">
        <v>2022</v>
      </c>
      <c r="D89" s="3">
        <v>628.98881244975701</v>
      </c>
      <c r="E89" s="3">
        <v>655.39622285328596</v>
      </c>
      <c r="F89" s="3">
        <v>654.14313496800605</v>
      </c>
      <c r="G89" s="3">
        <v>748.53659729517005</v>
      </c>
      <c r="H89" s="3">
        <v>607.82766547466304</v>
      </c>
      <c r="I89" s="3">
        <v>861.05443636308803</v>
      </c>
    </row>
    <row r="90" spans="1:9" x14ac:dyDescent="0.3">
      <c r="A90" s="6" t="str">
        <f t="shared" si="1"/>
        <v>9_2023</v>
      </c>
      <c r="B90" s="4">
        <v>9</v>
      </c>
      <c r="C90" s="4">
        <v>2023</v>
      </c>
      <c r="D90" s="3">
        <v>598.51756311295105</v>
      </c>
      <c r="E90" s="3">
        <v>621.44150617223204</v>
      </c>
      <c r="F90" s="3">
        <v>622.59274240490004</v>
      </c>
      <c r="G90" s="3">
        <v>729.11831462390796</v>
      </c>
      <c r="H90" s="3">
        <v>575.72845051775403</v>
      </c>
      <c r="I90" s="3">
        <v>853.81699837163706</v>
      </c>
    </row>
    <row r="91" spans="1:9" x14ac:dyDescent="0.3">
      <c r="A91" s="6" t="str">
        <f t="shared" si="1"/>
        <v>9_2024</v>
      </c>
      <c r="B91" s="4">
        <v>9</v>
      </c>
      <c r="C91" s="4">
        <v>2024</v>
      </c>
      <c r="D91" s="3">
        <v>566.92370362361305</v>
      </c>
      <c r="E91" s="3">
        <v>591.60206857440699</v>
      </c>
      <c r="F91" s="3">
        <v>591.01083831881999</v>
      </c>
      <c r="G91" s="3">
        <v>710.20377445937504</v>
      </c>
      <c r="H91" s="3">
        <v>544.47237693703096</v>
      </c>
      <c r="I91" s="3">
        <v>845.07564313572095</v>
      </c>
    </row>
    <row r="92" spans="1:9" x14ac:dyDescent="0.3">
      <c r="A92" s="6" t="str">
        <f t="shared" si="1"/>
        <v>10_2016</v>
      </c>
      <c r="B92" s="4">
        <v>10</v>
      </c>
      <c r="C92" s="4">
        <v>2016</v>
      </c>
      <c r="D92" s="3">
        <v>775.88244336353</v>
      </c>
      <c r="E92" s="3">
        <v>816.92985269975895</v>
      </c>
      <c r="F92" s="3">
        <v>815.51128641910304</v>
      </c>
      <c r="G92" s="3">
        <v>852.62399227778997</v>
      </c>
      <c r="H92" s="3">
        <v>810.02736512709896</v>
      </c>
      <c r="I92" s="3">
        <v>966.97988463862896</v>
      </c>
    </row>
    <row r="93" spans="1:9" x14ac:dyDescent="0.3">
      <c r="A93" s="6" t="str">
        <f t="shared" si="1"/>
        <v>10_2017</v>
      </c>
      <c r="B93" s="4">
        <v>10</v>
      </c>
      <c r="C93" s="4">
        <v>2017</v>
      </c>
      <c r="D93" s="3">
        <v>750.40652330048795</v>
      </c>
      <c r="E93" s="3">
        <v>784.39423575242097</v>
      </c>
      <c r="F93" s="3">
        <v>782.59338639440796</v>
      </c>
      <c r="G93" s="3">
        <v>829.20439192787103</v>
      </c>
      <c r="H93" s="3">
        <v>777.61989739220496</v>
      </c>
      <c r="I93" s="3">
        <v>984.11481919438495</v>
      </c>
    </row>
    <row r="94" spans="1:9" x14ac:dyDescent="0.3">
      <c r="A94" s="6" t="str">
        <f t="shared" si="1"/>
        <v>10_2018</v>
      </c>
      <c r="B94" s="4">
        <v>10</v>
      </c>
      <c r="C94" s="4">
        <v>2018</v>
      </c>
      <c r="D94" s="3">
        <v>712.621094896513</v>
      </c>
      <c r="E94" s="3">
        <v>751.85861880508298</v>
      </c>
      <c r="F94" s="3">
        <v>749.642444803525</v>
      </c>
      <c r="G94" s="3">
        <v>806.42807359384199</v>
      </c>
      <c r="H94" s="3">
        <v>745.69597798425195</v>
      </c>
      <c r="I94" s="3">
        <v>924.30919260879398</v>
      </c>
    </row>
    <row r="95" spans="1:9" x14ac:dyDescent="0.3">
      <c r="A95" s="6" t="str">
        <f t="shared" si="1"/>
        <v>10_2019</v>
      </c>
      <c r="B95" s="4">
        <v>10</v>
      </c>
      <c r="C95" s="4">
        <v>2019</v>
      </c>
      <c r="D95" s="3">
        <v>680.51465522741603</v>
      </c>
      <c r="E95" s="3">
        <v>719.323001857745</v>
      </c>
      <c r="F95" s="3">
        <v>716.65846164642403</v>
      </c>
      <c r="G95" s="3">
        <v>784.27736781312797</v>
      </c>
      <c r="H95" s="3">
        <v>714.30386346416401</v>
      </c>
      <c r="I95" s="3">
        <v>920.38152221449002</v>
      </c>
    </row>
    <row r="96" spans="1:9" x14ac:dyDescent="0.3">
      <c r="A96" s="6" t="str">
        <f t="shared" si="1"/>
        <v>10_2020</v>
      </c>
      <c r="B96" s="4">
        <v>10</v>
      </c>
      <c r="C96" s="4">
        <v>2020</v>
      </c>
      <c r="D96" s="3">
        <v>645.78821546102597</v>
      </c>
      <c r="E96" s="3">
        <v>686.78738491040701</v>
      </c>
      <c r="F96" s="3">
        <v>683.64143692312098</v>
      </c>
      <c r="G96" s="3">
        <v>762.73509046223899</v>
      </c>
      <c r="H96" s="3">
        <v>683.48810362073596</v>
      </c>
      <c r="I96" s="3">
        <v>872.38777053984802</v>
      </c>
    </row>
    <row r="97" spans="1:9" x14ac:dyDescent="0.3">
      <c r="A97" s="6" t="str">
        <f t="shared" si="1"/>
        <v>10_2021</v>
      </c>
      <c r="B97" s="4">
        <v>10</v>
      </c>
      <c r="C97" s="4">
        <v>2021</v>
      </c>
      <c r="D97" s="3">
        <v>612.27051211414198</v>
      </c>
      <c r="E97" s="3">
        <v>654.25176796306903</v>
      </c>
      <c r="F97" s="3">
        <v>650.59137063362903</v>
      </c>
      <c r="G97" s="3">
        <v>741.78452942563899</v>
      </c>
      <c r="H97" s="3">
        <v>653.28950755032702</v>
      </c>
      <c r="I97" s="3">
        <v>848.03197117313698</v>
      </c>
    </row>
    <row r="98" spans="1:9" x14ac:dyDescent="0.3">
      <c r="A98" s="6" t="str">
        <f t="shared" si="1"/>
        <v>10_2022</v>
      </c>
      <c r="B98" s="4">
        <v>10</v>
      </c>
      <c r="C98" s="4">
        <v>2022</v>
      </c>
      <c r="D98" s="3">
        <v>578.19515850863797</v>
      </c>
      <c r="E98" s="3">
        <v>621.71615101573104</v>
      </c>
      <c r="F98" s="3">
        <v>617.50826277793396</v>
      </c>
      <c r="G98" s="3">
        <v>721.409431630781</v>
      </c>
      <c r="H98" s="3">
        <v>623.745131110015</v>
      </c>
      <c r="I98" s="3">
        <v>841.38563793380501</v>
      </c>
    </row>
    <row r="99" spans="1:9" x14ac:dyDescent="0.3">
      <c r="A99" s="6" t="str">
        <f t="shared" si="1"/>
        <v>10_2023</v>
      </c>
      <c r="B99" s="4">
        <v>10</v>
      </c>
      <c r="C99" s="4">
        <v>2023</v>
      </c>
      <c r="D99" s="3">
        <v>544.37707671683995</v>
      </c>
      <c r="E99" s="3">
        <v>589.18053406839294</v>
      </c>
      <c r="F99" s="3">
        <v>584.39211335603602</v>
      </c>
      <c r="G99" s="3">
        <v>701.59399043926601</v>
      </c>
      <c r="H99" s="3">
        <v>594.88828489723198</v>
      </c>
      <c r="I99" s="3">
        <v>834.31352248525798</v>
      </c>
    </row>
    <row r="100" spans="1:9" x14ac:dyDescent="0.3">
      <c r="A100" s="6" t="str">
        <f t="shared" si="1"/>
        <v>10_2024</v>
      </c>
      <c r="B100" s="4">
        <v>10</v>
      </c>
      <c r="C100" s="4">
        <v>2024</v>
      </c>
      <c r="D100" s="3">
        <v>510.44030263519898</v>
      </c>
      <c r="E100" s="3">
        <v>556.64491712105496</v>
      </c>
      <c r="F100" s="3">
        <v>551.24292236796498</v>
      </c>
      <c r="G100" s="3">
        <v>682.32283338432296</v>
      </c>
      <c r="H100" s="3">
        <v>566.74856179809296</v>
      </c>
      <c r="I100" s="3">
        <v>825.77184330566695</v>
      </c>
    </row>
    <row r="101" spans="1:9" x14ac:dyDescent="0.3">
      <c r="A101" s="6" t="str">
        <f t="shared" si="1"/>
        <v>11_2016</v>
      </c>
      <c r="B101" s="4">
        <v>11</v>
      </c>
      <c r="C101" s="4">
        <v>2016</v>
      </c>
      <c r="D101" s="3">
        <v>983.822490041008</v>
      </c>
      <c r="E101" s="3">
        <v>861.31808442660304</v>
      </c>
      <c r="F101" s="3">
        <v>860.01200927598995</v>
      </c>
      <c r="G101" s="3">
        <v>897.560261423219</v>
      </c>
      <c r="H101" s="3">
        <v>921.08441981886597</v>
      </c>
      <c r="I101" s="3">
        <v>968.363323342635</v>
      </c>
    </row>
    <row r="102" spans="1:9" x14ac:dyDescent="0.3">
      <c r="A102" s="6" t="str">
        <f t="shared" si="1"/>
        <v>11_2017</v>
      </c>
      <c r="B102" s="4">
        <v>11</v>
      </c>
      <c r="C102" s="4">
        <v>2017</v>
      </c>
      <c r="D102" s="3">
        <v>983.822490041008</v>
      </c>
      <c r="E102" s="3">
        <v>827.78570555217402</v>
      </c>
      <c r="F102" s="3">
        <v>826.09987120099004</v>
      </c>
      <c r="G102" s="3">
        <v>873.29335478232997</v>
      </c>
      <c r="H102" s="3">
        <v>902.11244105430603</v>
      </c>
      <c r="I102" s="3">
        <v>994.02152804213995</v>
      </c>
    </row>
    <row r="103" spans="1:9" x14ac:dyDescent="0.3">
      <c r="A103" s="6" t="str">
        <f t="shared" si="1"/>
        <v>11_2018</v>
      </c>
      <c r="B103" s="4">
        <v>11</v>
      </c>
      <c r="C103" s="4">
        <v>2018</v>
      </c>
      <c r="D103" s="3">
        <v>983.822490041008</v>
      </c>
      <c r="E103" s="3">
        <v>794.25332667774603</v>
      </c>
      <c r="F103" s="3">
        <v>792.15368381379801</v>
      </c>
      <c r="G103" s="3">
        <v>849.68254086661204</v>
      </c>
      <c r="H103" s="3">
        <v>884.02122091632998</v>
      </c>
      <c r="I103" s="3">
        <v>1009.69010425742</v>
      </c>
    </row>
    <row r="104" spans="1:9" x14ac:dyDescent="0.3">
      <c r="A104" s="6" t="str">
        <f t="shared" si="1"/>
        <v>11_2019</v>
      </c>
      <c r="B104" s="4">
        <v>11</v>
      </c>
      <c r="C104" s="4">
        <v>2019</v>
      </c>
      <c r="D104" s="3">
        <v>983.822490041008</v>
      </c>
      <c r="E104" s="3">
        <v>760.72094780331804</v>
      </c>
      <c r="F104" s="3">
        <v>758.17344711443002</v>
      </c>
      <c r="G104" s="3">
        <v>826.71008121147599</v>
      </c>
      <c r="H104" s="3">
        <v>866.77323174062803</v>
      </c>
      <c r="I104" s="3">
        <v>943.35744906310799</v>
      </c>
    </row>
    <row r="105" spans="1:9" x14ac:dyDescent="0.3">
      <c r="A105" s="6" t="str">
        <f t="shared" si="1"/>
        <v>11_2020</v>
      </c>
      <c r="B105" s="4">
        <v>11</v>
      </c>
      <c r="C105" s="4">
        <v>2020</v>
      </c>
      <c r="D105" s="3">
        <v>983.822490041008</v>
      </c>
      <c r="E105" s="3">
        <v>727.18856892889005</v>
      </c>
      <c r="F105" s="3">
        <v>724.15916110290004</v>
      </c>
      <c r="G105" s="3">
        <v>804.35871693869694</v>
      </c>
      <c r="H105" s="3">
        <v>850.33307740473799</v>
      </c>
      <c r="I105" s="3">
        <v>941.75031783767599</v>
      </c>
    </row>
    <row r="106" spans="1:9" x14ac:dyDescent="0.3">
      <c r="A106" s="6" t="str">
        <f t="shared" si="1"/>
        <v>11_2021</v>
      </c>
      <c r="B106" s="4">
        <v>11</v>
      </c>
      <c r="C106" s="4">
        <v>2021</v>
      </c>
      <c r="D106" s="3">
        <v>983.822490041008</v>
      </c>
      <c r="E106" s="3">
        <v>693.65619005446194</v>
      </c>
      <c r="F106" s="3">
        <v>690.11082577916397</v>
      </c>
      <c r="G106" s="3">
        <v>782.61165579008798</v>
      </c>
      <c r="H106" s="3">
        <v>834.66737396893302</v>
      </c>
      <c r="I106" s="3">
        <v>896.09766521320103</v>
      </c>
    </row>
    <row r="107" spans="1:9" x14ac:dyDescent="0.3">
      <c r="A107" s="6" t="str">
        <f t="shared" si="1"/>
        <v>11_2022</v>
      </c>
      <c r="B107" s="4">
        <v>11</v>
      </c>
      <c r="C107" s="4">
        <v>2022</v>
      </c>
      <c r="D107" s="3">
        <v>983.822490041008</v>
      </c>
      <c r="E107" s="3">
        <v>660.12381118003395</v>
      </c>
      <c r="F107" s="3">
        <v>656.02844114325103</v>
      </c>
      <c r="G107" s="3">
        <v>761.45255951167701</v>
      </c>
      <c r="H107" s="3">
        <v>819.74463814409501</v>
      </c>
      <c r="I107" s="3">
        <v>867.31327880425295</v>
      </c>
    </row>
    <row r="108" spans="1:9" x14ac:dyDescent="0.3">
      <c r="A108" s="6" t="str">
        <f t="shared" si="1"/>
        <v>11_2023</v>
      </c>
      <c r="B108" s="4">
        <v>11</v>
      </c>
      <c r="C108" s="4">
        <v>2023</v>
      </c>
      <c r="D108" s="3">
        <v>983.822490041008</v>
      </c>
      <c r="E108" s="3">
        <v>626.59143230559096</v>
      </c>
      <c r="F108" s="3">
        <v>621.912007195162</v>
      </c>
      <c r="G108" s="3">
        <v>740.86553157905496</v>
      </c>
      <c r="H108" s="3">
        <v>805.53518306674096</v>
      </c>
      <c r="I108" s="3">
        <v>862.21474427972896</v>
      </c>
    </row>
    <row r="109" spans="1:9" x14ac:dyDescent="0.3">
      <c r="A109" s="6" t="str">
        <f t="shared" si="1"/>
        <v>11_2024</v>
      </c>
      <c r="B109" s="4">
        <v>11</v>
      </c>
      <c r="C109" s="4">
        <v>2024</v>
      </c>
      <c r="D109" s="3">
        <v>983.822490041008</v>
      </c>
      <c r="E109" s="3">
        <v>593.05905343116297</v>
      </c>
      <c r="F109" s="3">
        <v>587.76152393489599</v>
      </c>
      <c r="G109" s="3">
        <v>720.83510525450504</v>
      </c>
      <c r="H109" s="3">
        <v>792.011020900365</v>
      </c>
      <c r="I109" s="3">
        <v>853.38741314932599</v>
      </c>
    </row>
    <row r="110" spans="1:9" x14ac:dyDescent="0.3">
      <c r="A110" s="6" t="str">
        <f t="shared" si="1"/>
        <v>12_2016</v>
      </c>
      <c r="B110" s="4">
        <v>12</v>
      </c>
      <c r="C110" s="4">
        <v>2016</v>
      </c>
      <c r="D110" s="3">
        <v>1029.4718561365901</v>
      </c>
      <c r="E110" s="3">
        <v>940.20045561507902</v>
      </c>
      <c r="F110" s="3">
        <v>938.99357189612101</v>
      </c>
      <c r="G110" s="3">
        <v>977.47654612332599</v>
      </c>
      <c r="H110" s="3">
        <v>1079.7166048592601</v>
      </c>
      <c r="I110" s="3">
        <v>1034.5004739107301</v>
      </c>
    </row>
    <row r="111" spans="1:9" x14ac:dyDescent="0.3">
      <c r="A111" s="6" t="str">
        <f t="shared" si="1"/>
        <v>12_2017</v>
      </c>
      <c r="B111" s="4">
        <v>12</v>
      </c>
      <c r="C111" s="4">
        <v>2017</v>
      </c>
      <c r="D111" s="3">
        <v>995.39478488345299</v>
      </c>
      <c r="E111" s="3">
        <v>904.88308617107396</v>
      </c>
      <c r="F111" s="3">
        <v>903.29158288506699</v>
      </c>
      <c r="G111" s="3">
        <v>951.70417412861605</v>
      </c>
      <c r="H111" s="3">
        <v>1078.4538087056201</v>
      </c>
      <c r="I111" s="3">
        <v>1027.28397933058</v>
      </c>
    </row>
    <row r="112" spans="1:9" x14ac:dyDescent="0.3">
      <c r="A112" s="6" t="str">
        <f t="shared" si="1"/>
        <v>12_2018</v>
      </c>
      <c r="B112" s="4">
        <v>12</v>
      </c>
      <c r="C112" s="4">
        <v>2018</v>
      </c>
      <c r="D112" s="3">
        <v>961.31771363031703</v>
      </c>
      <c r="E112" s="3">
        <v>869.565716727069</v>
      </c>
      <c r="F112" s="3">
        <v>867.55373094922095</v>
      </c>
      <c r="G112" s="3">
        <v>926.61132243633006</v>
      </c>
      <c r="H112" s="3">
        <v>1079.51133954892</v>
      </c>
      <c r="I112" s="3">
        <v>1052.4753939024899</v>
      </c>
    </row>
    <row r="113" spans="1:9" x14ac:dyDescent="0.3">
      <c r="A113" s="6" t="str">
        <f t="shared" si="1"/>
        <v>12_2019</v>
      </c>
      <c r="B113" s="4">
        <v>12</v>
      </c>
      <c r="C113" s="4">
        <v>2019</v>
      </c>
      <c r="D113" s="3">
        <v>927.24064237718198</v>
      </c>
      <c r="E113" s="3">
        <v>834.24834728304995</v>
      </c>
      <c r="F113" s="3">
        <v>831.78001608862496</v>
      </c>
      <c r="G113" s="3">
        <v>902.18007465749497</v>
      </c>
      <c r="H113" s="3">
        <v>1082.89602798083</v>
      </c>
      <c r="I113" s="3">
        <v>1063.45947105442</v>
      </c>
    </row>
    <row r="114" spans="1:9" x14ac:dyDescent="0.3">
      <c r="A114" s="6" t="str">
        <f t="shared" si="1"/>
        <v>12_2020</v>
      </c>
      <c r="B114" s="4">
        <v>12</v>
      </c>
      <c r="C114" s="4">
        <v>2020</v>
      </c>
      <c r="D114" s="3">
        <v>893.16357112404705</v>
      </c>
      <c r="E114" s="3">
        <v>798.930977839045</v>
      </c>
      <c r="F114" s="3">
        <v>795.97043830326595</v>
      </c>
      <c r="G114" s="3">
        <v>878.39298679078001</v>
      </c>
      <c r="H114" s="3">
        <v>1088.6297656935899</v>
      </c>
      <c r="I114" s="3">
        <v>996.13454244556999</v>
      </c>
    </row>
    <row r="115" spans="1:9" x14ac:dyDescent="0.3">
      <c r="A115" s="6" t="str">
        <f t="shared" si="1"/>
        <v>12_2021</v>
      </c>
      <c r="B115" s="4">
        <v>12</v>
      </c>
      <c r="C115" s="4">
        <v>2021</v>
      </c>
      <c r="D115" s="3">
        <v>859.08649987091201</v>
      </c>
      <c r="E115" s="3">
        <v>763.61360839504096</v>
      </c>
      <c r="F115" s="3">
        <v>760.12499759309901</v>
      </c>
      <c r="G115" s="3">
        <v>855.23307476741797</v>
      </c>
      <c r="H115" s="3">
        <v>1096.74974162387</v>
      </c>
      <c r="I115" s="3">
        <v>998.28692969709903</v>
      </c>
    </row>
    <row r="116" spans="1:9" x14ac:dyDescent="0.3">
      <c r="A116" s="6" t="str">
        <f t="shared" si="1"/>
        <v>12_2022</v>
      </c>
      <c r="B116" s="4">
        <v>12</v>
      </c>
      <c r="C116" s="4">
        <v>2022</v>
      </c>
      <c r="D116" s="3">
        <v>825.00942861777696</v>
      </c>
      <c r="E116" s="3">
        <v>728.296238951036</v>
      </c>
      <c r="F116" s="3">
        <v>724.24369395819701</v>
      </c>
      <c r="G116" s="3">
        <v>832.68380232451204</v>
      </c>
      <c r="H116" s="3">
        <v>1107.30884426381</v>
      </c>
      <c r="I116" s="3">
        <v>945.78614660249502</v>
      </c>
    </row>
    <row r="117" spans="1:9" x14ac:dyDescent="0.3">
      <c r="A117" s="6" t="str">
        <f t="shared" si="1"/>
        <v>12_2023</v>
      </c>
      <c r="B117" s="4">
        <v>12</v>
      </c>
      <c r="C117" s="4">
        <v>2023</v>
      </c>
      <c r="D117" s="3">
        <v>790.93235736464101</v>
      </c>
      <c r="E117" s="3">
        <v>692.97886950703105</v>
      </c>
      <c r="F117" s="3">
        <v>688.32652739851596</v>
      </c>
      <c r="G117" s="3">
        <v>810.72906919808804</v>
      </c>
      <c r="H117" s="3">
        <v>1120.3762361941699</v>
      </c>
      <c r="I117" s="3">
        <v>917.21295238317202</v>
      </c>
    </row>
    <row r="118" spans="1:9" x14ac:dyDescent="0.3">
      <c r="A118" s="6" t="str">
        <f t="shared" si="1"/>
        <v>12_2024</v>
      </c>
      <c r="B118" s="4">
        <v>12</v>
      </c>
      <c r="C118" s="4">
        <v>2024</v>
      </c>
      <c r="D118" s="3">
        <v>756.85528611150596</v>
      </c>
      <c r="E118" s="3">
        <v>657.66150006302598</v>
      </c>
      <c r="F118" s="3">
        <v>652.37349791404301</v>
      </c>
      <c r="G118" s="3">
        <v>789.353199627442</v>
      </c>
      <c r="H118" s="3">
        <v>1136.03810959882</v>
      </c>
      <c r="I118" s="3">
        <v>910.13586434475201</v>
      </c>
    </row>
    <row r="119" spans="1:9" x14ac:dyDescent="0.3">
      <c r="A119" s="6" t="str">
        <f t="shared" si="1"/>
        <v>13_2016</v>
      </c>
      <c r="B119" s="4">
        <v>13</v>
      </c>
      <c r="C119" s="4">
        <v>2016</v>
      </c>
      <c r="D119" s="3">
        <v>1367.72201353119</v>
      </c>
      <c r="E119" s="3">
        <v>1124.2713688321101</v>
      </c>
      <c r="F119" s="3">
        <v>1122.98706745902</v>
      </c>
      <c r="G119" s="3">
        <v>1162.3628461009</v>
      </c>
      <c r="H119" s="3">
        <v>1292.28636908565</v>
      </c>
      <c r="I119" s="3">
        <v>1148.62667739434</v>
      </c>
    </row>
    <row r="120" spans="1:9" x14ac:dyDescent="0.3">
      <c r="A120" s="6" t="str">
        <f t="shared" si="1"/>
        <v>13_2017</v>
      </c>
      <c r="B120" s="4">
        <v>13</v>
      </c>
      <c r="C120" s="4">
        <v>2017</v>
      </c>
      <c r="D120" s="3">
        <v>1400.3980895121199</v>
      </c>
      <c r="E120" s="3">
        <v>1085.8158832873901</v>
      </c>
      <c r="F120" s="3">
        <v>1084.1151414708299</v>
      </c>
      <c r="G120" s="3">
        <v>1133.7008639165299</v>
      </c>
      <c r="H120" s="3">
        <v>1295.3665909291001</v>
      </c>
      <c r="I120" s="3">
        <v>1181.81998250482</v>
      </c>
    </row>
    <row r="121" spans="1:9" x14ac:dyDescent="0.3">
      <c r="A121" s="6" t="str">
        <f t="shared" si="1"/>
        <v>13_2018</v>
      </c>
      <c r="B121" s="4">
        <v>13</v>
      </c>
      <c r="C121" s="4">
        <v>2018</v>
      </c>
      <c r="D121" s="3">
        <v>1386.57358830923</v>
      </c>
      <c r="E121" s="3">
        <v>1047.3603977426701</v>
      </c>
      <c r="F121" s="3">
        <v>1045.20411884085</v>
      </c>
      <c r="G121" s="3">
        <v>1105.7456397169799</v>
      </c>
      <c r="H121" s="3">
        <v>1301.4527487330099</v>
      </c>
      <c r="I121" s="3">
        <v>1171.31883814462</v>
      </c>
    </row>
    <row r="122" spans="1:9" x14ac:dyDescent="0.3">
      <c r="A122" s="6" t="str">
        <f t="shared" si="1"/>
        <v>13_2019</v>
      </c>
      <c r="B122" s="4">
        <v>13</v>
      </c>
      <c r="C122" s="4">
        <v>2019</v>
      </c>
      <c r="D122" s="3">
        <v>1392.42241892219</v>
      </c>
      <c r="E122" s="3">
        <v>1008.90491219795</v>
      </c>
      <c r="F122" s="3">
        <v>1006.2539995691</v>
      </c>
      <c r="G122" s="3">
        <v>1078.4797459968599</v>
      </c>
      <c r="H122" s="3">
        <v>1310.58714185749</v>
      </c>
      <c r="I122" s="3">
        <v>1193.7496205121799</v>
      </c>
    </row>
    <row r="123" spans="1:9" x14ac:dyDescent="0.3">
      <c r="A123" s="6" t="str">
        <f t="shared" si="1"/>
        <v>13_2020</v>
      </c>
      <c r="B123" s="4">
        <v>13</v>
      </c>
      <c r="C123" s="4">
        <v>2020</v>
      </c>
      <c r="D123" s="3">
        <v>1389.9479123170699</v>
      </c>
      <c r="E123" s="3">
        <v>970.44942665322696</v>
      </c>
      <c r="F123" s="3">
        <v>967.26478365559899</v>
      </c>
      <c r="G123" s="3">
        <v>1051.8861849847799</v>
      </c>
      <c r="H123" s="3">
        <v>1322.8335018929799</v>
      </c>
      <c r="I123" s="3">
        <v>1209.2918119108899</v>
      </c>
    </row>
    <row r="124" spans="1:9" x14ac:dyDescent="0.3">
      <c r="A124" s="6" t="str">
        <f t="shared" si="1"/>
        <v>13_2021</v>
      </c>
      <c r="B124" s="4">
        <v>13</v>
      </c>
      <c r="C124" s="4">
        <v>2021</v>
      </c>
      <c r="D124" s="3">
        <v>1390.9948195270699</v>
      </c>
      <c r="E124" s="3">
        <v>931.99394110852199</v>
      </c>
      <c r="F124" s="3">
        <v>928.23647110033198</v>
      </c>
      <c r="G124" s="3">
        <v>1025.9483780468199</v>
      </c>
      <c r="H124" s="3">
        <v>1338.27773430759</v>
      </c>
      <c r="I124" s="3">
        <v>1137.11938085322</v>
      </c>
    </row>
    <row r="125" spans="1:9" x14ac:dyDescent="0.3">
      <c r="A125" s="6" t="str">
        <f t="shared" si="1"/>
        <v>13_2022</v>
      </c>
      <c r="B125" s="4">
        <v>13</v>
      </c>
      <c r="C125" s="4">
        <v>2022</v>
      </c>
      <c r="D125" s="3">
        <v>1390.55189700502</v>
      </c>
      <c r="E125" s="3">
        <v>893.53845556380099</v>
      </c>
      <c r="F125" s="3">
        <v>889.16906190327404</v>
      </c>
      <c r="G125" s="3">
        <v>1000.6501553513</v>
      </c>
      <c r="H125" s="3">
        <v>1357.0289235288001</v>
      </c>
      <c r="I125" s="3">
        <v>1134.64875136406</v>
      </c>
    </row>
    <row r="126" spans="1:9" x14ac:dyDescent="0.3">
      <c r="A126" s="6" t="str">
        <f t="shared" si="1"/>
        <v>13_2023</v>
      </c>
      <c r="B126" s="4">
        <v>13</v>
      </c>
      <c r="C126" s="4">
        <v>2023</v>
      </c>
      <c r="D126" s="3">
        <v>1390.73928740473</v>
      </c>
      <c r="E126" s="3">
        <v>855.08297001908102</v>
      </c>
      <c r="F126" s="3">
        <v>850.06255606445495</v>
      </c>
      <c r="G126" s="3">
        <v>975.97574578834406</v>
      </c>
      <c r="H126" s="3">
        <v>1379.22061787653</v>
      </c>
      <c r="I126" s="3">
        <v>1077.0989031356501</v>
      </c>
    </row>
    <row r="127" spans="1:9" x14ac:dyDescent="0.3">
      <c r="A127" s="6" t="str">
        <f t="shared" si="1"/>
        <v>13_2024</v>
      </c>
      <c r="B127" s="4">
        <v>13</v>
      </c>
      <c r="C127" s="4">
        <v>2024</v>
      </c>
      <c r="D127" s="3">
        <v>1390.6600068078901</v>
      </c>
      <c r="E127" s="3">
        <v>816.62748447436002</v>
      </c>
      <c r="F127" s="3">
        <v>810.91695358387403</v>
      </c>
      <c r="G127" s="3">
        <v>951.90976713805105</v>
      </c>
      <c r="H127" s="3">
        <v>1405.0124156020199</v>
      </c>
      <c r="I127" s="3">
        <v>1042.62807222075</v>
      </c>
    </row>
    <row r="128" spans="1:9" x14ac:dyDescent="0.3">
      <c r="A128" s="6" t="str">
        <f t="shared" si="1"/>
        <v>14_2016</v>
      </c>
      <c r="B128" s="4">
        <v>14</v>
      </c>
      <c r="C128" s="4">
        <v>2016</v>
      </c>
      <c r="D128" s="3">
        <v>1387.1943443687301</v>
      </c>
      <c r="E128" s="3">
        <v>1299.8022850442501</v>
      </c>
      <c r="F128" s="3">
        <v>1297.77993700199</v>
      </c>
      <c r="G128" s="3">
        <v>1365.13313740945</v>
      </c>
      <c r="H128" s="3">
        <v>1474.64308388826</v>
      </c>
      <c r="I128" s="3">
        <v>1402.0765584935</v>
      </c>
    </row>
    <row r="129" spans="1:9" x14ac:dyDescent="0.3">
      <c r="A129" s="6" t="str">
        <f t="shared" si="1"/>
        <v>14_2017</v>
      </c>
      <c r="B129" s="4">
        <v>14</v>
      </c>
      <c r="C129" s="4">
        <v>2017</v>
      </c>
      <c r="D129" s="3">
        <v>1332.4934558759601</v>
      </c>
      <c r="E129" s="3">
        <v>1243.43448004426</v>
      </c>
      <c r="F129" s="3">
        <v>1240.7902083578099</v>
      </c>
      <c r="G129" s="3">
        <v>1325.38511580971</v>
      </c>
      <c r="H129" s="3">
        <v>1460.10869271922</v>
      </c>
      <c r="I129" s="3">
        <v>1399.40164107072</v>
      </c>
    </row>
    <row r="130" spans="1:9" x14ac:dyDescent="0.3">
      <c r="A130" s="6" t="str">
        <f t="shared" si="1"/>
        <v>14_2018</v>
      </c>
      <c r="B130" s="4">
        <v>14</v>
      </c>
      <c r="C130" s="4">
        <v>2018</v>
      </c>
      <c r="D130" s="3">
        <v>1277.7925673831901</v>
      </c>
      <c r="E130" s="3">
        <v>1187.0666750442799</v>
      </c>
      <c r="F130" s="3">
        <v>1183.74333200048</v>
      </c>
      <c r="G130" s="3">
        <v>1286.7944210507101</v>
      </c>
      <c r="H130" s="3">
        <v>1448.1011932179099</v>
      </c>
      <c r="I130" s="3">
        <v>1437.07285764881</v>
      </c>
    </row>
    <row r="131" spans="1:9" x14ac:dyDescent="0.3">
      <c r="A131" s="6" t="str">
        <f t="shared" ref="A131:A194" si="2">+B131&amp;"_"&amp;C131</f>
        <v>14_2019</v>
      </c>
      <c r="B131" s="4">
        <v>14</v>
      </c>
      <c r="C131" s="4">
        <v>2019</v>
      </c>
      <c r="D131" s="3">
        <v>1223.0916788904201</v>
      </c>
      <c r="E131" s="3">
        <v>1130.6988700443001</v>
      </c>
      <c r="F131" s="3">
        <v>1126.6393079300001</v>
      </c>
      <c r="G131" s="3">
        <v>1249.32735572154</v>
      </c>
      <c r="H131" s="3">
        <v>1438.5603728816</v>
      </c>
      <c r="I131" s="3">
        <v>1416.8349737767501</v>
      </c>
    </row>
    <row r="132" spans="1:9" x14ac:dyDescent="0.3">
      <c r="A132" s="6" t="str">
        <f t="shared" si="2"/>
        <v>14_2020</v>
      </c>
      <c r="B132" s="4">
        <v>14</v>
      </c>
      <c r="C132" s="4">
        <v>2020</v>
      </c>
      <c r="D132" s="3">
        <v>1168.3907903976501</v>
      </c>
      <c r="E132" s="3">
        <v>1074.33106504432</v>
      </c>
      <c r="F132" s="3">
        <v>1069.47813614643</v>
      </c>
      <c r="G132" s="3">
        <v>1212.95120356498</v>
      </c>
      <c r="H132" s="3">
        <v>1431.43862262268</v>
      </c>
      <c r="I132" s="3">
        <v>1447.6589532344799</v>
      </c>
    </row>
    <row r="133" spans="1:9" x14ac:dyDescent="0.3">
      <c r="A133" s="6" t="str">
        <f t="shared" si="2"/>
        <v>14_2021</v>
      </c>
      <c r="B133" s="4">
        <v>14</v>
      </c>
      <c r="C133" s="4">
        <v>2021</v>
      </c>
      <c r="D133" s="3">
        <v>1113.6899019048799</v>
      </c>
      <c r="E133" s="3">
        <v>1017.96326004433</v>
      </c>
      <c r="F133" s="3">
        <v>1012.2598166497</v>
      </c>
      <c r="G133" s="3">
        <v>1177.63420090969</v>
      </c>
      <c r="H133" s="3">
        <v>1426.70054062699</v>
      </c>
      <c r="I133" s="3">
        <v>1472.1837475770801</v>
      </c>
    </row>
    <row r="134" spans="1:9" x14ac:dyDescent="0.3">
      <c r="A134" s="6" t="str">
        <f t="shared" si="2"/>
        <v>14_2022</v>
      </c>
      <c r="B134" s="4">
        <v>14</v>
      </c>
      <c r="C134" s="4">
        <v>2022</v>
      </c>
      <c r="D134" s="3">
        <v>1058.9890134121099</v>
      </c>
      <c r="E134" s="3">
        <v>961.59545504434197</v>
      </c>
      <c r="F134" s="3">
        <v>954.98434943986604</v>
      </c>
      <c r="G134" s="3">
        <v>1143.34550893407</v>
      </c>
      <c r="H134" s="3">
        <v>1424.3226388763001</v>
      </c>
      <c r="I134" s="3">
        <v>1378.3355618082301</v>
      </c>
    </row>
    <row r="135" spans="1:9" x14ac:dyDescent="0.3">
      <c r="A135" s="6" t="str">
        <f t="shared" si="2"/>
        <v>14_2023</v>
      </c>
      <c r="B135" s="4">
        <v>14</v>
      </c>
      <c r="C135" s="4">
        <v>2023</v>
      </c>
      <c r="D135" s="3">
        <v>1004.28812491934</v>
      </c>
      <c r="E135" s="3">
        <v>905.22765004435496</v>
      </c>
      <c r="F135" s="3">
        <v>897.65173451688304</v>
      </c>
      <c r="G135" s="3">
        <v>1110.0551867378699</v>
      </c>
      <c r="H135" s="3">
        <v>1424.2931489968601</v>
      </c>
      <c r="I135" s="3">
        <v>1378.0561702068301</v>
      </c>
    </row>
    <row r="136" spans="1:9" x14ac:dyDescent="0.3">
      <c r="A136" s="6" t="str">
        <f t="shared" si="2"/>
        <v>14_2024</v>
      </c>
      <c r="B136" s="4">
        <v>14</v>
      </c>
      <c r="C136" s="4">
        <v>2024</v>
      </c>
      <c r="D136" s="3">
        <v>949.58723642656605</v>
      </c>
      <c r="E136" s="3">
        <v>848.85984504436794</v>
      </c>
      <c r="F136" s="3">
        <v>840.26197188076901</v>
      </c>
      <c r="G136" s="3">
        <v>1077.7341651977399</v>
      </c>
      <c r="H136" s="3">
        <v>1426.6119251197899</v>
      </c>
      <c r="I136" s="3">
        <v>1305.7428721326401</v>
      </c>
    </row>
    <row r="137" spans="1:9" x14ac:dyDescent="0.3">
      <c r="A137" s="6" t="str">
        <f t="shared" si="2"/>
        <v>15_2016</v>
      </c>
      <c r="B137" s="4">
        <v>15</v>
      </c>
      <c r="C137" s="4">
        <v>2016</v>
      </c>
      <c r="D137" s="3">
        <v>1710.3627995397901</v>
      </c>
      <c r="E137" s="3">
        <v>1523.5341346012699</v>
      </c>
      <c r="F137" s="3">
        <v>1520.6566040042401</v>
      </c>
      <c r="G137" s="3">
        <v>1617.3127388503499</v>
      </c>
      <c r="H137" s="3">
        <v>1669.0654397759399</v>
      </c>
      <c r="I137" s="3">
        <v>1695.7389839612399</v>
      </c>
    </row>
    <row r="138" spans="1:9" x14ac:dyDescent="0.3">
      <c r="A138" s="6" t="str">
        <f t="shared" si="2"/>
        <v>15_2017</v>
      </c>
      <c r="B138" s="4">
        <v>15</v>
      </c>
      <c r="C138" s="4">
        <v>2017</v>
      </c>
      <c r="D138" s="3">
        <v>1630.9282996299401</v>
      </c>
      <c r="E138" s="3">
        <v>1448.66375207639</v>
      </c>
      <c r="F138" s="3">
        <v>1444.9433662419001</v>
      </c>
      <c r="G138" s="3">
        <v>1566.15725104071</v>
      </c>
      <c r="H138" s="3">
        <v>1629.1555089225301</v>
      </c>
      <c r="I138" s="3">
        <v>1683.77047114895</v>
      </c>
    </row>
    <row r="139" spans="1:9" x14ac:dyDescent="0.3">
      <c r="A139" s="6" t="str">
        <f t="shared" si="2"/>
        <v>15_2018</v>
      </c>
      <c r="B139" s="4">
        <v>15</v>
      </c>
      <c r="C139" s="4">
        <v>2018</v>
      </c>
      <c r="D139" s="3">
        <v>1551.49379972008</v>
      </c>
      <c r="E139" s="3">
        <v>1373.7933695515101</v>
      </c>
      <c r="F139" s="3">
        <v>1369.15430544366</v>
      </c>
      <c r="G139" s="3">
        <v>1516.6198077009001</v>
      </c>
      <c r="H139" s="3">
        <v>1591.25528439805</v>
      </c>
      <c r="I139" s="3">
        <v>1677.32614791066</v>
      </c>
    </row>
    <row r="140" spans="1:9" x14ac:dyDescent="0.3">
      <c r="A140" s="6" t="str">
        <f t="shared" si="2"/>
        <v>15_2019</v>
      </c>
      <c r="B140" s="4">
        <v>15</v>
      </c>
      <c r="C140" s="4">
        <v>2019</v>
      </c>
      <c r="D140" s="3">
        <v>1472.05929981023</v>
      </c>
      <c r="E140" s="3">
        <v>1298.9229870266299</v>
      </c>
      <c r="F140" s="3">
        <v>1293.2894216095201</v>
      </c>
      <c r="G140" s="3">
        <v>1468.6492301984699</v>
      </c>
      <c r="H140" s="3">
        <v>1555.26829019303</v>
      </c>
      <c r="I140" s="3">
        <v>1713.4467332604399</v>
      </c>
    </row>
    <row r="141" spans="1:9" x14ac:dyDescent="0.3">
      <c r="A141" s="6" t="str">
        <f t="shared" si="2"/>
        <v>15_2020</v>
      </c>
      <c r="B141" s="4">
        <v>15</v>
      </c>
      <c r="C141" s="4">
        <v>2020</v>
      </c>
      <c r="D141" s="3">
        <v>1392.6247999003699</v>
      </c>
      <c r="E141" s="3">
        <v>1224.05260450175</v>
      </c>
      <c r="F141" s="3">
        <v>1217.3487147394301</v>
      </c>
      <c r="G141" s="3">
        <v>1422.1959586775599</v>
      </c>
      <c r="H141" s="3">
        <v>1521.1040294992799</v>
      </c>
      <c r="I141" s="3">
        <v>1693.63555803487</v>
      </c>
    </row>
    <row r="142" spans="1:9" x14ac:dyDescent="0.3">
      <c r="A142" s="6" t="str">
        <f t="shared" si="2"/>
        <v>15_2021</v>
      </c>
      <c r="B142" s="4">
        <v>15</v>
      </c>
      <c r="C142" s="4">
        <v>2021</v>
      </c>
      <c r="D142" s="3">
        <v>1313.1902999905201</v>
      </c>
      <c r="E142" s="3">
        <v>1149.1822219768701</v>
      </c>
      <c r="F142" s="3">
        <v>1141.3321848334699</v>
      </c>
      <c r="G142" s="3">
        <v>1377.21200085705</v>
      </c>
      <c r="H142" s="3">
        <v>1488.6776118937501</v>
      </c>
      <c r="I142" s="3">
        <v>1737.18010802654</v>
      </c>
    </row>
    <row r="143" spans="1:9" x14ac:dyDescent="0.3">
      <c r="A143" s="6" t="str">
        <f t="shared" si="2"/>
        <v>15_2022</v>
      </c>
      <c r="B143" s="4">
        <v>15</v>
      </c>
      <c r="C143" s="4">
        <v>2022</v>
      </c>
      <c r="D143" s="3">
        <v>1233.75580008067</v>
      </c>
      <c r="E143" s="3">
        <v>1074.3118394519799</v>
      </c>
      <c r="F143" s="3">
        <v>1065.23983189161</v>
      </c>
      <c r="G143" s="3">
        <v>1333.6508824482501</v>
      </c>
      <c r="H143" s="3">
        <v>1457.90940724406</v>
      </c>
      <c r="I143" s="3">
        <v>1758.97067492518</v>
      </c>
    </row>
    <row r="144" spans="1:9" x14ac:dyDescent="0.3">
      <c r="A144" s="6" t="str">
        <f t="shared" si="2"/>
        <v>15_2023</v>
      </c>
      <c r="B144" s="4">
        <v>15</v>
      </c>
      <c r="C144" s="4">
        <v>2023</v>
      </c>
      <c r="D144" s="3">
        <v>1154.32130017081</v>
      </c>
      <c r="E144" s="3">
        <v>999.44145692710299</v>
      </c>
      <c r="F144" s="3">
        <v>989.07165591380897</v>
      </c>
      <c r="G144" s="3">
        <v>1291.4675991409699</v>
      </c>
      <c r="H144" s="3">
        <v>1428.7247243782799</v>
      </c>
      <c r="I144" s="3">
        <v>1650.0918611002501</v>
      </c>
    </row>
    <row r="145" spans="1:9" x14ac:dyDescent="0.3">
      <c r="A145" s="6" t="str">
        <f t="shared" si="2"/>
        <v>15_2024</v>
      </c>
      <c r="B145" s="4">
        <v>15</v>
      </c>
      <c r="C145" s="4">
        <v>2024</v>
      </c>
      <c r="D145" s="3">
        <v>1074.8868002609599</v>
      </c>
      <c r="E145" s="3">
        <v>924.57107440222205</v>
      </c>
      <c r="F145" s="3">
        <v>912.82765690013196</v>
      </c>
      <c r="G145" s="3">
        <v>1250.6185701081999</v>
      </c>
      <c r="H145" s="3">
        <v>1401.0535127150499</v>
      </c>
      <c r="I145" s="3">
        <v>1646.7083228675201</v>
      </c>
    </row>
    <row r="146" spans="1:9" x14ac:dyDescent="0.3">
      <c r="A146" s="6" t="str">
        <f t="shared" si="2"/>
        <v>16_2016</v>
      </c>
      <c r="B146" s="4">
        <v>16</v>
      </c>
      <c r="C146" s="4">
        <v>2016</v>
      </c>
      <c r="D146" s="3">
        <v>2117.91068614815</v>
      </c>
      <c r="E146" s="3">
        <v>1873.4417476778301</v>
      </c>
      <c r="F146" s="3">
        <v>1868.17508703319</v>
      </c>
      <c r="G146" s="3">
        <v>2065.0554805391598</v>
      </c>
      <c r="H146" s="3">
        <v>1966.3630894386599</v>
      </c>
      <c r="I146" s="3">
        <v>2435.9388533719398</v>
      </c>
    </row>
    <row r="147" spans="1:9" x14ac:dyDescent="0.3">
      <c r="A147" s="6" t="str">
        <f t="shared" si="2"/>
        <v>16_2017</v>
      </c>
      <c r="B147" s="4">
        <v>16</v>
      </c>
      <c r="C147" s="4">
        <v>2017</v>
      </c>
      <c r="D147" s="3">
        <v>2060.84745103763</v>
      </c>
      <c r="E147" s="3">
        <v>1746.13863578427</v>
      </c>
      <c r="F147" s="3">
        <v>1739.40726750152</v>
      </c>
      <c r="G147" s="3">
        <v>1985.42000325703</v>
      </c>
      <c r="H147" s="3">
        <v>1867.88739331598</v>
      </c>
      <c r="I147" s="3">
        <v>2328.4092021949</v>
      </c>
    </row>
    <row r="148" spans="1:9" x14ac:dyDescent="0.3">
      <c r="A148" s="6" t="str">
        <f t="shared" si="2"/>
        <v>16_2018</v>
      </c>
      <c r="B148" s="4">
        <v>16</v>
      </c>
      <c r="C148" s="4">
        <v>2018</v>
      </c>
      <c r="D148" s="3">
        <v>1918.7990873962201</v>
      </c>
      <c r="E148" s="3">
        <v>1618.83552389074</v>
      </c>
      <c r="F148" s="3">
        <v>1610.51084658792</v>
      </c>
      <c r="G148" s="3">
        <v>1908.8555375296901</v>
      </c>
      <c r="H148" s="3">
        <v>1772.574045477</v>
      </c>
      <c r="I148" s="3">
        <v>2307.5290082637298</v>
      </c>
    </row>
    <row r="149" spans="1:9" x14ac:dyDescent="0.3">
      <c r="A149" s="6" t="str">
        <f t="shared" si="2"/>
        <v>16_2019</v>
      </c>
      <c r="B149" s="4">
        <v>16</v>
      </c>
      <c r="C149" s="4">
        <v>2019</v>
      </c>
      <c r="D149" s="3">
        <v>1812.54717154953</v>
      </c>
      <c r="E149" s="3">
        <v>1491.5324119971799</v>
      </c>
      <c r="F149" s="3">
        <v>1481.4858242923799</v>
      </c>
      <c r="G149" s="3">
        <v>1835.2436548339001</v>
      </c>
      <c r="H149" s="3">
        <v>1680.4469175074</v>
      </c>
      <c r="I149" s="3">
        <v>2286.6436014887199</v>
      </c>
    </row>
    <row r="150" spans="1:9" x14ac:dyDescent="0.3">
      <c r="A150" s="6" t="str">
        <f t="shared" si="2"/>
        <v>16_2020</v>
      </c>
      <c r="B150" s="4">
        <v>16</v>
      </c>
      <c r="C150" s="4">
        <v>2020</v>
      </c>
      <c r="D150" s="3">
        <v>1691.2174921356</v>
      </c>
      <c r="E150" s="3">
        <v>1364.2293001036501</v>
      </c>
      <c r="F150" s="3">
        <v>1352.3322006149101</v>
      </c>
      <c r="G150" s="3">
        <v>1764.4704936481601</v>
      </c>
      <c r="H150" s="3">
        <v>1591.51936856972</v>
      </c>
      <c r="I150" s="3">
        <v>2341.8573884781299</v>
      </c>
    </row>
    <row r="151" spans="1:9" x14ac:dyDescent="0.3">
      <c r="A151" s="6" t="str">
        <f t="shared" si="2"/>
        <v>16_2021</v>
      </c>
      <c r="B151" s="4">
        <v>16</v>
      </c>
      <c r="C151" s="4">
        <v>2021</v>
      </c>
      <c r="D151" s="3">
        <v>1576.23869299598</v>
      </c>
      <c r="E151" s="3">
        <v>1236.92618821008</v>
      </c>
      <c r="F151" s="3">
        <v>1223.0499755554499</v>
      </c>
      <c r="G151" s="3">
        <v>1696.42658333387</v>
      </c>
      <c r="H151" s="3">
        <v>1505.7947397278899</v>
      </c>
      <c r="I151" s="3">
        <v>2323.7408477948002</v>
      </c>
    </row>
    <row r="152" spans="1:9" x14ac:dyDescent="0.3">
      <c r="A152" s="6" t="str">
        <f t="shared" si="2"/>
        <v>16_2022</v>
      </c>
      <c r="B152" s="4">
        <v>16</v>
      </c>
      <c r="C152" s="4">
        <v>2022</v>
      </c>
      <c r="D152" s="3">
        <v>1458.5848499031399</v>
      </c>
      <c r="E152" s="3">
        <v>1109.6230763165499</v>
      </c>
      <c r="F152" s="3">
        <v>1093.6391491141401</v>
      </c>
      <c r="G152" s="3">
        <v>1631.00667480794</v>
      </c>
      <c r="H152" s="3">
        <v>1423.2668709494701</v>
      </c>
      <c r="I152" s="3">
        <v>2373.1794001595999</v>
      </c>
    </row>
    <row r="153" spans="1:9" x14ac:dyDescent="0.3">
      <c r="A153" s="6" t="str">
        <f t="shared" si="2"/>
        <v>16_2023</v>
      </c>
      <c r="B153" s="4">
        <v>16</v>
      </c>
      <c r="C153" s="4">
        <v>2023</v>
      </c>
      <c r="D153" s="3">
        <v>1342.0577577239601</v>
      </c>
      <c r="E153" s="3">
        <v>982.31996442301897</v>
      </c>
      <c r="F153" s="3">
        <v>964.09972129081098</v>
      </c>
      <c r="G153" s="3">
        <v>1568.10957774557</v>
      </c>
      <c r="H153" s="3">
        <v>1343.92063660345</v>
      </c>
      <c r="I153" s="3">
        <v>2407.6918460432498</v>
      </c>
    </row>
    <row r="154" spans="1:9" x14ac:dyDescent="0.3">
      <c r="A154" s="6" t="str">
        <f t="shared" si="2"/>
        <v>16_2024</v>
      </c>
      <c r="B154" s="4">
        <v>16</v>
      </c>
      <c r="C154" s="4">
        <v>2024</v>
      </c>
      <c r="D154" s="3">
        <v>1225.0560686246399</v>
      </c>
      <c r="E154" s="3">
        <v>855.01685252945799</v>
      </c>
      <c r="F154" s="3">
        <v>834.43169208563597</v>
      </c>
      <c r="G154" s="3">
        <v>1507.6380040608799</v>
      </c>
      <c r="H154" s="3">
        <v>1267.7324953207201</v>
      </c>
      <c r="I154" s="3">
        <v>2254.4833111422299</v>
      </c>
    </row>
    <row r="155" spans="1:9" x14ac:dyDescent="0.3">
      <c r="A155" s="6" t="str">
        <f t="shared" si="2"/>
        <v>17_2016</v>
      </c>
      <c r="B155" s="4">
        <v>17</v>
      </c>
      <c r="C155" s="4">
        <v>2016</v>
      </c>
      <c r="D155" s="3">
        <v>2528.7855247975399</v>
      </c>
      <c r="E155" s="3">
        <v>2305.59379356008</v>
      </c>
      <c r="F155" s="3">
        <v>2300.1102390564001</v>
      </c>
      <c r="G155" s="3">
        <v>2478.4370619411302</v>
      </c>
      <c r="H155" s="3">
        <v>2326.5963504015499</v>
      </c>
      <c r="I155" s="3">
        <v>2733.9386022929202</v>
      </c>
    </row>
    <row r="156" spans="1:9" x14ac:dyDescent="0.3">
      <c r="A156" s="6" t="str">
        <f t="shared" si="2"/>
        <v>17_2017</v>
      </c>
      <c r="B156" s="4">
        <v>17</v>
      </c>
      <c r="C156" s="4">
        <v>2017</v>
      </c>
      <c r="D156" s="3">
        <v>2499.7003244994598</v>
      </c>
      <c r="E156" s="3">
        <v>2177.3470697207099</v>
      </c>
      <c r="F156" s="3">
        <v>2170.37004381715</v>
      </c>
      <c r="G156" s="3">
        <v>2393.6322372116101</v>
      </c>
      <c r="H156" s="3">
        <v>2211.9440940385898</v>
      </c>
      <c r="I156" s="3">
        <v>2728.6684083635801</v>
      </c>
    </row>
    <row r="157" spans="1:9" x14ac:dyDescent="0.3">
      <c r="A157" s="6" t="str">
        <f t="shared" si="2"/>
        <v>17_2018</v>
      </c>
      <c r="B157" s="4">
        <v>17</v>
      </c>
      <c r="C157" s="4">
        <v>2018</v>
      </c>
      <c r="D157" s="3">
        <v>2336.4469550264298</v>
      </c>
      <c r="E157" s="3">
        <v>2049.1003458813402</v>
      </c>
      <c r="F157" s="3">
        <v>2040.500070568</v>
      </c>
      <c r="G157" s="3">
        <v>2311.72918408962</v>
      </c>
      <c r="H157" s="3">
        <v>2100.19223060272</v>
      </c>
      <c r="I157" s="3">
        <v>2603.2007766870602</v>
      </c>
    </row>
    <row r="158" spans="1:9" x14ac:dyDescent="0.3">
      <c r="A158" s="6" t="str">
        <f t="shared" si="2"/>
        <v>17_2019</v>
      </c>
      <c r="B158" s="4">
        <v>17</v>
      </c>
      <c r="C158" s="4">
        <v>2019</v>
      </c>
      <c r="D158" s="3">
        <v>2254.2302984892899</v>
      </c>
      <c r="E158" s="3">
        <v>1920.8536220419301</v>
      </c>
      <c r="F158" s="3">
        <v>1910.5003193090099</v>
      </c>
      <c r="G158" s="3">
        <v>2232.6286124877302</v>
      </c>
      <c r="H158" s="3">
        <v>1991.4790708248199</v>
      </c>
      <c r="I158" s="3">
        <v>2566.32828205552</v>
      </c>
    </row>
    <row r="159" spans="1:9" x14ac:dyDescent="0.3">
      <c r="A159" s="6" t="str">
        <f t="shared" si="2"/>
        <v>17_2020</v>
      </c>
      <c r="B159" s="4">
        <v>17</v>
      </c>
      <c r="C159" s="4">
        <v>2020</v>
      </c>
      <c r="D159" s="3">
        <v>2123.0679875257902</v>
      </c>
      <c r="E159" s="3">
        <v>1792.6068982025599</v>
      </c>
      <c r="F159" s="3">
        <v>1780.3707900402401</v>
      </c>
      <c r="G159" s="3">
        <v>2156.2346297331601</v>
      </c>
      <c r="H159" s="3">
        <v>1885.92424357354</v>
      </c>
      <c r="I159" s="3">
        <v>2549.6020203728299</v>
      </c>
    </row>
    <row r="160" spans="1:9" x14ac:dyDescent="0.3">
      <c r="A160" s="6" t="str">
        <f t="shared" si="2"/>
        <v>17_2021</v>
      </c>
      <c r="B160" s="4">
        <v>17</v>
      </c>
      <c r="C160" s="4">
        <v>2021</v>
      </c>
      <c r="D160" s="3">
        <v>2021.4685376462501</v>
      </c>
      <c r="E160" s="3">
        <v>1664.36017436316</v>
      </c>
      <c r="F160" s="3">
        <v>1650.1114827615099</v>
      </c>
      <c r="G160" s="3">
        <v>2082.4546243183599</v>
      </c>
      <c r="H160" s="3">
        <v>1783.6290533653701</v>
      </c>
      <c r="I160" s="3">
        <v>2621.2729826678101</v>
      </c>
    </row>
    <row r="161" spans="1:9" x14ac:dyDescent="0.3">
      <c r="A161" s="6" t="str">
        <f t="shared" si="2"/>
        <v>17_2022</v>
      </c>
      <c r="B161" s="4">
        <v>17</v>
      </c>
      <c r="C161" s="4">
        <v>2022</v>
      </c>
      <c r="D161" s="3">
        <v>1902.01330944048</v>
      </c>
      <c r="E161" s="3">
        <v>1536.1134505237901</v>
      </c>
      <c r="F161" s="3">
        <v>1519.722397473</v>
      </c>
      <c r="G161" s="3">
        <v>2011.19915362902</v>
      </c>
      <c r="H161" s="3">
        <v>1684.67693571665</v>
      </c>
      <c r="I161" s="3">
        <v>2589.7479155036099</v>
      </c>
    </row>
    <row r="162" spans="1:9" x14ac:dyDescent="0.3">
      <c r="A162" s="6" t="str">
        <f t="shared" si="2"/>
        <v>17_2023</v>
      </c>
      <c r="B162" s="4">
        <v>17</v>
      </c>
      <c r="C162" s="4">
        <v>2023</v>
      </c>
      <c r="D162" s="3">
        <v>1793.34285672482</v>
      </c>
      <c r="E162" s="3">
        <v>1407.86672668438</v>
      </c>
      <c r="F162" s="3">
        <v>1389.20353417459</v>
      </c>
      <c r="G162" s="3">
        <v>1942.3818355139999</v>
      </c>
      <c r="H162" s="3">
        <v>1589.1340016899501</v>
      </c>
      <c r="I162" s="3">
        <v>2650.06758845694</v>
      </c>
    </row>
    <row r="163" spans="1:9" x14ac:dyDescent="0.3">
      <c r="A163" s="6" t="str">
        <f t="shared" si="2"/>
        <v>17_2024</v>
      </c>
      <c r="B163" s="4">
        <v>17</v>
      </c>
      <c r="C163" s="4">
        <v>2024</v>
      </c>
      <c r="D163" s="3">
        <v>1678.1584688422299</v>
      </c>
      <c r="E163" s="3">
        <v>1279.62000284501</v>
      </c>
      <c r="F163" s="3">
        <v>1258.5548928662899</v>
      </c>
      <c r="G163" s="3">
        <v>1875.9192435651901</v>
      </c>
      <c r="H163" s="3">
        <v>1497.0496626465099</v>
      </c>
      <c r="I163" s="3">
        <v>2683.6376878698702</v>
      </c>
    </row>
    <row r="164" spans="1:9" x14ac:dyDescent="0.3">
      <c r="A164" s="6" t="str">
        <f t="shared" si="2"/>
        <v>18_2016</v>
      </c>
      <c r="B164" s="4">
        <v>18</v>
      </c>
      <c r="C164" s="4">
        <v>2016</v>
      </c>
      <c r="D164" s="3">
        <v>3607.1895537670298</v>
      </c>
      <c r="E164" s="3">
        <v>3319.67597190478</v>
      </c>
      <c r="F164" s="3">
        <v>3080.7700349480101</v>
      </c>
      <c r="G164" s="3">
        <v>3181.0677470706601</v>
      </c>
      <c r="H164" s="3">
        <v>2892.7793416913901</v>
      </c>
      <c r="I164" s="3">
        <v>3180.7113057331699</v>
      </c>
    </row>
    <row r="165" spans="1:9" x14ac:dyDescent="0.3">
      <c r="A165" s="6" t="str">
        <f t="shared" si="2"/>
        <v>18_2017</v>
      </c>
      <c r="B165" s="4">
        <v>18</v>
      </c>
      <c r="C165" s="4">
        <v>2017</v>
      </c>
      <c r="D165" s="3">
        <v>3607.1895537670298</v>
      </c>
      <c r="E165" s="3">
        <v>3134.6828883009998</v>
      </c>
      <c r="F165" s="3">
        <v>2979.4849845912499</v>
      </c>
      <c r="G165" s="3">
        <v>3105.6141327886598</v>
      </c>
      <c r="H165" s="3">
        <v>2756.6011250626698</v>
      </c>
      <c r="I165" s="3">
        <v>3044.8941977737099</v>
      </c>
    </row>
    <row r="166" spans="1:9" x14ac:dyDescent="0.3">
      <c r="A166" s="6" t="str">
        <f t="shared" si="2"/>
        <v>18_2018</v>
      </c>
      <c r="B166" s="4">
        <v>18</v>
      </c>
      <c r="C166" s="4">
        <v>2018</v>
      </c>
      <c r="D166" s="3">
        <v>3607.1895537670298</v>
      </c>
      <c r="E166" s="3">
        <v>2997.4839985881899</v>
      </c>
      <c r="F166" s="3">
        <v>2878.097987571</v>
      </c>
      <c r="G166" s="3">
        <v>3031.9502471012402</v>
      </c>
      <c r="H166" s="3">
        <v>2621.47445132645</v>
      </c>
      <c r="I166" s="3">
        <v>3033.1800449951602</v>
      </c>
    </row>
    <row r="167" spans="1:9" x14ac:dyDescent="0.3">
      <c r="A167" s="6" t="str">
        <f t="shared" si="2"/>
        <v>18_2019</v>
      </c>
      <c r="B167" s="4">
        <v>18</v>
      </c>
      <c r="C167" s="4">
        <v>2019</v>
      </c>
      <c r="D167" s="3">
        <v>3607.1895537670298</v>
      </c>
      <c r="E167" s="3">
        <v>2882.56636002501</v>
      </c>
      <c r="F167" s="3">
        <v>2776.6090438873198</v>
      </c>
      <c r="G167" s="3">
        <v>2960.0336383846702</v>
      </c>
      <c r="H167" s="3">
        <v>2487.88561253322</v>
      </c>
      <c r="I167" s="3">
        <v>2878.5367282233301</v>
      </c>
    </row>
    <row r="168" spans="1:9" x14ac:dyDescent="0.3">
      <c r="A168" s="6" t="str">
        <f t="shared" si="2"/>
        <v>18_2020</v>
      </c>
      <c r="B168" s="4">
        <v>18</v>
      </c>
      <c r="C168" s="4">
        <v>2020</v>
      </c>
      <c r="D168" s="3">
        <v>3607.1895537670298</v>
      </c>
      <c r="E168" s="3">
        <v>2778.0360533190901</v>
      </c>
      <c r="F168" s="3">
        <v>2675.0181535401498</v>
      </c>
      <c r="G168" s="3">
        <v>2889.8228619502202</v>
      </c>
      <c r="H168" s="3">
        <v>2356.2874297195499</v>
      </c>
      <c r="I168" s="3">
        <v>2845.01914716074</v>
      </c>
    </row>
    <row r="169" spans="1:9" x14ac:dyDescent="0.3">
      <c r="A169" s="6" t="str">
        <f t="shared" si="2"/>
        <v>18_2021</v>
      </c>
      <c r="B169" s="4">
        <v>18</v>
      </c>
      <c r="C169" s="4">
        <v>2021</v>
      </c>
      <c r="D169" s="3">
        <v>3607.1895537670298</v>
      </c>
      <c r="E169" s="3">
        <v>2678.3482333472998</v>
      </c>
      <c r="F169" s="3">
        <v>2573.32531652955</v>
      </c>
      <c r="G169" s="3">
        <v>2821.27745616008</v>
      </c>
      <c r="H169" s="3">
        <v>2227.0973589435098</v>
      </c>
      <c r="I169" s="3">
        <v>2837.4176809912801</v>
      </c>
    </row>
    <row r="170" spans="1:9" x14ac:dyDescent="0.3">
      <c r="A170" s="6" t="str">
        <f t="shared" si="2"/>
        <v>18_2022</v>
      </c>
      <c r="B170" s="4">
        <v>18</v>
      </c>
      <c r="C170" s="4">
        <v>2022</v>
      </c>
      <c r="D170" s="3">
        <v>3607.1895537670298</v>
      </c>
      <c r="E170" s="3">
        <v>2580.9179399561899</v>
      </c>
      <c r="F170" s="3">
        <v>2471.53053285548</v>
      </c>
      <c r="G170" s="3">
        <v>2754.3579191097901</v>
      </c>
      <c r="H170" s="3">
        <v>2100.69604658043</v>
      </c>
      <c r="I170" s="3">
        <v>2904.5651373757901</v>
      </c>
    </row>
    <row r="171" spans="1:9" x14ac:dyDescent="0.3">
      <c r="A171" s="6" t="str">
        <f t="shared" si="2"/>
        <v>18_2023</v>
      </c>
      <c r="B171" s="4">
        <v>18</v>
      </c>
      <c r="C171" s="4">
        <v>2023</v>
      </c>
      <c r="D171" s="3">
        <v>3607.1895537670298</v>
      </c>
      <c r="E171" s="3">
        <v>2484.54008646684</v>
      </c>
      <c r="F171" s="3">
        <v>2369.6338025179598</v>
      </c>
      <c r="G171" s="3">
        <v>2689.0256858637499</v>
      </c>
      <c r="H171" s="3">
        <v>1977.4263273476899</v>
      </c>
      <c r="I171" s="3">
        <v>2875.29852780889</v>
      </c>
    </row>
    <row r="172" spans="1:9" x14ac:dyDescent="0.3">
      <c r="A172" s="6" t="str">
        <f t="shared" si="2"/>
        <v>18_2024</v>
      </c>
      <c r="B172" s="4">
        <v>18</v>
      </c>
      <c r="C172" s="4">
        <v>2024</v>
      </c>
      <c r="D172" s="3">
        <v>3607.1895537670298</v>
      </c>
      <c r="E172" s="3">
        <v>2388.65287160657</v>
      </c>
      <c r="F172" s="3">
        <v>2267.6351255169998</v>
      </c>
      <c r="G172" s="3">
        <v>2625.2431062307301</v>
      </c>
      <c r="H172" s="3">
        <v>1857.5926527398999</v>
      </c>
      <c r="I172" s="3">
        <v>2936.8312993171198</v>
      </c>
    </row>
    <row r="173" spans="1:9" x14ac:dyDescent="0.3">
      <c r="A173" s="6" t="str">
        <f t="shared" si="2"/>
        <v>19_2016</v>
      </c>
      <c r="B173" s="4">
        <v>19</v>
      </c>
      <c r="C173" s="4">
        <v>2016</v>
      </c>
      <c r="D173" s="3">
        <v>3987.32213260648</v>
      </c>
      <c r="E173" s="3">
        <v>3862.5491175759098</v>
      </c>
      <c r="F173" s="3">
        <v>3582.9168396650598</v>
      </c>
      <c r="G173" s="3">
        <v>3622.6135988064402</v>
      </c>
      <c r="H173" s="3">
        <v>3390.2012627435001</v>
      </c>
      <c r="I173" s="3">
        <v>3190.7794048852202</v>
      </c>
    </row>
    <row r="174" spans="1:9" x14ac:dyDescent="0.3">
      <c r="A174" s="6" t="str">
        <f t="shared" si="2"/>
        <v>19_2017</v>
      </c>
      <c r="B174" s="4">
        <v>19</v>
      </c>
      <c r="C174" s="4">
        <v>2017</v>
      </c>
      <c r="D174" s="3">
        <v>3987.32213260648</v>
      </c>
      <c r="E174" s="3">
        <v>3759.9177685454501</v>
      </c>
      <c r="F174" s="3">
        <v>3520.27093430675</v>
      </c>
      <c r="G174" s="3">
        <v>3570.3786678753199</v>
      </c>
      <c r="H174" s="3">
        <v>3283.8601997979399</v>
      </c>
      <c r="I174" s="3">
        <v>3212.72197318194</v>
      </c>
    </row>
    <row r="175" spans="1:9" x14ac:dyDescent="0.3">
      <c r="A175" s="6" t="str">
        <f t="shared" si="2"/>
        <v>19_2018</v>
      </c>
      <c r="B175" s="4">
        <v>19</v>
      </c>
      <c r="C175" s="4">
        <v>2018</v>
      </c>
      <c r="D175" s="3">
        <v>3987.32213260648</v>
      </c>
      <c r="E175" s="3">
        <v>3672.5555698593798</v>
      </c>
      <c r="F175" s="3">
        <v>3457.5611487840201</v>
      </c>
      <c r="G175" s="3">
        <v>3518.8969191246902</v>
      </c>
      <c r="H175" s="3">
        <v>3176.1484136290701</v>
      </c>
      <c r="I175" s="3">
        <v>3069.6232491793098</v>
      </c>
    </row>
    <row r="176" spans="1:9" x14ac:dyDescent="0.3">
      <c r="A176" s="6" t="str">
        <f t="shared" si="2"/>
        <v>19_2019</v>
      </c>
      <c r="B176" s="4">
        <v>19</v>
      </c>
      <c r="C176" s="4">
        <v>2019</v>
      </c>
      <c r="D176" s="3">
        <v>3987.32213260648</v>
      </c>
      <c r="E176" s="3">
        <v>3595.7231548055502</v>
      </c>
      <c r="F176" s="3">
        <v>3394.7874830967899</v>
      </c>
      <c r="G176" s="3">
        <v>3468.15749232389</v>
      </c>
      <c r="H176" s="3">
        <v>3067.4243744361202</v>
      </c>
      <c r="I176" s="3">
        <v>3041.7795912404899</v>
      </c>
    </row>
    <row r="177" spans="1:9" x14ac:dyDescent="0.3">
      <c r="A177" s="6" t="str">
        <f t="shared" si="2"/>
        <v>19_2020</v>
      </c>
      <c r="B177" s="4">
        <v>19</v>
      </c>
      <c r="C177" s="4">
        <v>2020</v>
      </c>
      <c r="D177" s="3">
        <v>3987.32213260648</v>
      </c>
      <c r="E177" s="3">
        <v>3526.1522009883502</v>
      </c>
      <c r="F177" s="3">
        <v>3331.94993724511</v>
      </c>
      <c r="G177" s="3">
        <v>3418.1496838373801</v>
      </c>
      <c r="H177" s="3">
        <v>2958.03895914951</v>
      </c>
      <c r="I177" s="3">
        <v>2894.07778885584</v>
      </c>
    </row>
    <row r="178" spans="1:9" x14ac:dyDescent="0.3">
      <c r="A178" s="6" t="str">
        <f t="shared" si="2"/>
        <v>19_2021</v>
      </c>
      <c r="B178" s="4">
        <v>19</v>
      </c>
      <c r="C178" s="4">
        <v>2021</v>
      </c>
      <c r="D178" s="3">
        <v>3987.32213260648</v>
      </c>
      <c r="E178" s="3">
        <v>3461.5888352786501</v>
      </c>
      <c r="F178" s="3">
        <v>3269.0485112289798</v>
      </c>
      <c r="G178" s="3">
        <v>3368.86294436666</v>
      </c>
      <c r="H178" s="3">
        <v>2848.3336711114098</v>
      </c>
      <c r="I178" s="3">
        <v>2871.45167134638</v>
      </c>
    </row>
    <row r="179" spans="1:9" x14ac:dyDescent="0.3">
      <c r="A179" s="6" t="str">
        <f t="shared" si="2"/>
        <v>19_2022</v>
      </c>
      <c r="B179" s="4">
        <v>19</v>
      </c>
      <c r="C179" s="4">
        <v>2022</v>
      </c>
      <c r="D179" s="3">
        <v>3987.32213260648</v>
      </c>
      <c r="E179" s="3">
        <v>3400.4787605577699</v>
      </c>
      <c r="F179" s="3">
        <v>3206.08320504839</v>
      </c>
      <c r="G179" s="3">
        <v>3320.2868767249502</v>
      </c>
      <c r="H179" s="3">
        <v>2738.6389900189401</v>
      </c>
      <c r="I179" s="3">
        <v>2851.3962972051099</v>
      </c>
    </row>
    <row r="180" spans="1:9" x14ac:dyDescent="0.3">
      <c r="A180" s="6" t="str">
        <f t="shared" si="2"/>
        <v>19_2023</v>
      </c>
      <c r="B180" s="4">
        <v>19</v>
      </c>
      <c r="C180" s="4">
        <v>2023</v>
      </c>
      <c r="D180" s="3">
        <v>3987.32213260648</v>
      </c>
      <c r="E180" s="3">
        <v>3341.7501154588199</v>
      </c>
      <c r="F180" s="3">
        <v>3143.0540187033498</v>
      </c>
      <c r="G180" s="3">
        <v>3272.4112336438502</v>
      </c>
      <c r="H180" s="3">
        <v>2629.2728618614901</v>
      </c>
      <c r="I180" s="3">
        <v>2924.6372808706601</v>
      </c>
    </row>
    <row r="181" spans="1:9" x14ac:dyDescent="0.3">
      <c r="A181" s="6" t="str">
        <f t="shared" si="2"/>
        <v>19_2024</v>
      </c>
      <c r="B181" s="4">
        <v>19</v>
      </c>
      <c r="C181" s="4">
        <v>2024</v>
      </c>
      <c r="D181" s="3">
        <v>3987.32213260648</v>
      </c>
      <c r="E181" s="3">
        <v>3284.66373191918</v>
      </c>
      <c r="F181" s="3">
        <v>3079.9609521938401</v>
      </c>
      <c r="G181" s="3">
        <v>3225.2259156116102</v>
      </c>
      <c r="H181" s="3">
        <v>2520.53933680816</v>
      </c>
      <c r="I181" s="3">
        <v>2889.81760872</v>
      </c>
    </row>
    <row r="182" spans="1:9" x14ac:dyDescent="0.3">
      <c r="A182" s="6" t="str">
        <f t="shared" si="2"/>
        <v>20_2016</v>
      </c>
      <c r="B182" s="4">
        <v>20</v>
      </c>
      <c r="C182" s="4">
        <v>2016</v>
      </c>
      <c r="D182" s="3">
        <v>4062.34363186674</v>
      </c>
      <c r="E182" s="3">
        <v>3810.35574108727</v>
      </c>
      <c r="F182" s="3">
        <v>3807.9582417210199</v>
      </c>
      <c r="G182" s="3">
        <v>3833.0718511864602</v>
      </c>
      <c r="H182" s="3">
        <v>3693.1883238239402</v>
      </c>
      <c r="I182" s="3">
        <v>3274.0415859742502</v>
      </c>
    </row>
    <row r="183" spans="1:9" x14ac:dyDescent="0.3">
      <c r="A183" s="6" t="str">
        <f t="shared" si="2"/>
        <v>20_2017</v>
      </c>
      <c r="B183" s="4">
        <v>20</v>
      </c>
      <c r="C183" s="4">
        <v>2017</v>
      </c>
      <c r="D183" s="3">
        <v>4062.34363186674</v>
      </c>
      <c r="E183" s="3">
        <v>3761.30460355479</v>
      </c>
      <c r="F183" s="3">
        <v>3758.2972283057202</v>
      </c>
      <c r="G183" s="3">
        <v>3790.0515396590399</v>
      </c>
      <c r="H183" s="3">
        <v>3616.0311821689102</v>
      </c>
      <c r="I183" s="3">
        <v>3225.2607535584102</v>
      </c>
    </row>
    <row r="184" spans="1:9" x14ac:dyDescent="0.3">
      <c r="A184" s="6" t="str">
        <f t="shared" si="2"/>
        <v>20_2018</v>
      </c>
      <c r="B184" s="4">
        <v>20</v>
      </c>
      <c r="C184" s="4">
        <v>2018</v>
      </c>
      <c r="D184" s="3">
        <v>4062.34363186674</v>
      </c>
      <c r="E184" s="3">
        <v>3712.2534660223</v>
      </c>
      <c r="F184" s="3">
        <v>3708.5850994897201</v>
      </c>
      <c r="G184" s="3">
        <v>3747.5140646856398</v>
      </c>
      <c r="H184" s="3">
        <v>3537.5050658647301</v>
      </c>
      <c r="I184" s="3">
        <v>3241.1950964037601</v>
      </c>
    </row>
    <row r="185" spans="1:9" x14ac:dyDescent="0.3">
      <c r="A185" s="6" t="str">
        <f t="shared" si="2"/>
        <v>20_2019</v>
      </c>
      <c r="B185" s="4">
        <v>20</v>
      </c>
      <c r="C185" s="4">
        <v>2019</v>
      </c>
      <c r="D185" s="3">
        <v>4062.34363186674</v>
      </c>
      <c r="E185" s="3">
        <v>3663.2023284898301</v>
      </c>
      <c r="F185" s="3">
        <v>3658.82185527305</v>
      </c>
      <c r="G185" s="3">
        <v>3705.4540071716301</v>
      </c>
      <c r="H185" s="3">
        <v>3457.7704985021501</v>
      </c>
      <c r="I185" s="3">
        <v>3080.5891943080501</v>
      </c>
    </row>
    <row r="186" spans="1:9" x14ac:dyDescent="0.3">
      <c r="A186" s="6" t="str">
        <f t="shared" si="2"/>
        <v>20_2020</v>
      </c>
      <c r="B186" s="4">
        <v>20</v>
      </c>
      <c r="C186" s="4">
        <v>2020</v>
      </c>
      <c r="D186" s="3">
        <v>4062.34363186674</v>
      </c>
      <c r="E186" s="3">
        <v>3614.1511909573501</v>
      </c>
      <c r="F186" s="3">
        <v>3609.00749565569</v>
      </c>
      <c r="G186" s="3">
        <v>3663.8660088434299</v>
      </c>
      <c r="H186" s="3">
        <v>3376.9874706116898</v>
      </c>
      <c r="I186" s="3">
        <v>3060.4502731398002</v>
      </c>
    </row>
    <row r="187" spans="1:9" x14ac:dyDescent="0.3">
      <c r="A187" s="6" t="str">
        <f t="shared" si="2"/>
        <v>20_2021</v>
      </c>
      <c r="B187" s="4">
        <v>20</v>
      </c>
      <c r="C187" s="4">
        <v>2021</v>
      </c>
      <c r="D187" s="3">
        <v>4062.34363186674</v>
      </c>
      <c r="E187" s="3">
        <v>3565.1000534248701</v>
      </c>
      <c r="F187" s="3">
        <v>3559.1420206376501</v>
      </c>
      <c r="G187" s="3">
        <v>3622.7447715657099</v>
      </c>
      <c r="H187" s="3">
        <v>3295.3149190652198</v>
      </c>
      <c r="I187" s="3">
        <v>2923.1134985213098</v>
      </c>
    </row>
    <row r="188" spans="1:9" x14ac:dyDescent="0.3">
      <c r="A188" s="6" t="str">
        <f t="shared" si="2"/>
        <v>20_2022</v>
      </c>
      <c r="B188" s="4">
        <v>20</v>
      </c>
      <c r="C188" s="4">
        <v>2022</v>
      </c>
      <c r="D188" s="3">
        <v>4062.34363186674</v>
      </c>
      <c r="E188" s="3">
        <v>3516.0489158923901</v>
      </c>
      <c r="F188" s="3">
        <v>3509.2254302189099</v>
      </c>
      <c r="G188" s="3">
        <v>3582.0850566665799</v>
      </c>
      <c r="H188" s="3">
        <v>3212.9102228076199</v>
      </c>
      <c r="I188" s="3">
        <v>2887.71934663616</v>
      </c>
    </row>
    <row r="189" spans="1:9" x14ac:dyDescent="0.3">
      <c r="A189" s="6" t="str">
        <f t="shared" si="2"/>
        <v>20_2023</v>
      </c>
      <c r="B189" s="4">
        <v>20</v>
      </c>
      <c r="C189" s="4">
        <v>2023</v>
      </c>
      <c r="D189" s="3">
        <v>4062.34363186674</v>
      </c>
      <c r="E189" s="3">
        <v>3466.9977783599002</v>
      </c>
      <c r="F189" s="3">
        <v>3459.2577243995001</v>
      </c>
      <c r="G189" s="3">
        <v>3541.8816842701599</v>
      </c>
      <c r="H189" s="3">
        <v>3129.9287170408602</v>
      </c>
      <c r="I189" s="3">
        <v>2873.2117468022998</v>
      </c>
    </row>
    <row r="190" spans="1:9" x14ac:dyDescent="0.3">
      <c r="A190" s="6" t="str">
        <f t="shared" si="2"/>
        <v>20_2024</v>
      </c>
      <c r="B190" s="4">
        <v>20</v>
      </c>
      <c r="C190" s="4">
        <v>2024</v>
      </c>
      <c r="D190" s="3">
        <v>4062.34363186674</v>
      </c>
      <c r="E190" s="3">
        <v>3417.9466408274302</v>
      </c>
      <c r="F190" s="3">
        <v>3409.2389031794</v>
      </c>
      <c r="G190" s="3">
        <v>3502.1295326366198</v>
      </c>
      <c r="H190" s="3">
        <v>3046.5232278572998</v>
      </c>
      <c r="I190" s="3">
        <v>2941.5664493873101</v>
      </c>
    </row>
    <row r="191" spans="1:9" x14ac:dyDescent="0.3">
      <c r="A191" s="6" t="str">
        <f t="shared" si="2"/>
        <v>21_2016</v>
      </c>
      <c r="B191" s="4">
        <v>21</v>
      </c>
      <c r="C191" s="4">
        <v>2016</v>
      </c>
      <c r="D191" s="3">
        <v>4580.9025850565104</v>
      </c>
      <c r="E191" s="3">
        <v>4611.9629946547902</v>
      </c>
      <c r="F191" s="3">
        <v>4383.9147778851502</v>
      </c>
      <c r="G191" s="3">
        <v>4390.4927570420696</v>
      </c>
      <c r="H191" s="3">
        <v>4093.3653914401598</v>
      </c>
      <c r="I191" s="3">
        <v>3541.9214131981998</v>
      </c>
    </row>
    <row r="192" spans="1:9" x14ac:dyDescent="0.3">
      <c r="A192" s="6" t="str">
        <f t="shared" si="2"/>
        <v>21_2017</v>
      </c>
      <c r="B192" s="4">
        <v>21</v>
      </c>
      <c r="C192" s="4">
        <v>2017</v>
      </c>
      <c r="D192" s="3">
        <v>4580.9025850565104</v>
      </c>
      <c r="E192" s="3">
        <v>4633.17703468744</v>
      </c>
      <c r="F192" s="3">
        <v>4360.1742436880204</v>
      </c>
      <c r="G192" s="3">
        <v>4368.4240697167497</v>
      </c>
      <c r="H192" s="3">
        <v>3997.0528387405302</v>
      </c>
      <c r="I192" s="3">
        <v>3471.3454084394202</v>
      </c>
    </row>
    <row r="193" spans="1:9" x14ac:dyDescent="0.3">
      <c r="A193" s="6" t="str">
        <f t="shared" si="2"/>
        <v>21_2018</v>
      </c>
      <c r="B193" s="4">
        <v>21</v>
      </c>
      <c r="C193" s="4">
        <v>2018</v>
      </c>
      <c r="D193" s="3">
        <v>4580.9025850565104</v>
      </c>
      <c r="E193" s="3">
        <v>4647.9174577560398</v>
      </c>
      <c r="F193" s="3">
        <v>4336.4080128175001</v>
      </c>
      <c r="G193" s="3">
        <v>4346.4663100223797</v>
      </c>
      <c r="H193" s="3">
        <v>3896.6818453036499</v>
      </c>
      <c r="I193" s="3">
        <v>3413.0484054757098</v>
      </c>
    </row>
    <row r="194" spans="1:9" x14ac:dyDescent="0.3">
      <c r="A194" s="6" t="str">
        <f t="shared" si="2"/>
        <v>21_2019</v>
      </c>
      <c r="B194" s="4">
        <v>21</v>
      </c>
      <c r="C194" s="4">
        <v>2019</v>
      </c>
      <c r="D194" s="3">
        <v>4580.9025850565104</v>
      </c>
      <c r="E194" s="3">
        <v>4658.4017216059701</v>
      </c>
      <c r="F194" s="3">
        <v>4312.6160852736302</v>
      </c>
      <c r="G194" s="3">
        <v>4324.6189203843896</v>
      </c>
      <c r="H194" s="3">
        <v>3792.67552902746</v>
      </c>
      <c r="I194" s="3">
        <v>3411.9249649147</v>
      </c>
    </row>
    <row r="195" spans="1:9" x14ac:dyDescent="0.3">
      <c r="A195" s="6" t="str">
        <f t="shared" ref="A195:A258" si="3">+B195&amp;"_"&amp;C195</f>
        <v>21_2020</v>
      </c>
      <c r="B195" s="4">
        <v>21</v>
      </c>
      <c r="C195" s="4">
        <v>2020</v>
      </c>
      <c r="D195" s="3">
        <v>4580.9025850565104</v>
      </c>
      <c r="E195" s="3">
        <v>4666.08772114781</v>
      </c>
      <c r="F195" s="3">
        <v>4288.7984610563699</v>
      </c>
      <c r="G195" s="3">
        <v>4302.8813460307902</v>
      </c>
      <c r="H195" s="3">
        <v>3685.4634931263499</v>
      </c>
      <c r="I195" s="3">
        <v>3251.1496436871998</v>
      </c>
    </row>
    <row r="196" spans="1:9" x14ac:dyDescent="0.3">
      <c r="A196" s="6" t="str">
        <f t="shared" si="3"/>
        <v>21_2021</v>
      </c>
      <c r="B196" s="4">
        <v>21</v>
      </c>
      <c r="C196" s="4">
        <v>2021</v>
      </c>
      <c r="D196" s="3">
        <v>4580.9025850565104</v>
      </c>
      <c r="E196" s="3">
        <v>4671.9339673497097</v>
      </c>
      <c r="F196" s="3">
        <v>4264.95514016573</v>
      </c>
      <c r="G196" s="3">
        <v>4281.25303497819</v>
      </c>
      <c r="H196" s="3">
        <v>3575.4789069589701</v>
      </c>
      <c r="I196" s="3">
        <v>3242.3985152024302</v>
      </c>
    </row>
    <row r="197" spans="1:9" x14ac:dyDescent="0.3">
      <c r="A197" s="6" t="str">
        <f t="shared" si="3"/>
        <v>21_2022</v>
      </c>
      <c r="B197" s="4">
        <v>21</v>
      </c>
      <c r="C197" s="4">
        <v>2022</v>
      </c>
      <c r="D197" s="3">
        <v>4580.9025850565104</v>
      </c>
      <c r="E197" s="3">
        <v>4676.5706450551397</v>
      </c>
      <c r="F197" s="3">
        <v>4241.0861226017196</v>
      </c>
      <c r="G197" s="3">
        <v>4259.7334380176999</v>
      </c>
      <c r="H197" s="3">
        <v>3463.1556385654999</v>
      </c>
      <c r="I197" s="3">
        <v>3083.5055607015001</v>
      </c>
    </row>
    <row r="198" spans="1:9" x14ac:dyDescent="0.3">
      <c r="A198" s="6" t="str">
        <f t="shared" si="3"/>
        <v>21_2023</v>
      </c>
      <c r="B198" s="4">
        <v>21</v>
      </c>
      <c r="C198" s="4">
        <v>2023</v>
      </c>
      <c r="D198" s="3">
        <v>4580.9025850565104</v>
      </c>
      <c r="E198" s="3">
        <v>4680.4120770524296</v>
      </c>
      <c r="F198" s="3">
        <v>4217.1914083643396</v>
      </c>
      <c r="G198" s="3">
        <v>4238.3220087010204</v>
      </c>
      <c r="H198" s="3">
        <v>3348.9254648699098</v>
      </c>
      <c r="I198" s="3">
        <v>3052.18336280318</v>
      </c>
    </row>
    <row r="199" spans="1:9" x14ac:dyDescent="0.3">
      <c r="A199" s="6" t="str">
        <f t="shared" si="3"/>
        <v>21_2024</v>
      </c>
      <c r="B199" s="4">
        <v>21</v>
      </c>
      <c r="C199" s="4">
        <v>2024</v>
      </c>
      <c r="D199" s="3">
        <v>4580.9025850565104</v>
      </c>
      <c r="E199" s="3">
        <v>4683.7306649626098</v>
      </c>
      <c r="F199" s="3">
        <v>4193.2709974535801</v>
      </c>
      <c r="G199" s="3">
        <v>4217.0182033265501</v>
      </c>
      <c r="H199" s="3">
        <v>3233.2153839555599</v>
      </c>
      <c r="I199" s="3">
        <v>3031.2368455298201</v>
      </c>
    </row>
    <row r="200" spans="1:9" x14ac:dyDescent="0.3">
      <c r="A200" s="6" t="str">
        <f t="shared" si="3"/>
        <v>22_2016</v>
      </c>
      <c r="B200" s="4">
        <v>22</v>
      </c>
      <c r="C200" s="4">
        <v>2016</v>
      </c>
      <c r="D200" s="3">
        <v>4443.5441950063896</v>
      </c>
      <c r="E200" s="3">
        <v>4479.3798641364401</v>
      </c>
      <c r="F200" s="3">
        <v>4478.39794173275</v>
      </c>
      <c r="G200" s="3">
        <v>4482.5815828821196</v>
      </c>
      <c r="H200" s="3">
        <v>4434.6570185821101</v>
      </c>
      <c r="I200" s="3">
        <v>3866.2561018645201</v>
      </c>
    </row>
    <row r="201" spans="1:9" x14ac:dyDescent="0.3">
      <c r="A201" s="6" t="str">
        <f t="shared" si="3"/>
        <v>22_2017</v>
      </c>
      <c r="B201" s="4">
        <v>22</v>
      </c>
      <c r="C201" s="4">
        <v>2017</v>
      </c>
      <c r="D201" s="3">
        <v>4581.6699488796203</v>
      </c>
      <c r="E201" s="3">
        <v>4460.4222103084503</v>
      </c>
      <c r="F201" s="3">
        <v>4459.1880875754396</v>
      </c>
      <c r="G201" s="3">
        <v>4464.4887098405898</v>
      </c>
      <c r="H201" s="3">
        <v>4403.9706634803297</v>
      </c>
      <c r="I201" s="3">
        <v>3563.43767387453</v>
      </c>
    </row>
    <row r="202" spans="1:9" x14ac:dyDescent="0.3">
      <c r="A202" s="6" t="str">
        <f t="shared" si="3"/>
        <v>22_2018</v>
      </c>
      <c r="B202" s="4">
        <v>22</v>
      </c>
      <c r="C202" s="4">
        <v>2018</v>
      </c>
      <c r="D202" s="3">
        <v>4546.0575727575197</v>
      </c>
      <c r="E202" s="3">
        <v>4441.4645564804496</v>
      </c>
      <c r="F202" s="3">
        <v>4439.9569827669602</v>
      </c>
      <c r="G202" s="3">
        <v>4446.4688643723102</v>
      </c>
      <c r="H202" s="3">
        <v>4372.3998066364602</v>
      </c>
      <c r="I202" s="3">
        <v>3485.7164290482901</v>
      </c>
    </row>
    <row r="203" spans="1:9" x14ac:dyDescent="0.3">
      <c r="A203" s="6" t="str">
        <f t="shared" si="3"/>
        <v>22_2019</v>
      </c>
      <c r="B203" s="4">
        <v>22</v>
      </c>
      <c r="C203" s="4">
        <v>2019</v>
      </c>
      <c r="D203" s="3">
        <v>4506.84535371322</v>
      </c>
      <c r="E203" s="3">
        <v>4422.5069026524598</v>
      </c>
      <c r="F203" s="3">
        <v>4420.7046273073101</v>
      </c>
      <c r="G203" s="3">
        <v>4428.5217517188703</v>
      </c>
      <c r="H203" s="3">
        <v>4339.9665675239503</v>
      </c>
      <c r="I203" s="3">
        <v>3409.20686555885</v>
      </c>
    </row>
    <row r="204" spans="1:9" x14ac:dyDescent="0.3">
      <c r="A204" s="6" t="str">
        <f t="shared" si="3"/>
        <v>22_2020</v>
      </c>
      <c r="B204" s="4">
        <v>22</v>
      </c>
      <c r="C204" s="4">
        <v>2020</v>
      </c>
      <c r="D204" s="3">
        <v>4559.4649453665297</v>
      </c>
      <c r="E204" s="3">
        <v>4403.5492488244599</v>
      </c>
      <c r="F204" s="3">
        <v>4401.4310211964803</v>
      </c>
      <c r="G204" s="3">
        <v>4410.6470783115901</v>
      </c>
      <c r="H204" s="3">
        <v>4306.6935507562202</v>
      </c>
      <c r="I204" s="3">
        <v>3416.7975874867702</v>
      </c>
    </row>
    <row r="205" spans="1:9" x14ac:dyDescent="0.3">
      <c r="A205" s="6" t="str">
        <f t="shared" si="3"/>
        <v>22_2021</v>
      </c>
      <c r="B205" s="4">
        <v>22</v>
      </c>
      <c r="C205" s="4">
        <v>2021</v>
      </c>
      <c r="D205" s="3">
        <v>4533.2559902979301</v>
      </c>
      <c r="E205" s="3">
        <v>4384.5915949964701</v>
      </c>
      <c r="F205" s="3">
        <v>4382.1361644344797</v>
      </c>
      <c r="G205" s="3">
        <v>4392.8445517666996</v>
      </c>
      <c r="H205" s="3">
        <v>4272.6038199038303</v>
      </c>
      <c r="I205" s="3">
        <v>3268.3957144787501</v>
      </c>
    </row>
    <row r="206" spans="1:9" x14ac:dyDescent="0.3">
      <c r="A206" s="6" t="str">
        <f t="shared" si="3"/>
        <v>22_2022</v>
      </c>
      <c r="B206" s="4">
        <v>22</v>
      </c>
      <c r="C206" s="4">
        <v>2022</v>
      </c>
      <c r="D206" s="3">
        <v>4529.4229969293301</v>
      </c>
      <c r="E206" s="3">
        <v>4365.6339411684703</v>
      </c>
      <c r="F206" s="3">
        <v>4362.8200570213103</v>
      </c>
      <c r="G206" s="3">
        <v>4375.1138808805699</v>
      </c>
      <c r="H206" s="3">
        <v>4237.7208709247298</v>
      </c>
      <c r="I206" s="3">
        <v>3245.50331928267</v>
      </c>
    </row>
    <row r="207" spans="1:9" x14ac:dyDescent="0.3">
      <c r="A207" s="6" t="str">
        <f t="shared" si="3"/>
        <v>22_2023</v>
      </c>
      <c r="B207" s="4">
        <v>22</v>
      </c>
      <c r="C207" s="4">
        <v>2023</v>
      </c>
      <c r="D207" s="3">
        <v>4546.1660343127396</v>
      </c>
      <c r="E207" s="3">
        <v>4346.6762873404896</v>
      </c>
      <c r="F207" s="3">
        <v>4343.4826989569601</v>
      </c>
      <c r="G207" s="3">
        <v>4357.4547756249403</v>
      </c>
      <c r="H207" s="3">
        <v>4202.0686052688097</v>
      </c>
      <c r="I207" s="3">
        <v>3092.5517979092001</v>
      </c>
    </row>
    <row r="208" spans="1:9" x14ac:dyDescent="0.3">
      <c r="A208" s="6" t="str">
        <f t="shared" si="3"/>
        <v>22_2024</v>
      </c>
      <c r="B208" s="4">
        <v>22</v>
      </c>
      <c r="C208" s="4">
        <v>2024</v>
      </c>
      <c r="D208" s="3">
        <v>4533.4150417290502</v>
      </c>
      <c r="E208" s="3">
        <v>4327.7186335124898</v>
      </c>
      <c r="F208" s="3">
        <v>4324.1240902414502</v>
      </c>
      <c r="G208" s="3">
        <v>4339.8669471422099</v>
      </c>
      <c r="H208" s="3">
        <v>4165.6713026893904</v>
      </c>
      <c r="I208" s="3">
        <v>3055.4801519129501</v>
      </c>
    </row>
    <row r="209" spans="1:9" x14ac:dyDescent="0.3">
      <c r="A209" s="6" t="str">
        <f t="shared" si="3"/>
        <v>23_2016</v>
      </c>
      <c r="B209" s="4">
        <v>23</v>
      </c>
      <c r="C209" s="4">
        <v>2016</v>
      </c>
      <c r="D209" s="3">
        <v>4762.0731904131599</v>
      </c>
      <c r="E209" s="3">
        <v>4663.2513290809802</v>
      </c>
      <c r="F209" s="3">
        <v>4701.5725481953205</v>
      </c>
      <c r="G209" s="3">
        <v>4702.3744925281899</v>
      </c>
      <c r="H209" s="3">
        <v>4629.4583227142202</v>
      </c>
      <c r="I209" s="3">
        <v>4027.8768087264898</v>
      </c>
    </row>
    <row r="210" spans="1:9" x14ac:dyDescent="0.3">
      <c r="A210" s="6" t="str">
        <f t="shared" si="3"/>
        <v>23_2017</v>
      </c>
      <c r="B210" s="4">
        <v>23</v>
      </c>
      <c r="C210" s="4">
        <v>2017</v>
      </c>
      <c r="D210" s="3">
        <v>4765.8422236250199</v>
      </c>
      <c r="E210" s="3">
        <v>4721.0716286449197</v>
      </c>
      <c r="F210" s="3">
        <v>4695.5120118130098</v>
      </c>
      <c r="G210" s="3">
        <v>4696.50723093538</v>
      </c>
      <c r="H210" s="3">
        <v>4604.1021901964996</v>
      </c>
      <c r="I210" s="3">
        <v>3925.7809040385</v>
      </c>
    </row>
    <row r="211" spans="1:9" x14ac:dyDescent="0.3">
      <c r="A211" s="6" t="str">
        <f t="shared" si="3"/>
        <v>23_2018</v>
      </c>
      <c r="B211" s="4">
        <v>23</v>
      </c>
      <c r="C211" s="4">
        <v>2018</v>
      </c>
      <c r="D211" s="3">
        <v>4763.6812855652197</v>
      </c>
      <c r="E211" s="3">
        <v>4675.0186371413602</v>
      </c>
      <c r="F211" s="3">
        <v>4689.4431535014701</v>
      </c>
      <c r="G211" s="3">
        <v>4690.6472900608096</v>
      </c>
      <c r="H211" s="3">
        <v>4577.1982444005498</v>
      </c>
      <c r="I211" s="3">
        <v>3611.3417174186902</v>
      </c>
    </row>
    <row r="212" spans="1:9" x14ac:dyDescent="0.3">
      <c r="A212" s="6" t="str">
        <f t="shared" si="3"/>
        <v>23_2019</v>
      </c>
      <c r="B212" s="4">
        <v>23</v>
      </c>
      <c r="C212" s="4">
        <v>2019</v>
      </c>
      <c r="D212" s="3">
        <v>4764.9202381124096</v>
      </c>
      <c r="E212" s="3">
        <v>4695.0722899523798</v>
      </c>
      <c r="F212" s="3">
        <v>4683.3659732607102</v>
      </c>
      <c r="G212" s="3">
        <v>4684.7946607701997</v>
      </c>
      <c r="H212" s="3">
        <v>4548.7752928581604</v>
      </c>
      <c r="I212" s="3">
        <v>3514.0517557114099</v>
      </c>
    </row>
    <row r="213" spans="1:9" x14ac:dyDescent="0.3">
      <c r="A213" s="6" t="str">
        <f t="shared" si="3"/>
        <v>23_2020</v>
      </c>
      <c r="B213" s="4">
        <v>23</v>
      </c>
      <c r="C213" s="4">
        <v>2020</v>
      </c>
      <c r="D213" s="3">
        <v>4764.2098968755399</v>
      </c>
      <c r="E213" s="3">
        <v>4673.0546039464298</v>
      </c>
      <c r="F213" s="3">
        <v>4677.2804710907203</v>
      </c>
      <c r="G213" s="3">
        <v>4678.94933394076</v>
      </c>
      <c r="H213" s="3">
        <v>4518.8636430318902</v>
      </c>
      <c r="I213" s="3">
        <v>3445.7068645506101</v>
      </c>
    </row>
    <row r="214" spans="1:9" x14ac:dyDescent="0.3">
      <c r="A214" s="6" t="str">
        <f t="shared" si="3"/>
        <v>23_2021</v>
      </c>
      <c r="B214" s="4">
        <v>23</v>
      </c>
      <c r="C214" s="4">
        <v>2021</v>
      </c>
      <c r="D214" s="3">
        <v>4764.6171640254697</v>
      </c>
      <c r="E214" s="3">
        <v>4677.81179916769</v>
      </c>
      <c r="F214" s="3">
        <v>4671.1866469915103</v>
      </c>
      <c r="G214" s="3">
        <v>4673.1113004610197</v>
      </c>
      <c r="H214" s="3">
        <v>4487.4950484806805</v>
      </c>
      <c r="I214" s="3">
        <v>3466.74675788175</v>
      </c>
    </row>
    <row r="215" spans="1:9" x14ac:dyDescent="0.3">
      <c r="A215" s="6" t="str">
        <f t="shared" si="3"/>
        <v>23_2022</v>
      </c>
      <c r="B215" s="4">
        <v>23</v>
      </c>
      <c r="C215" s="4">
        <v>2022</v>
      </c>
      <c r="D215" s="3">
        <v>4764.3836614174197</v>
      </c>
      <c r="E215" s="3">
        <v>4665.5290264466403</v>
      </c>
      <c r="F215" s="3">
        <v>4665.0845009630702</v>
      </c>
      <c r="G215" s="3">
        <v>4667.2805512308896</v>
      </c>
      <c r="H215" s="3">
        <v>4454.7026527279104</v>
      </c>
      <c r="I215" s="3">
        <v>3301.8359495340801</v>
      </c>
    </row>
    <row r="216" spans="1:9" x14ac:dyDescent="0.3">
      <c r="A216" s="6" t="str">
        <f t="shared" si="3"/>
        <v>23_2023</v>
      </c>
      <c r="B216" s="4">
        <v>23</v>
      </c>
      <c r="C216" s="4">
        <v>2023</v>
      </c>
      <c r="D216" s="3">
        <v>4764.5175378372996</v>
      </c>
      <c r="E216" s="3">
        <v>4664.0907652291498</v>
      </c>
      <c r="F216" s="3">
        <v>4658.9740330054101</v>
      </c>
      <c r="G216" s="3">
        <v>4661.45707716166</v>
      </c>
      <c r="H216" s="3">
        <v>4420.5209309536103</v>
      </c>
      <c r="I216" s="3">
        <v>3285.1824772768</v>
      </c>
    </row>
    <row r="217" spans="1:9" x14ac:dyDescent="0.3">
      <c r="A217" s="6" t="str">
        <f t="shared" si="3"/>
        <v>23_2024</v>
      </c>
      <c r="B217" s="4">
        <v>23</v>
      </c>
      <c r="C217" s="4">
        <v>2024</v>
      </c>
      <c r="D217" s="3">
        <v>4764.4407811109004</v>
      </c>
      <c r="E217" s="3">
        <v>4655.7508813003396</v>
      </c>
      <c r="F217" s="3">
        <v>4652.8552431185299</v>
      </c>
      <c r="G217" s="3">
        <v>4655.6408691759398</v>
      </c>
      <c r="H217" s="3">
        <v>4384.9856296519902</v>
      </c>
      <c r="I217" s="3">
        <v>3124.5754936580202</v>
      </c>
    </row>
    <row r="218" spans="1:9" x14ac:dyDescent="0.3">
      <c r="A218" s="6" t="str">
        <f t="shared" si="3"/>
        <v>24_2016</v>
      </c>
      <c r="B218" s="4">
        <v>24</v>
      </c>
      <c r="C218" s="4">
        <v>2016</v>
      </c>
      <c r="D218" s="3">
        <v>4928.1509016259697</v>
      </c>
      <c r="E218" s="3">
        <v>4955.3530111795999</v>
      </c>
      <c r="F218" s="3">
        <v>5054.0004231417297</v>
      </c>
      <c r="G218" s="3">
        <v>5054.9418439541696</v>
      </c>
      <c r="H218" s="3">
        <v>4950.1591746527001</v>
      </c>
      <c r="I218" s="3">
        <v>4272.1944221988397</v>
      </c>
    </row>
    <row r="219" spans="1:9" x14ac:dyDescent="0.3">
      <c r="A219" s="6" t="str">
        <f t="shared" si="3"/>
        <v>24_2017</v>
      </c>
      <c r="B219" s="4">
        <v>24</v>
      </c>
      <c r="C219" s="4">
        <v>2017</v>
      </c>
      <c r="D219" s="3">
        <v>4928.1509016259697</v>
      </c>
      <c r="E219" s="3">
        <v>4957.8110235859403</v>
      </c>
      <c r="F219" s="3">
        <v>5065.5096953776001</v>
      </c>
      <c r="G219" s="3">
        <v>5066.6741854455204</v>
      </c>
      <c r="H219" s="3">
        <v>4933.2630125872101</v>
      </c>
      <c r="I219" s="3">
        <v>4159.1122281630596</v>
      </c>
    </row>
    <row r="220" spans="1:9" x14ac:dyDescent="0.3">
      <c r="A220" s="6" t="str">
        <f t="shared" si="3"/>
        <v>24_2018</v>
      </c>
      <c r="B220" s="4">
        <v>24</v>
      </c>
      <c r="C220" s="4">
        <v>2018</v>
      </c>
      <c r="D220" s="3">
        <v>4928.1509016259697</v>
      </c>
      <c r="E220" s="3">
        <v>4960.2690359922799</v>
      </c>
      <c r="F220" s="3">
        <v>5077.0278940662101</v>
      </c>
      <c r="G220" s="3">
        <v>5078.43375728711</v>
      </c>
      <c r="H220" s="3">
        <v>4913.9650656136901</v>
      </c>
      <c r="I220" s="3">
        <v>4045.8939604422399</v>
      </c>
    </row>
    <row r="221" spans="1:9" x14ac:dyDescent="0.3">
      <c r="A221" s="6" t="str">
        <f t="shared" si="3"/>
        <v>24_2019</v>
      </c>
      <c r="B221" s="4">
        <v>24</v>
      </c>
      <c r="C221" s="4">
        <v>2019</v>
      </c>
      <c r="D221" s="3">
        <v>4928.1509016259697</v>
      </c>
      <c r="E221" s="3">
        <v>4962.7270483986204</v>
      </c>
      <c r="F221" s="3">
        <v>5088.5550192075498</v>
      </c>
      <c r="G221" s="3">
        <v>5090.2206226796197</v>
      </c>
      <c r="H221" s="3">
        <v>4892.2939989864199</v>
      </c>
      <c r="I221" s="3">
        <v>3702.3178876870502</v>
      </c>
    </row>
    <row r="222" spans="1:9" x14ac:dyDescent="0.3">
      <c r="A222" s="6" t="str">
        <f t="shared" si="3"/>
        <v>24_2020</v>
      </c>
      <c r="B222" s="4">
        <v>24</v>
      </c>
      <c r="C222" s="4">
        <v>2020</v>
      </c>
      <c r="D222" s="3">
        <v>4928.1509016259697</v>
      </c>
      <c r="E222" s="3">
        <v>4965.1850608049599</v>
      </c>
      <c r="F222" s="3">
        <v>5100.0910708016199</v>
      </c>
      <c r="G222" s="3">
        <v>5102.0348449704097</v>
      </c>
      <c r="H222" s="3">
        <v>4868.2819126127997</v>
      </c>
      <c r="I222" s="3">
        <v>3611.78714250955</v>
      </c>
    </row>
    <row r="223" spans="1:9" x14ac:dyDescent="0.3">
      <c r="A223" s="6" t="str">
        <f t="shared" si="3"/>
        <v>24_2021</v>
      </c>
      <c r="B223" s="4">
        <v>24</v>
      </c>
      <c r="C223" s="4">
        <v>2021</v>
      </c>
      <c r="D223" s="3">
        <v>4928.1509016259697</v>
      </c>
      <c r="E223" s="3">
        <v>4967.6430732112904</v>
      </c>
      <c r="F223" s="3">
        <v>5111.6360488484297</v>
      </c>
      <c r="G223" s="3">
        <v>5113.8764876539099</v>
      </c>
      <c r="H223" s="3">
        <v>4841.9642618333701</v>
      </c>
      <c r="I223" s="3">
        <v>3555.2505698598102</v>
      </c>
    </row>
    <row r="224" spans="1:9" x14ac:dyDescent="0.3">
      <c r="A224" s="6" t="str">
        <f t="shared" si="3"/>
        <v>24_2022</v>
      </c>
      <c r="B224" s="4">
        <v>24</v>
      </c>
      <c r="C224" s="4">
        <v>2022</v>
      </c>
      <c r="D224" s="3">
        <v>4928.1509016259697</v>
      </c>
      <c r="E224" s="3">
        <v>4970.1010856176299</v>
      </c>
      <c r="F224" s="3">
        <v>5123.18995334797</v>
      </c>
      <c r="G224" s="3">
        <v>5125.74561437185</v>
      </c>
      <c r="H224" s="3">
        <v>4813.3797701888598</v>
      </c>
      <c r="I224" s="3">
        <v>3561.49220143099</v>
      </c>
    </row>
    <row r="225" spans="1:9" x14ac:dyDescent="0.3">
      <c r="A225" s="6" t="str">
        <f t="shared" si="3"/>
        <v>24_2023</v>
      </c>
      <c r="B225" s="4">
        <v>24</v>
      </c>
      <c r="C225" s="4">
        <v>2023</v>
      </c>
      <c r="D225" s="3">
        <v>4928.1509016259697</v>
      </c>
      <c r="E225" s="3">
        <v>4972.5590980239704</v>
      </c>
      <c r="F225" s="3">
        <v>5134.7527843002399</v>
      </c>
      <c r="G225" s="3">
        <v>5137.6422889137102</v>
      </c>
      <c r="H225" s="3">
        <v>4782.5703344888598</v>
      </c>
      <c r="I225" s="3">
        <v>3398.7713764089999</v>
      </c>
    </row>
    <row r="226" spans="1:9" x14ac:dyDescent="0.3">
      <c r="A226" s="6" t="str">
        <f t="shared" si="3"/>
        <v>24_2024</v>
      </c>
      <c r="B226" s="4">
        <v>24</v>
      </c>
      <c r="C226" s="4">
        <v>2024</v>
      </c>
      <c r="D226" s="3">
        <v>4928.1509016259697</v>
      </c>
      <c r="E226" s="3">
        <v>4975.0171104303099</v>
      </c>
      <c r="F226" s="3">
        <v>5146.3245417052503</v>
      </c>
      <c r="G226" s="3">
        <v>5149.5665752170198</v>
      </c>
      <c r="H226" s="3">
        <v>4749.5809225059702</v>
      </c>
      <c r="I226" s="3">
        <v>3375.3791063057001</v>
      </c>
    </row>
    <row r="227" spans="1:9" x14ac:dyDescent="0.3">
      <c r="A227" s="6" t="str">
        <f t="shared" si="3"/>
        <v>25_2016</v>
      </c>
      <c r="B227" s="4">
        <v>25</v>
      </c>
      <c r="C227" s="4">
        <v>2016</v>
      </c>
      <c r="D227" s="3">
        <v>5477.6306616458196</v>
      </c>
      <c r="E227" s="3">
        <v>5491.7288264000199</v>
      </c>
      <c r="F227" s="3">
        <v>5214.60426633527</v>
      </c>
      <c r="G227" s="3">
        <v>5214.50789134553</v>
      </c>
      <c r="H227" s="3">
        <v>5490.9965209524498</v>
      </c>
      <c r="I227" s="3">
        <v>4543.3927164844399</v>
      </c>
    </row>
    <row r="228" spans="1:9" x14ac:dyDescent="0.3">
      <c r="A228" s="6" t="str">
        <f t="shared" si="3"/>
        <v>25_2017</v>
      </c>
      <c r="B228" s="4">
        <v>25</v>
      </c>
      <c r="C228" s="4">
        <v>2017</v>
      </c>
      <c r="D228" s="3">
        <v>5132.7590451309397</v>
      </c>
      <c r="E228" s="3">
        <v>5163.5285349338901</v>
      </c>
      <c r="F228" s="3">
        <v>5223.8665243782398</v>
      </c>
      <c r="G228" s="3">
        <v>5223.8371652225296</v>
      </c>
      <c r="H228" s="3">
        <v>5579.5451220067898</v>
      </c>
      <c r="I228" s="3">
        <v>4429.0220579291399</v>
      </c>
    </row>
    <row r="229" spans="1:9" x14ac:dyDescent="0.3">
      <c r="A229" s="6" t="str">
        <f t="shared" si="3"/>
        <v>25_2018</v>
      </c>
      <c r="B229" s="4">
        <v>25</v>
      </c>
      <c r="C229" s="4">
        <v>2018</v>
      </c>
      <c r="D229" s="3">
        <v>5132.7590451309397</v>
      </c>
      <c r="E229" s="3">
        <v>5166.0885391653901</v>
      </c>
      <c r="F229" s="3">
        <v>5233.1354018052298</v>
      </c>
      <c r="G229" s="3">
        <v>5233.18313009951</v>
      </c>
      <c r="H229" s="3">
        <v>5676.5472865813899</v>
      </c>
      <c r="I229" s="3">
        <v>4303.4964771733903</v>
      </c>
    </row>
    <row r="230" spans="1:9" x14ac:dyDescent="0.3">
      <c r="A230" s="6" t="str">
        <f t="shared" si="3"/>
        <v>25_2019</v>
      </c>
      <c r="B230" s="4">
        <v>25</v>
      </c>
      <c r="C230" s="4">
        <v>2019</v>
      </c>
      <c r="D230" s="3">
        <v>5132.7590451309397</v>
      </c>
      <c r="E230" s="3">
        <v>5168.6485433968901</v>
      </c>
      <c r="F230" s="3">
        <v>5242.4108986162501</v>
      </c>
      <c r="G230" s="3">
        <v>5242.5458158383099</v>
      </c>
      <c r="H230" s="3">
        <v>5782.3924806202904</v>
      </c>
      <c r="I230" s="3">
        <v>4164.3957166884702</v>
      </c>
    </row>
    <row r="231" spans="1:9" x14ac:dyDescent="0.3">
      <c r="A231" s="6" t="str">
        <f t="shared" si="3"/>
        <v>25_2020</v>
      </c>
      <c r="B231" s="4">
        <v>25</v>
      </c>
      <c r="C231" s="4">
        <v>2020</v>
      </c>
      <c r="D231" s="3">
        <v>5132.7590451309397</v>
      </c>
      <c r="E231" s="3">
        <v>5171.2085476283901</v>
      </c>
      <c r="F231" s="3">
        <v>5251.6930148112797</v>
      </c>
      <c r="G231" s="3">
        <v>5251.92525235424</v>
      </c>
      <c r="H231" s="3">
        <v>5897.5103620446498</v>
      </c>
      <c r="I231" s="3">
        <v>3820.49885499941</v>
      </c>
    </row>
    <row r="232" spans="1:9" x14ac:dyDescent="0.3">
      <c r="A232" s="6" t="str">
        <f t="shared" si="3"/>
        <v>25_2021</v>
      </c>
      <c r="B232" s="4">
        <v>25</v>
      </c>
      <c r="C232" s="4">
        <v>2021</v>
      </c>
      <c r="D232" s="3">
        <v>5132.7590451309397</v>
      </c>
      <c r="E232" s="3">
        <v>5173.7685518598901</v>
      </c>
      <c r="F232" s="3">
        <v>5260.9817503903296</v>
      </c>
      <c r="G232" s="3">
        <v>5261.3214696161003</v>
      </c>
      <c r="H232" s="3">
        <v>6022.3736806350298</v>
      </c>
      <c r="I232" s="3">
        <v>3741.5056788915299</v>
      </c>
    </row>
    <row r="233" spans="1:9" x14ac:dyDescent="0.3">
      <c r="A233" s="6" t="str">
        <f t="shared" si="3"/>
        <v>25_2022</v>
      </c>
      <c r="B233" s="4">
        <v>25</v>
      </c>
      <c r="C233" s="4">
        <v>2022</v>
      </c>
      <c r="D233" s="3">
        <v>5132.7590451309397</v>
      </c>
      <c r="E233" s="3">
        <v>5176.3285560913901</v>
      </c>
      <c r="F233" s="3">
        <v>5270.2771053533997</v>
      </c>
      <c r="G233" s="3">
        <v>5270.73449764631</v>
      </c>
      <c r="H233" s="3">
        <v>6157.5015035947699</v>
      </c>
      <c r="I233" s="3">
        <v>3667.01316253696</v>
      </c>
    </row>
    <row r="234" spans="1:9" x14ac:dyDescent="0.3">
      <c r="A234" s="6" t="str">
        <f t="shared" si="3"/>
        <v>25_2023</v>
      </c>
      <c r="B234" s="4">
        <v>25</v>
      </c>
      <c r="C234" s="4">
        <v>2023</v>
      </c>
      <c r="D234" s="3">
        <v>5132.7590451309397</v>
      </c>
      <c r="E234" s="3">
        <v>5178.88856032289</v>
      </c>
      <c r="F234" s="3">
        <v>5279.5790797004902</v>
      </c>
      <c r="G234" s="3">
        <v>5280.1643665210204</v>
      </c>
      <c r="H234" s="3">
        <v>6303.4627974606201</v>
      </c>
      <c r="I234" s="3">
        <v>3680.7034866203599</v>
      </c>
    </row>
    <row r="235" spans="1:9" x14ac:dyDescent="0.3">
      <c r="A235" s="6" t="str">
        <f t="shared" si="3"/>
        <v>25_2024</v>
      </c>
      <c r="B235" s="4">
        <v>25</v>
      </c>
      <c r="C235" s="4">
        <v>2024</v>
      </c>
      <c r="D235" s="3">
        <v>5132.7590451309397</v>
      </c>
      <c r="E235" s="3">
        <v>5181.44856455439</v>
      </c>
      <c r="F235" s="3">
        <v>5288.8876734316</v>
      </c>
      <c r="G235" s="3">
        <v>5289.6111063701601</v>
      </c>
      <c r="H235" s="3">
        <v>6460.8804008182296</v>
      </c>
      <c r="I235" s="3">
        <v>3506.0441983082501</v>
      </c>
    </row>
    <row r="236" spans="1:9" x14ac:dyDescent="0.3">
      <c r="A236" s="6" t="str">
        <f t="shared" si="3"/>
        <v>26_2016</v>
      </c>
      <c r="B236" s="4">
        <v>26</v>
      </c>
      <c r="C236" s="4">
        <v>2016</v>
      </c>
      <c r="D236" s="3">
        <v>5609.5058841417103</v>
      </c>
      <c r="E236" s="3">
        <v>5615.5501251319802</v>
      </c>
      <c r="F236" s="3">
        <v>5600.2401576618704</v>
      </c>
      <c r="G236" s="3">
        <v>5601.86343557297</v>
      </c>
      <c r="H236" s="3">
        <v>5866.40757018147</v>
      </c>
      <c r="I236" s="3">
        <v>5081.09787392816</v>
      </c>
    </row>
    <row r="237" spans="1:9" x14ac:dyDescent="0.3">
      <c r="A237" s="6" t="str">
        <f t="shared" si="3"/>
        <v>26_2017</v>
      </c>
      <c r="B237" s="4">
        <v>26</v>
      </c>
      <c r="C237" s="4">
        <v>2017</v>
      </c>
      <c r="D237" s="3">
        <v>5539.1231422736601</v>
      </c>
      <c r="E237" s="3">
        <v>5552.6196874851603</v>
      </c>
      <c r="F237" s="3">
        <v>5619.2725766969897</v>
      </c>
      <c r="G237" s="3">
        <v>5621.4331203684396</v>
      </c>
      <c r="H237" s="3">
        <v>5962.3841436315797</v>
      </c>
      <c r="I237" s="3">
        <v>4795.0338912237503</v>
      </c>
    </row>
    <row r="238" spans="1:9" x14ac:dyDescent="0.3">
      <c r="A238" s="6" t="str">
        <f t="shared" si="3"/>
        <v>26_2018</v>
      </c>
      <c r="B238" s="4">
        <v>26</v>
      </c>
      <c r="C238" s="4">
        <v>2018</v>
      </c>
      <c r="D238" s="3">
        <v>5497.85885357186</v>
      </c>
      <c r="E238" s="3">
        <v>5518.41363288106</v>
      </c>
      <c r="F238" s="3">
        <v>5638.3211132552897</v>
      </c>
      <c r="G238" s="3">
        <v>5641.0711703726301</v>
      </c>
      <c r="H238" s="3">
        <v>6066.6778418880403</v>
      </c>
      <c r="I238" s="3">
        <v>4665.3391943972101</v>
      </c>
    </row>
    <row r="239" spans="1:9" x14ac:dyDescent="0.3">
      <c r="A239" s="6" t="str">
        <f t="shared" si="3"/>
        <v>26_2019</v>
      </c>
      <c r="B239" s="4">
        <v>26</v>
      </c>
      <c r="C239" s="4">
        <v>2019</v>
      </c>
      <c r="D239" s="3">
        <v>5473.6662535555497</v>
      </c>
      <c r="E239" s="3">
        <v>5500.3623230230496</v>
      </c>
      <c r="F239" s="3">
        <v>5657.3857673367702</v>
      </c>
      <c r="G239" s="3">
        <v>5660.77782441419</v>
      </c>
      <c r="H239" s="3">
        <v>6179.6684125889597</v>
      </c>
      <c r="I239" s="3">
        <v>4509.34554417648</v>
      </c>
    </row>
    <row r="240" spans="1:9" x14ac:dyDescent="0.3">
      <c r="A240" s="6" t="str">
        <f t="shared" si="3"/>
        <v>26_2020</v>
      </c>
      <c r="B240" s="4">
        <v>26</v>
      </c>
      <c r="C240" s="4">
        <v>2020</v>
      </c>
      <c r="D240" s="3">
        <v>5459.4825146868397</v>
      </c>
      <c r="E240" s="3">
        <v>5491.3965269399796</v>
      </c>
      <c r="F240" s="3">
        <v>5676.4665389414304</v>
      </c>
      <c r="G240" s="3">
        <v>5680.55332215616</v>
      </c>
      <c r="H240" s="3">
        <v>6301.7717755298199</v>
      </c>
      <c r="I240" s="3">
        <v>4374.7468662551</v>
      </c>
    </row>
    <row r="241" spans="1:9" x14ac:dyDescent="0.3">
      <c r="A241" s="6" t="str">
        <f t="shared" si="3"/>
        <v>26_2021</v>
      </c>
      <c r="B241" s="4">
        <v>26</v>
      </c>
      <c r="C241" s="4">
        <v>2021</v>
      </c>
      <c r="D241" s="3">
        <v>5451.1668128540396</v>
      </c>
      <c r="E241" s="3">
        <v>5487.54047179384</v>
      </c>
      <c r="F241" s="3">
        <v>5695.5634280692802</v>
      </c>
      <c r="G241" s="3">
        <v>5700.3979040987497</v>
      </c>
      <c r="H241" s="3">
        <v>6433.4425665961498</v>
      </c>
      <c r="I241" s="3">
        <v>4029.0151834631101</v>
      </c>
    </row>
    <row r="242" spans="1:9" x14ac:dyDescent="0.3">
      <c r="A242" s="6" t="str">
        <f t="shared" si="3"/>
        <v>26_2022</v>
      </c>
      <c r="B242" s="4">
        <v>26</v>
      </c>
      <c r="C242" s="4">
        <v>2022</v>
      </c>
      <c r="D242" s="3">
        <v>5446.2914483530403</v>
      </c>
      <c r="E242" s="3">
        <v>5486.5581619404002</v>
      </c>
      <c r="F242" s="3">
        <v>5714.6764347203198</v>
      </c>
      <c r="G242" s="3">
        <v>5720.31181158239</v>
      </c>
      <c r="H242" s="3">
        <v>6575.1769482789696</v>
      </c>
      <c r="I242" s="3">
        <v>3928.6490259983598</v>
      </c>
    </row>
    <row r="243" spans="1:9" x14ac:dyDescent="0.3">
      <c r="A243" s="6" t="str">
        <f t="shared" si="3"/>
        <v>26_2023</v>
      </c>
      <c r="B243" s="4">
        <v>26</v>
      </c>
      <c r="C243" s="4">
        <v>2023</v>
      </c>
      <c r="D243" s="3">
        <v>5443.4330992328396</v>
      </c>
      <c r="E243" s="3">
        <v>5487.1920616187499</v>
      </c>
      <c r="F243" s="3">
        <v>5733.8055588945399</v>
      </c>
      <c r="G243" s="3">
        <v>5740.2952867905797</v>
      </c>
      <c r="H243" s="3">
        <v>6727.5157109330803</v>
      </c>
      <c r="I243" s="3">
        <v>3858.0324197832101</v>
      </c>
    </row>
    <row r="244" spans="1:9" x14ac:dyDescent="0.3">
      <c r="A244" s="6" t="str">
        <f t="shared" si="3"/>
        <v>26_2024</v>
      </c>
      <c r="B244" s="4">
        <v>26</v>
      </c>
      <c r="C244" s="4">
        <v>2024</v>
      </c>
      <c r="D244" s="3">
        <v>5441.7572943384002</v>
      </c>
      <c r="E244" s="3">
        <v>5488.7349260746596</v>
      </c>
      <c r="F244" s="3">
        <v>5752.9508005919397</v>
      </c>
      <c r="G244" s="3">
        <v>5760.3485727528996</v>
      </c>
      <c r="H244" s="3">
        <v>6891.0476918264003</v>
      </c>
      <c r="I244" s="3">
        <v>3865.2789020417899</v>
      </c>
    </row>
    <row r="245" spans="1:9" x14ac:dyDescent="0.3">
      <c r="A245" s="6" t="str">
        <f t="shared" si="3"/>
        <v>27_2016</v>
      </c>
      <c r="B245" s="4">
        <v>27</v>
      </c>
      <c r="C245" s="4">
        <v>2016</v>
      </c>
      <c r="D245" s="3">
        <v>5594.5581458781899</v>
      </c>
      <c r="E245" s="3">
        <v>5625.1685662289201</v>
      </c>
      <c r="F245" s="3">
        <v>5576.3189921906996</v>
      </c>
      <c r="G245" s="3">
        <v>5575.6713743547698</v>
      </c>
      <c r="H245" s="3">
        <v>6038.2505608226502</v>
      </c>
      <c r="I245" s="3">
        <v>5430.2973778502901</v>
      </c>
    </row>
    <row r="246" spans="1:9" x14ac:dyDescent="0.3">
      <c r="A246" s="6" t="str">
        <f t="shared" si="3"/>
        <v>27_2017</v>
      </c>
      <c r="B246" s="4">
        <v>27</v>
      </c>
      <c r="C246" s="4">
        <v>2017</v>
      </c>
      <c r="D246" s="3">
        <v>5594.5581458781899</v>
      </c>
      <c r="E246" s="3">
        <v>5627.9588284145502</v>
      </c>
      <c r="F246" s="3">
        <v>5574.6271277966698</v>
      </c>
      <c r="G246" s="3">
        <v>5573.9584370972398</v>
      </c>
      <c r="H246" s="3">
        <v>6169.7565172577397</v>
      </c>
      <c r="I246" s="3">
        <v>5284.5680965973497</v>
      </c>
    </row>
    <row r="247" spans="1:9" x14ac:dyDescent="0.3">
      <c r="A247" s="6" t="str">
        <f t="shared" si="3"/>
        <v>27_2018</v>
      </c>
      <c r="B247" s="4">
        <v>27</v>
      </c>
      <c r="C247" s="4">
        <v>2018</v>
      </c>
      <c r="D247" s="3">
        <v>5594.5581458781899</v>
      </c>
      <c r="E247" s="3">
        <v>5630.7490906001804</v>
      </c>
      <c r="F247" s="3">
        <v>5572.93084307975</v>
      </c>
      <c r="G247" s="3">
        <v>5572.2460260819898</v>
      </c>
      <c r="H247" s="3">
        <v>6316.1124280225604</v>
      </c>
      <c r="I247" s="3">
        <v>4977.4579183467504</v>
      </c>
    </row>
    <row r="248" spans="1:9" x14ac:dyDescent="0.3">
      <c r="A248" s="6" t="str">
        <f t="shared" si="3"/>
        <v>27_2019</v>
      </c>
      <c r="B248" s="4">
        <v>27</v>
      </c>
      <c r="C248" s="4">
        <v>2019</v>
      </c>
      <c r="D248" s="3">
        <v>5594.5581458781899</v>
      </c>
      <c r="E248" s="3">
        <v>5633.5393527858096</v>
      </c>
      <c r="F248" s="3">
        <v>5571.2301380399404</v>
      </c>
      <c r="G248" s="3">
        <v>5570.5341411473601</v>
      </c>
      <c r="H248" s="3">
        <v>6478.2336843684598</v>
      </c>
      <c r="I248" s="3">
        <v>4817.4345522069398</v>
      </c>
    </row>
    <row r="249" spans="1:9" x14ac:dyDescent="0.3">
      <c r="A249" s="6" t="str">
        <f t="shared" si="3"/>
        <v>27_2020</v>
      </c>
      <c r="B249" s="4">
        <v>27</v>
      </c>
      <c r="C249" s="4">
        <v>2020</v>
      </c>
      <c r="D249" s="3">
        <v>5594.5581458781899</v>
      </c>
      <c r="E249" s="3">
        <v>5636.3296149714397</v>
      </c>
      <c r="F249" s="3">
        <v>5569.5250126772298</v>
      </c>
      <c r="G249" s="3">
        <v>5568.8227821317196</v>
      </c>
      <c r="H249" s="3">
        <v>6657.1493370414801</v>
      </c>
      <c r="I249" s="3">
        <v>4668.2594811055096</v>
      </c>
    </row>
    <row r="250" spans="1:9" x14ac:dyDescent="0.3">
      <c r="A250" s="6" t="str">
        <f t="shared" si="3"/>
        <v>27_2021</v>
      </c>
      <c r="B250" s="4">
        <v>27</v>
      </c>
      <c r="C250" s="4">
        <v>2021</v>
      </c>
      <c r="D250" s="3">
        <v>5594.5581458781899</v>
      </c>
      <c r="E250" s="3">
        <v>5639.1198771570698</v>
      </c>
      <c r="F250" s="3">
        <v>5567.8154669916203</v>
      </c>
      <c r="G250" s="3">
        <v>5567.1119488735003</v>
      </c>
      <c r="H250" s="3">
        <v>6854.0129454505905</v>
      </c>
      <c r="I250" s="3">
        <v>4546.4486815891296</v>
      </c>
    </row>
    <row r="251" spans="1:9" x14ac:dyDescent="0.3">
      <c r="A251" s="6" t="str">
        <f t="shared" si="3"/>
        <v>27_2022</v>
      </c>
      <c r="B251" s="4">
        <v>27</v>
      </c>
      <c r="C251" s="4">
        <v>2022</v>
      </c>
      <c r="D251" s="3">
        <v>5594.5581458781899</v>
      </c>
      <c r="E251" s="3">
        <v>5641.9101393426999</v>
      </c>
      <c r="F251" s="3">
        <v>5566.1015009831199</v>
      </c>
      <c r="G251" s="3">
        <v>5565.4016412111896</v>
      </c>
      <c r="H251" s="3">
        <v>7070.1149163935197</v>
      </c>
      <c r="I251" s="3">
        <v>4169.0419166932397</v>
      </c>
    </row>
    <row r="252" spans="1:9" x14ac:dyDescent="0.3">
      <c r="A252" s="6" t="str">
        <f t="shared" si="3"/>
        <v>27_2023</v>
      </c>
      <c r="B252" s="4">
        <v>27</v>
      </c>
      <c r="C252" s="4">
        <v>2023</v>
      </c>
      <c r="D252" s="3">
        <v>5594.5581458781899</v>
      </c>
      <c r="E252" s="3">
        <v>5644.7004015283301</v>
      </c>
      <c r="F252" s="3">
        <v>5564.3831146517196</v>
      </c>
      <c r="G252" s="3">
        <v>5563.6918589833003</v>
      </c>
      <c r="H252" s="3">
        <v>7306.8965164333304</v>
      </c>
      <c r="I252" s="3">
        <v>4073.2134606524501</v>
      </c>
    </row>
    <row r="253" spans="1:9" x14ac:dyDescent="0.3">
      <c r="A253" s="6" t="str">
        <f t="shared" si="3"/>
        <v>27_2024</v>
      </c>
      <c r="B253" s="4">
        <v>27</v>
      </c>
      <c r="C253" s="4">
        <v>2024</v>
      </c>
      <c r="D253" s="3">
        <v>5594.5581458781899</v>
      </c>
      <c r="E253" s="3">
        <v>5647.4906637139602</v>
      </c>
      <c r="F253" s="3">
        <v>5562.6603079974302</v>
      </c>
      <c r="G253" s="3">
        <v>5561.9826020284399</v>
      </c>
      <c r="H253" s="3">
        <v>7565.9657697426501</v>
      </c>
      <c r="I253" s="3">
        <v>3992.6055932776499</v>
      </c>
    </row>
    <row r="254" spans="1:9" x14ac:dyDescent="0.3">
      <c r="A254" s="6" t="str">
        <f t="shared" si="3"/>
        <v>28_2016</v>
      </c>
      <c r="B254" s="4">
        <v>28</v>
      </c>
      <c r="C254" s="4">
        <v>2016</v>
      </c>
      <c r="D254" s="3">
        <v>6360.8196758784698</v>
      </c>
      <c r="E254" s="3">
        <v>6371.8194846256101</v>
      </c>
      <c r="F254" s="3">
        <v>5992.9283457635502</v>
      </c>
      <c r="G254" s="3">
        <v>5991.8672037393098</v>
      </c>
      <c r="H254" s="3">
        <v>6641.9179329853596</v>
      </c>
      <c r="I254" s="3">
        <v>5915.4977075378902</v>
      </c>
    </row>
    <row r="255" spans="1:9" x14ac:dyDescent="0.3">
      <c r="A255" s="6" t="str">
        <f t="shared" si="3"/>
        <v>28_2017</v>
      </c>
      <c r="B255" s="4">
        <v>28</v>
      </c>
      <c r="C255" s="4">
        <v>2017</v>
      </c>
      <c r="D255" s="3">
        <v>6283.1819618364898</v>
      </c>
      <c r="E255" s="3">
        <v>6303.0429789636501</v>
      </c>
      <c r="F255" s="3">
        <v>5999.0177345736502</v>
      </c>
      <c r="G255" s="3">
        <v>5997.88226923606</v>
      </c>
      <c r="H255" s="3">
        <v>6840.0088586045604</v>
      </c>
      <c r="I255" s="3">
        <v>5769.4519828594402</v>
      </c>
    </row>
    <row r="256" spans="1:9" x14ac:dyDescent="0.3">
      <c r="A256" s="6" t="str">
        <f t="shared" si="3"/>
        <v>28_2018</v>
      </c>
      <c r="B256" s="4">
        <v>28</v>
      </c>
      <c r="C256" s="4">
        <v>2018</v>
      </c>
      <c r="D256" s="3">
        <v>6226.9336322208701</v>
      </c>
      <c r="E256" s="3">
        <v>6254.0908048194697</v>
      </c>
      <c r="F256" s="3">
        <v>6005.1102138211299</v>
      </c>
      <c r="G256" s="3">
        <v>6003.9033730864303</v>
      </c>
      <c r="H256" s="3">
        <v>7061.4372367358901</v>
      </c>
      <c r="I256" s="3">
        <v>5603.8232176149404</v>
      </c>
    </row>
    <row r="257" spans="1:9" x14ac:dyDescent="0.3">
      <c r="A257" s="6" t="str">
        <f t="shared" si="3"/>
        <v>28_2019</v>
      </c>
      <c r="B257" s="4">
        <v>28</v>
      </c>
      <c r="C257" s="4">
        <v>2019</v>
      </c>
      <c r="D257" s="3">
        <v>6186.1818581174302</v>
      </c>
      <c r="E257" s="3">
        <v>6219.4899854035502</v>
      </c>
      <c r="F257" s="3">
        <v>6011.2057835059904</v>
      </c>
      <c r="G257" s="3">
        <v>6009.9305213521302</v>
      </c>
      <c r="H257" s="3">
        <v>7308.0720903285101</v>
      </c>
      <c r="I257" s="3">
        <v>5250.4824033596497</v>
      </c>
    </row>
    <row r="258" spans="1:9" x14ac:dyDescent="0.3">
      <c r="A258" s="6" t="str">
        <f t="shared" si="3"/>
        <v>28_2020</v>
      </c>
      <c r="B258" s="4">
        <v>28</v>
      </c>
      <c r="C258" s="4">
        <v>2020</v>
      </c>
      <c r="D258" s="3">
        <v>6156.6572997185003</v>
      </c>
      <c r="E258" s="3">
        <v>6195.27848894421</v>
      </c>
      <c r="F258" s="3">
        <v>6017.3044436282398</v>
      </c>
      <c r="G258" s="3">
        <v>6015.96372010098</v>
      </c>
      <c r="H258" s="3">
        <v>7582.0356552061503</v>
      </c>
      <c r="I258" s="3">
        <v>5094.6729161712001</v>
      </c>
    </row>
    <row r="259" spans="1:9" x14ac:dyDescent="0.3">
      <c r="A259" s="6" t="str">
        <f t="shared" ref="A259:A322" si="4">+B259&amp;"_"&amp;C259</f>
        <v>28_2021</v>
      </c>
      <c r="B259" s="4">
        <v>28</v>
      </c>
      <c r="C259" s="4">
        <v>2021</v>
      </c>
      <c r="D259" s="3">
        <v>6135.2668310130402</v>
      </c>
      <c r="E259" s="3">
        <v>6178.5880964879198</v>
      </c>
      <c r="F259" s="3">
        <v>6023.4061941878599</v>
      </c>
      <c r="G259" s="3">
        <v>6022.0029754069001</v>
      </c>
      <c r="H259" s="3">
        <v>7885.7336145937898</v>
      </c>
      <c r="I259" s="3">
        <v>4956.0235833704401</v>
      </c>
    </row>
    <row r="260" spans="1:9" x14ac:dyDescent="0.3">
      <c r="A260" s="6" t="str">
        <f t="shared" si="4"/>
        <v>28_2022</v>
      </c>
      <c r="B260" s="4">
        <v>28</v>
      </c>
      <c r="C260" s="4">
        <v>2022</v>
      </c>
      <c r="D260" s="3">
        <v>6119.76948994339</v>
      </c>
      <c r="E260" s="3">
        <v>6167.3424289344202</v>
      </c>
      <c r="F260" s="3">
        <v>6029.5110351848698</v>
      </c>
      <c r="G260" s="3">
        <v>6028.0482933498797</v>
      </c>
      <c r="H260" s="3">
        <v>8221.8900029934794</v>
      </c>
      <c r="I260" s="3">
        <v>4805.8328616229301</v>
      </c>
    </row>
    <row r="261" spans="1:9" x14ac:dyDescent="0.3">
      <c r="A261" s="6" t="str">
        <f t="shared" si="4"/>
        <v>28_2023</v>
      </c>
      <c r="B261" s="4">
        <v>28</v>
      </c>
      <c r="C261" s="4">
        <v>2023</v>
      </c>
      <c r="D261" s="3">
        <v>6108.5417051044296</v>
      </c>
      <c r="E261" s="3">
        <v>6160.0383408691196</v>
      </c>
      <c r="F261" s="3">
        <v>6035.6189666192504</v>
      </c>
      <c r="G261" s="3">
        <v>6034.0996800160401</v>
      </c>
      <c r="H261" s="3">
        <v>8593.5874834654605</v>
      </c>
      <c r="I261" s="3">
        <v>4415.5947856494404</v>
      </c>
    </row>
    <row r="262" spans="1:9" x14ac:dyDescent="0.3">
      <c r="A262" s="6" t="str">
        <f t="shared" si="4"/>
        <v>28_2024</v>
      </c>
      <c r="B262" s="4">
        <v>28</v>
      </c>
      <c r="C262" s="4">
        <v>2024</v>
      </c>
      <c r="D262" s="3">
        <v>6100.4072030744901</v>
      </c>
      <c r="E262" s="3">
        <v>6155.5876658116704</v>
      </c>
      <c r="F262" s="3">
        <v>6041.7299884910199</v>
      </c>
      <c r="G262" s="3">
        <v>6040.1571414975997</v>
      </c>
      <c r="H262" s="3">
        <v>9004.3138245419996</v>
      </c>
      <c r="I262" s="3">
        <v>4306.1258686027304</v>
      </c>
    </row>
    <row r="263" spans="1:9" x14ac:dyDescent="0.3">
      <c r="A263" s="6" t="str">
        <f t="shared" si="4"/>
        <v>29_2016</v>
      </c>
      <c r="B263" s="4">
        <v>29</v>
      </c>
      <c r="C263" s="4">
        <v>2016</v>
      </c>
      <c r="D263" s="3">
        <v>6569.0028189798704</v>
      </c>
      <c r="E263" s="3">
        <v>6334.1589230076497</v>
      </c>
      <c r="F263" s="3">
        <v>6487.9473435451901</v>
      </c>
      <c r="G263" s="3">
        <v>6488.6697825400297</v>
      </c>
      <c r="H263" s="3">
        <v>6840.9223480340697</v>
      </c>
      <c r="I263" s="3">
        <v>6259.1965775802801</v>
      </c>
    </row>
    <row r="264" spans="1:9" x14ac:dyDescent="0.3">
      <c r="A264" s="6" t="str">
        <f t="shared" si="4"/>
        <v>29_2017</v>
      </c>
      <c r="B264" s="4">
        <v>29</v>
      </c>
      <c r="C264" s="4">
        <v>2017</v>
      </c>
      <c r="D264" s="3">
        <v>6460.2450842686503</v>
      </c>
      <c r="E264" s="3">
        <v>6337.3008669178698</v>
      </c>
      <c r="F264" s="3">
        <v>6505.1999359292204</v>
      </c>
      <c r="G264" s="3">
        <v>6506.2401822830498</v>
      </c>
      <c r="H264" s="3">
        <v>6960.1564978786701</v>
      </c>
      <c r="I264" s="3">
        <v>6308.7026740963101</v>
      </c>
    </row>
    <row r="265" spans="1:9" x14ac:dyDescent="0.3">
      <c r="A265" s="6" t="str">
        <f t="shared" si="4"/>
        <v>29_2018</v>
      </c>
      <c r="B265" s="4">
        <v>29</v>
      </c>
      <c r="C265" s="4">
        <v>2018</v>
      </c>
      <c r="D265" s="3">
        <v>6403.5286391708196</v>
      </c>
      <c r="E265" s="3">
        <v>6340.4428108280899</v>
      </c>
      <c r="F265" s="3">
        <v>6522.4664443911197</v>
      </c>
      <c r="G265" s="3">
        <v>6523.85816018267</v>
      </c>
      <c r="H265" s="3">
        <v>7090.4801587839702</v>
      </c>
      <c r="I265" s="3">
        <v>6141.1161359914904</v>
      </c>
    </row>
    <row r="266" spans="1:9" x14ac:dyDescent="0.3">
      <c r="A266" s="6" t="str">
        <f t="shared" si="4"/>
        <v>29_2019</v>
      </c>
      <c r="B266" s="4">
        <v>29</v>
      </c>
      <c r="C266" s="4">
        <v>2019</v>
      </c>
      <c r="D266" s="3">
        <v>6373.9513851660604</v>
      </c>
      <c r="E266" s="3">
        <v>6343.58475473831</v>
      </c>
      <c r="F266" s="3">
        <v>6539.7468689308998</v>
      </c>
      <c r="G266" s="3">
        <v>6541.5238450738298</v>
      </c>
      <c r="H266" s="3">
        <v>7232.4357577437204</v>
      </c>
      <c r="I266" s="3">
        <v>5933.5397502073802</v>
      </c>
    </row>
    <row r="267" spans="1:9" x14ac:dyDescent="0.3">
      <c r="A267" s="6" t="str">
        <f t="shared" si="4"/>
        <v>29_2020</v>
      </c>
      <c r="B267" s="4">
        <v>29</v>
      </c>
      <c r="C267" s="4">
        <v>2020</v>
      </c>
      <c r="D267" s="3">
        <v>6358.52704125746</v>
      </c>
      <c r="E267" s="3">
        <v>6346.7266986485402</v>
      </c>
      <c r="F267" s="3">
        <v>6557.0412095485399</v>
      </c>
      <c r="G267" s="3">
        <v>6559.2373661402999</v>
      </c>
      <c r="H267" s="3">
        <v>7386.6210723849099</v>
      </c>
      <c r="I267" s="3">
        <v>5573.6219866377296</v>
      </c>
    </row>
    <row r="268" spans="1:9" x14ac:dyDescent="0.3">
      <c r="A268" s="6" t="str">
        <f t="shared" si="4"/>
        <v>29_2021</v>
      </c>
      <c r="B268" s="4">
        <v>29</v>
      </c>
      <c r="C268" s="4">
        <v>2021</v>
      </c>
      <c r="D268" s="3">
        <v>6350.4833471074799</v>
      </c>
      <c r="E268" s="3">
        <v>6349.8686425587603</v>
      </c>
      <c r="F268" s="3">
        <v>6574.3494662440598</v>
      </c>
      <c r="G268" s="3">
        <v>6576.9988529156799</v>
      </c>
      <c r="H268" s="3">
        <v>7553.6934137197604</v>
      </c>
      <c r="I268" s="3">
        <v>5429.1582785550199</v>
      </c>
    </row>
    <row r="269" spans="1:9" x14ac:dyDescent="0.3">
      <c r="A269" s="6" t="str">
        <f t="shared" si="4"/>
        <v>29_2022</v>
      </c>
      <c r="B269" s="4">
        <v>29</v>
      </c>
      <c r="C269" s="4">
        <v>2022</v>
      </c>
      <c r="D269" s="3">
        <v>6346.2886133825396</v>
      </c>
      <c r="E269" s="3">
        <v>6353.0105864689804</v>
      </c>
      <c r="F269" s="3">
        <v>6591.6716390174597</v>
      </c>
      <c r="G269" s="3">
        <v>6594.8084352843298</v>
      </c>
      <c r="H269" s="3">
        <v>7734.3742782229801</v>
      </c>
      <c r="I269" s="3">
        <v>5258.5687149204196</v>
      </c>
    </row>
    <row r="270" spans="1:9" x14ac:dyDescent="0.3">
      <c r="A270" s="6" t="str">
        <f t="shared" si="4"/>
        <v>29_2023</v>
      </c>
      <c r="B270" s="4">
        <v>29</v>
      </c>
      <c r="C270" s="4">
        <v>2023</v>
      </c>
      <c r="D270" s="3">
        <v>6344.1010872664201</v>
      </c>
      <c r="E270" s="3">
        <v>6356.1525303791996</v>
      </c>
      <c r="F270" s="3">
        <v>6609.0077278687204</v>
      </c>
      <c r="G270" s="3">
        <v>6612.6662434822902</v>
      </c>
      <c r="H270" s="3">
        <v>7929.4545152967703</v>
      </c>
      <c r="I270" s="3">
        <v>5109.2768097918297</v>
      </c>
    </row>
    <row r="271" spans="1:9" x14ac:dyDescent="0.3">
      <c r="A271" s="6" t="str">
        <f t="shared" si="4"/>
        <v>29_2024</v>
      </c>
      <c r="B271" s="4">
        <v>29</v>
      </c>
      <c r="C271" s="4">
        <v>2024</v>
      </c>
      <c r="D271" s="3">
        <v>6342.9603067491098</v>
      </c>
      <c r="E271" s="3">
        <v>6359.2944742894197</v>
      </c>
      <c r="F271" s="3">
        <v>6626.3577327978601</v>
      </c>
      <c r="G271" s="3">
        <v>6630.5724080983</v>
      </c>
      <c r="H271" s="3">
        <v>8139.8000616032296</v>
      </c>
      <c r="I271" s="3">
        <v>4685.7226750224199</v>
      </c>
    </row>
    <row r="272" spans="1:9" x14ac:dyDescent="0.3">
      <c r="A272" s="6" t="str">
        <f t="shared" si="4"/>
        <v>30_2016</v>
      </c>
      <c r="B272" s="4">
        <v>30</v>
      </c>
      <c r="C272" s="4">
        <v>2016</v>
      </c>
      <c r="D272" s="3">
        <v>7040.3867820136202</v>
      </c>
      <c r="E272" s="3">
        <v>6587.5867544683897</v>
      </c>
      <c r="F272" s="3">
        <v>6741.1529383216903</v>
      </c>
      <c r="G272" s="3">
        <v>6741.2318299688304</v>
      </c>
      <c r="H272" s="3">
        <v>7420.0314811055396</v>
      </c>
      <c r="I272" s="3">
        <v>6640.7117687992204</v>
      </c>
    </row>
    <row r="273" spans="1:9" x14ac:dyDescent="0.3">
      <c r="A273" s="6" t="str">
        <f t="shared" si="4"/>
        <v>30_2017</v>
      </c>
      <c r="B273" s="4">
        <v>30</v>
      </c>
      <c r="C273" s="4">
        <v>2017</v>
      </c>
      <c r="D273" s="3">
        <v>6831.2731920836904</v>
      </c>
      <c r="E273" s="3">
        <v>6590.8544066283403</v>
      </c>
      <c r="F273" s="3">
        <v>6758.5108479291403</v>
      </c>
      <c r="G273" s="3">
        <v>6758.83723827425</v>
      </c>
      <c r="H273" s="3">
        <v>7639.4427118353697</v>
      </c>
      <c r="I273" s="3">
        <v>6530.9542137415101</v>
      </c>
    </row>
    <row r="274" spans="1:9" x14ac:dyDescent="0.3">
      <c r="A274" s="6" t="str">
        <f t="shared" si="4"/>
        <v>30_2018</v>
      </c>
      <c r="B274" s="4">
        <v>30</v>
      </c>
      <c r="C274" s="4">
        <v>2018</v>
      </c>
      <c r="D274" s="3">
        <v>6727.9893360476599</v>
      </c>
      <c r="E274" s="3">
        <v>6594.1220587882999</v>
      </c>
      <c r="F274" s="3">
        <v>6775.8826535046101</v>
      </c>
      <c r="G274" s="3">
        <v>6776.4886248829598</v>
      </c>
      <c r="H274" s="3">
        <v>7883.5690420396004</v>
      </c>
      <c r="I274" s="3">
        <v>6569.9503181458203</v>
      </c>
    </row>
    <row r="275" spans="1:9" x14ac:dyDescent="0.3">
      <c r="A275" s="6" t="str">
        <f t="shared" si="4"/>
        <v>30_2019</v>
      </c>
      <c r="B275" s="4">
        <v>30</v>
      </c>
      <c r="C275" s="4">
        <v>2019</v>
      </c>
      <c r="D275" s="3">
        <v>6676.97612872219</v>
      </c>
      <c r="E275" s="3">
        <v>6597.3897109482496</v>
      </c>
      <c r="F275" s="3">
        <v>6793.2683550480897</v>
      </c>
      <c r="G275" s="3">
        <v>6794.1861098719301</v>
      </c>
      <c r="H275" s="3">
        <v>8154.3498200343502</v>
      </c>
      <c r="I275" s="3">
        <v>6361.8879941211098</v>
      </c>
    </row>
    <row r="276" spans="1:9" x14ac:dyDescent="0.3">
      <c r="A276" s="6" t="str">
        <f t="shared" si="4"/>
        <v>30_2020</v>
      </c>
      <c r="B276" s="4">
        <v>30</v>
      </c>
      <c r="C276" s="4">
        <v>2020</v>
      </c>
      <c r="D276" s="3">
        <v>6651.7800581889096</v>
      </c>
      <c r="E276" s="3">
        <v>6600.6573631082101</v>
      </c>
      <c r="F276" s="3">
        <v>6810.66795255959</v>
      </c>
      <c r="G276" s="3">
        <v>6811.9298136317502</v>
      </c>
      <c r="H276" s="3">
        <v>8453.9771228708905</v>
      </c>
      <c r="I276" s="3">
        <v>6162.5639338394903</v>
      </c>
    </row>
    <row r="277" spans="1:9" x14ac:dyDescent="0.3">
      <c r="A277" s="6" t="str">
        <f t="shared" si="4"/>
        <v>30_2021</v>
      </c>
      <c r="B277" s="4">
        <v>30</v>
      </c>
      <c r="C277" s="4">
        <v>2021</v>
      </c>
      <c r="D277" s="3">
        <v>6639.3353991760596</v>
      </c>
      <c r="E277" s="3">
        <v>6603.9250152681598</v>
      </c>
      <c r="F277" s="3">
        <v>6828.0814460391102</v>
      </c>
      <c r="G277" s="3">
        <v>6829.7198568674203</v>
      </c>
      <c r="H277" s="3">
        <v>8784.9251226692995</v>
      </c>
      <c r="I277" s="3">
        <v>5811.1620327743804</v>
      </c>
    </row>
    <row r="278" spans="1:9" x14ac:dyDescent="0.3">
      <c r="A278" s="6" t="str">
        <f t="shared" si="4"/>
        <v>30_2022</v>
      </c>
      <c r="B278" s="4">
        <v>30</v>
      </c>
      <c r="C278" s="4">
        <v>2022</v>
      </c>
      <c r="D278" s="3">
        <v>6633.1888241479501</v>
      </c>
      <c r="E278" s="3">
        <v>6607.1926674281203</v>
      </c>
      <c r="F278" s="3">
        <v>6845.5088354866502</v>
      </c>
      <c r="G278" s="3">
        <v>6847.5563605991701</v>
      </c>
      <c r="H278" s="3">
        <v>9149.9838272572997</v>
      </c>
      <c r="I278" s="3">
        <v>5636.0647046985696</v>
      </c>
    </row>
    <row r="279" spans="1:9" x14ac:dyDescent="0.3">
      <c r="A279" s="6" t="str">
        <f t="shared" si="4"/>
        <v>30_2023</v>
      </c>
      <c r="B279" s="4">
        <v>30</v>
      </c>
      <c r="C279" s="4">
        <v>2023</v>
      </c>
      <c r="D279" s="3">
        <v>6630.15295273218</v>
      </c>
      <c r="E279" s="3">
        <v>6610.46031958807</v>
      </c>
      <c r="F279" s="3">
        <v>6862.9501209022001</v>
      </c>
      <c r="G279" s="3">
        <v>6865.4394461632601</v>
      </c>
      <c r="H279" s="3">
        <v>9552.2978348706401</v>
      </c>
      <c r="I279" s="3">
        <v>5469.7515674717697</v>
      </c>
    </row>
    <row r="280" spans="1:9" x14ac:dyDescent="0.3">
      <c r="A280" s="6" t="str">
        <f t="shared" si="4"/>
        <v>30_2024</v>
      </c>
      <c r="B280" s="4">
        <v>30</v>
      </c>
      <c r="C280" s="4">
        <v>2024</v>
      </c>
      <c r="D280" s="3">
        <v>6628.6534973101097</v>
      </c>
      <c r="E280" s="3">
        <v>6613.7279717480196</v>
      </c>
      <c r="F280" s="3">
        <v>6880.4053022857697</v>
      </c>
      <c r="G280" s="3">
        <v>6883.3692352128601</v>
      </c>
      <c r="H280" s="3">
        <v>9995.4108490069593</v>
      </c>
      <c r="I280" s="3">
        <v>5304.6420090067304</v>
      </c>
    </row>
    <row r="281" spans="1:9" x14ac:dyDescent="0.3">
      <c r="A281" s="6" t="str">
        <f t="shared" si="4"/>
        <v>31_2016</v>
      </c>
      <c r="B281" s="4">
        <v>31</v>
      </c>
      <c r="C281" s="4">
        <v>2016</v>
      </c>
      <c r="D281" s="3">
        <v>7619.9611622763496</v>
      </c>
      <c r="E281" s="3">
        <v>7633.3294516287897</v>
      </c>
      <c r="F281" s="3">
        <v>6900.9387323599003</v>
      </c>
      <c r="G281" s="3">
        <v>6901.1194169025403</v>
      </c>
      <c r="H281" s="3">
        <v>7839.7184471565397</v>
      </c>
      <c r="I281" s="3">
        <v>7358.2471317788604</v>
      </c>
    </row>
    <row r="282" spans="1:9" x14ac:dyDescent="0.3">
      <c r="A282" s="6" t="str">
        <f t="shared" si="4"/>
        <v>31_2017</v>
      </c>
      <c r="B282" s="4">
        <v>31</v>
      </c>
      <c r="C282" s="4">
        <v>2017</v>
      </c>
      <c r="D282" s="3">
        <v>7573.7971032966097</v>
      </c>
      <c r="E282" s="3">
        <v>7598.5066545934696</v>
      </c>
      <c r="F282" s="3">
        <v>6886.8021410341798</v>
      </c>
      <c r="G282" s="3">
        <v>6887.3457854821499</v>
      </c>
      <c r="H282" s="3">
        <v>8102.3064353408199</v>
      </c>
      <c r="I282" s="3">
        <v>7170.6355831589199</v>
      </c>
    </row>
    <row r="283" spans="1:9" x14ac:dyDescent="0.3">
      <c r="A283" s="6" t="str">
        <f t="shared" si="4"/>
        <v>31_2018</v>
      </c>
      <c r="B283" s="4">
        <v>31</v>
      </c>
      <c r="C283" s="4">
        <v>2018</v>
      </c>
      <c r="D283" s="3">
        <v>7535.9082114989997</v>
      </c>
      <c r="E283" s="3">
        <v>7570.3454696325298</v>
      </c>
      <c r="F283" s="3">
        <v>6872.64813803171</v>
      </c>
      <c r="G283" s="3">
        <v>6873.5996442283504</v>
      </c>
      <c r="H283" s="3">
        <v>8399.1099496750994</v>
      </c>
      <c r="I283" s="3">
        <v>7038.5571001476801</v>
      </c>
    </row>
    <row r="284" spans="1:9" x14ac:dyDescent="0.3">
      <c r="A284" s="6" t="str">
        <f t="shared" si="4"/>
        <v>31_2019</v>
      </c>
      <c r="B284" s="4">
        <v>31</v>
      </c>
      <c r="C284" s="4">
        <v>2019</v>
      </c>
      <c r="D284" s="3">
        <v>7504.8111166295703</v>
      </c>
      <c r="E284" s="3">
        <v>7547.6932097318104</v>
      </c>
      <c r="F284" s="3">
        <v>6858.4767233524599</v>
      </c>
      <c r="G284" s="3">
        <v>6859.8809382747704</v>
      </c>
      <c r="H284" s="3">
        <v>8733.2174087523508</v>
      </c>
      <c r="I284" s="3">
        <v>7043.4553709710399</v>
      </c>
    </row>
    <row r="285" spans="1:9" x14ac:dyDescent="0.3">
      <c r="A285" s="6" t="str">
        <f t="shared" si="4"/>
        <v>31_2020</v>
      </c>
      <c r="B285" s="4">
        <v>31</v>
      </c>
      <c r="C285" s="4">
        <v>2020</v>
      </c>
      <c r="D285" s="3">
        <v>7479.2883508943196</v>
      </c>
      <c r="E285" s="3">
        <v>7529.5966422041101</v>
      </c>
      <c r="F285" s="3">
        <v>6844.2878969964604</v>
      </c>
      <c r="G285" s="3">
        <v>6846.1896128645603</v>
      </c>
      <c r="H285" s="3">
        <v>9108.1815886628301</v>
      </c>
      <c r="I285" s="3">
        <v>6837.8343246007898</v>
      </c>
    </row>
    <row r="286" spans="1:9" x14ac:dyDescent="0.3">
      <c r="A286" s="6" t="str">
        <f t="shared" si="4"/>
        <v>31_2021</v>
      </c>
      <c r="B286" s="4">
        <v>31</v>
      </c>
      <c r="C286" s="4">
        <v>2021</v>
      </c>
      <c r="D286" s="3">
        <v>7458.3406844479496</v>
      </c>
      <c r="E286" s="3">
        <v>7515.2674762603201</v>
      </c>
      <c r="F286" s="3">
        <v>6830.0816589636997</v>
      </c>
      <c r="G286" s="3">
        <v>6832.5256133500998</v>
      </c>
      <c r="H286" s="3">
        <v>9528.0821413928497</v>
      </c>
      <c r="I286" s="3">
        <v>6649.2381151405298</v>
      </c>
    </row>
    <row r="287" spans="1:9" x14ac:dyDescent="0.3">
      <c r="A287" s="6" t="str">
        <f t="shared" si="4"/>
        <v>31_2022</v>
      </c>
      <c r="B287" s="4">
        <v>31</v>
      </c>
      <c r="C287" s="4">
        <v>2022</v>
      </c>
      <c r="D287" s="3">
        <v>7441.14800501421</v>
      </c>
      <c r="E287" s="3">
        <v>7504.0538224126703</v>
      </c>
      <c r="F287" s="3">
        <v>6815.8580092541697</v>
      </c>
      <c r="G287" s="3">
        <v>6818.8888851928996</v>
      </c>
      <c r="H287" s="3">
        <v>9997.5988742897207</v>
      </c>
      <c r="I287" s="3">
        <v>6242.9725571488298</v>
      </c>
    </row>
    <row r="288" spans="1:9" x14ac:dyDescent="0.3">
      <c r="A288" s="6" t="str">
        <f t="shared" si="4"/>
        <v>31_2023</v>
      </c>
      <c r="B288" s="4">
        <v>31</v>
      </c>
      <c r="C288" s="4">
        <v>2023</v>
      </c>
      <c r="D288" s="3">
        <v>7427.0372100544</v>
      </c>
      <c r="E288" s="3">
        <v>7495.4165903785697</v>
      </c>
      <c r="F288" s="3">
        <v>6801.6169478678803</v>
      </c>
      <c r="G288" s="3">
        <v>6805.2793739632698</v>
      </c>
      <c r="H288" s="3">
        <v>10522.0976186513</v>
      </c>
      <c r="I288" s="3">
        <v>6066.8183532552202</v>
      </c>
    </row>
    <row r="289" spans="1:9" x14ac:dyDescent="0.3">
      <c r="A289" s="6" t="str">
        <f t="shared" si="4"/>
        <v>31_2024</v>
      </c>
      <c r="B289" s="4">
        <v>31</v>
      </c>
      <c r="C289" s="4">
        <v>2024</v>
      </c>
      <c r="D289" s="3">
        <v>7415.4558544451502</v>
      </c>
      <c r="E289" s="3">
        <v>7488.9099709553502</v>
      </c>
      <c r="F289" s="3">
        <v>6787.3584748048297</v>
      </c>
      <c r="G289" s="3">
        <v>6791.6970253402096</v>
      </c>
      <c r="H289" s="3">
        <v>11107.7308717019</v>
      </c>
      <c r="I289" s="3">
        <v>5876.9124730420199</v>
      </c>
    </row>
    <row r="290" spans="1:9" x14ac:dyDescent="0.3">
      <c r="A290" s="6" t="str">
        <f t="shared" si="4"/>
        <v>32_2016</v>
      </c>
      <c r="B290" s="4">
        <v>32</v>
      </c>
      <c r="C290" s="4">
        <v>2016</v>
      </c>
      <c r="D290" s="3">
        <v>8251.1117006080603</v>
      </c>
      <c r="E290" s="3">
        <v>8274.0194372657006</v>
      </c>
      <c r="F290" s="3">
        <v>7498.1123682082298</v>
      </c>
      <c r="G290" s="3">
        <v>7496.9931530511903</v>
      </c>
      <c r="H290" s="3">
        <v>8410.1992448546698</v>
      </c>
      <c r="I290" s="3">
        <v>7647.07316248401</v>
      </c>
    </row>
    <row r="291" spans="1:9" x14ac:dyDescent="0.3">
      <c r="A291" s="6" t="str">
        <f t="shared" si="4"/>
        <v>32_2017</v>
      </c>
      <c r="B291" s="4">
        <v>32</v>
      </c>
      <c r="C291" s="4">
        <v>2017</v>
      </c>
      <c r="D291" s="3">
        <v>8048.9292283672103</v>
      </c>
      <c r="E291" s="3">
        <v>8086.2878001014496</v>
      </c>
      <c r="F291" s="3">
        <v>7492.6015118564601</v>
      </c>
      <c r="G291" s="3">
        <v>7491.48166558106</v>
      </c>
      <c r="H291" s="3">
        <v>8673.5390979065596</v>
      </c>
      <c r="I291" s="3">
        <v>7887.0377566509296</v>
      </c>
    </row>
    <row r="292" spans="1:9" x14ac:dyDescent="0.3">
      <c r="A292" s="6" t="str">
        <f t="shared" si="4"/>
        <v>32_2018</v>
      </c>
      <c r="B292" s="4">
        <v>32</v>
      </c>
      <c r="C292" s="4">
        <v>2018</v>
      </c>
      <c r="D292" s="3">
        <v>7920.66175592326</v>
      </c>
      <c r="E292" s="3">
        <v>7967.64196454374</v>
      </c>
      <c r="F292" s="3">
        <v>7487.0815031416496</v>
      </c>
      <c r="G292" s="3">
        <v>7485.9742299345799</v>
      </c>
      <c r="H292" s="3">
        <v>8969.69016046871</v>
      </c>
      <c r="I292" s="3">
        <v>7671.1624508043396</v>
      </c>
    </row>
    <row r="293" spans="1:9" x14ac:dyDescent="0.3">
      <c r="A293" s="6" t="str">
        <f t="shared" si="4"/>
        <v>32_2019</v>
      </c>
      <c r="B293" s="4">
        <v>32</v>
      </c>
      <c r="C293" s="4">
        <v>2019</v>
      </c>
      <c r="D293" s="3">
        <v>7839.2870239556096</v>
      </c>
      <c r="E293" s="3">
        <v>7893.1678499479704</v>
      </c>
      <c r="F293" s="3">
        <v>7481.5523420638101</v>
      </c>
      <c r="G293" s="3">
        <v>7480.470843133</v>
      </c>
      <c r="H293" s="3">
        <v>9301.4271226245692</v>
      </c>
      <c r="I293" s="3">
        <v>7490.3799643165903</v>
      </c>
    </row>
    <row r="294" spans="1:9" x14ac:dyDescent="0.3">
      <c r="A294" s="6" t="str">
        <f t="shared" si="4"/>
        <v>32_2020</v>
      </c>
      <c r="B294" s="4">
        <v>32</v>
      </c>
      <c r="C294" s="4">
        <v>2020</v>
      </c>
      <c r="D294" s="3">
        <v>7787.6617219469299</v>
      </c>
      <c r="E294" s="3">
        <v>7846.9360208488997</v>
      </c>
      <c r="F294" s="3">
        <v>7476.0140286229398</v>
      </c>
      <c r="G294" s="3">
        <v>7474.9715021997999</v>
      </c>
      <c r="H294" s="3">
        <v>9671.9218580448796</v>
      </c>
      <c r="I294" s="3">
        <v>7514.75543505514</v>
      </c>
    </row>
    <row r="295" spans="1:9" x14ac:dyDescent="0.3">
      <c r="A295" s="6" t="str">
        <f t="shared" si="4"/>
        <v>32_2021</v>
      </c>
      <c r="B295" s="4">
        <v>32</v>
      </c>
      <c r="C295" s="4">
        <v>2021</v>
      </c>
      <c r="D295" s="3">
        <v>7754.9098867882503</v>
      </c>
      <c r="E295" s="3">
        <v>7818.7615975449098</v>
      </c>
      <c r="F295" s="3">
        <v>7470.4665628190196</v>
      </c>
      <c r="G295" s="3">
        <v>7469.47620416059</v>
      </c>
      <c r="H295" s="3">
        <v>10084.793635566301</v>
      </c>
      <c r="I295" s="3">
        <v>7323.61576002523</v>
      </c>
    </row>
    <row r="296" spans="1:9" x14ac:dyDescent="0.3">
      <c r="A296" s="6" t="str">
        <f t="shared" si="4"/>
        <v>32_2022</v>
      </c>
      <c r="B296" s="4">
        <v>32</v>
      </c>
      <c r="C296" s="4">
        <v>2022</v>
      </c>
      <c r="D296" s="3">
        <v>7734.1316508356203</v>
      </c>
      <c r="E296" s="3">
        <v>7802.1326245581804</v>
      </c>
      <c r="F296" s="3">
        <v>7464.9099446520804</v>
      </c>
      <c r="G296" s="3">
        <v>7463.9849460431997</v>
      </c>
      <c r="H296" s="3">
        <v>10544.1675293145</v>
      </c>
      <c r="I296" s="3">
        <v>7090.8264389204796</v>
      </c>
    </row>
    <row r="297" spans="1:9" x14ac:dyDescent="0.3">
      <c r="A297" s="6" t="str">
        <f t="shared" si="4"/>
        <v>32_2023</v>
      </c>
      <c r="B297" s="4">
        <v>32</v>
      </c>
      <c r="C297" s="4">
        <v>2023</v>
      </c>
      <c r="D297" s="3">
        <v>7720.9496386762703</v>
      </c>
      <c r="E297" s="3">
        <v>7792.8855216219599</v>
      </c>
      <c r="F297" s="3">
        <v>7459.3441741220904</v>
      </c>
      <c r="G297" s="3">
        <v>7458.4977248776704</v>
      </c>
      <c r="H297" s="3">
        <v>11054.7423374646</v>
      </c>
      <c r="I297" s="3">
        <v>6670.7240625205304</v>
      </c>
    </row>
    <row r="298" spans="1:9" x14ac:dyDescent="0.3">
      <c r="A298" s="6" t="str">
        <f t="shared" si="4"/>
        <v>32_2024</v>
      </c>
      <c r="B298" s="4">
        <v>32</v>
      </c>
      <c r="C298" s="4">
        <v>2024</v>
      </c>
      <c r="D298" s="3">
        <v>7712.5867803005403</v>
      </c>
      <c r="E298" s="3">
        <v>7788.3582004131704</v>
      </c>
      <c r="F298" s="3">
        <v>7453.7692512290696</v>
      </c>
      <c r="G298" s="3">
        <v>7453.01453769616</v>
      </c>
      <c r="H298" s="3">
        <v>11621.869561007999</v>
      </c>
      <c r="I298" s="3">
        <v>6470.5193753337999</v>
      </c>
    </row>
    <row r="299" spans="1:9" x14ac:dyDescent="0.3">
      <c r="A299" s="6" t="str">
        <f t="shared" si="4"/>
        <v>33_2016</v>
      </c>
      <c r="B299" s="4">
        <v>33</v>
      </c>
      <c r="C299" s="4">
        <v>2016</v>
      </c>
      <c r="D299" s="3">
        <v>8815.0180520899194</v>
      </c>
      <c r="E299" s="3">
        <v>8835.7675464288204</v>
      </c>
      <c r="F299" s="3">
        <v>7776.9858520667303</v>
      </c>
      <c r="G299" s="3">
        <v>7779.5172516534903</v>
      </c>
      <c r="H299" s="3">
        <v>8873.1910893668301</v>
      </c>
      <c r="I299" s="3">
        <v>8195.9995337425007</v>
      </c>
    </row>
    <row r="300" spans="1:9" x14ac:dyDescent="0.3">
      <c r="A300" s="6" t="str">
        <f t="shared" si="4"/>
        <v>33_2017</v>
      </c>
      <c r="B300" s="4">
        <v>33</v>
      </c>
      <c r="C300" s="4">
        <v>2017</v>
      </c>
      <c r="D300" s="3">
        <v>8689.8902767629206</v>
      </c>
      <c r="E300" s="3">
        <v>8726.2681807139106</v>
      </c>
      <c r="F300" s="3">
        <v>7751.4682176569104</v>
      </c>
      <c r="G300" s="3">
        <v>7755.0538304923402</v>
      </c>
      <c r="H300" s="3">
        <v>9169.0787318427792</v>
      </c>
      <c r="I300" s="3">
        <v>8157.11505500148</v>
      </c>
    </row>
    <row r="301" spans="1:9" x14ac:dyDescent="0.3">
      <c r="A301" s="6" t="str">
        <f t="shared" si="4"/>
        <v>33_2018</v>
      </c>
      <c r="B301" s="4">
        <v>33</v>
      </c>
      <c r="C301" s="4">
        <v>2018</v>
      </c>
      <c r="D301" s="3">
        <v>8594.6774706413598</v>
      </c>
      <c r="E301" s="3">
        <v>8643.0530047039902</v>
      </c>
      <c r="F301" s="3">
        <v>7725.9214555661001</v>
      </c>
      <c r="G301" s="3">
        <v>7730.6673368519496</v>
      </c>
      <c r="H301" s="3">
        <v>9504.3855442726799</v>
      </c>
      <c r="I301" s="3">
        <v>8396.9050142241304</v>
      </c>
    </row>
    <row r="302" spans="1:9" x14ac:dyDescent="0.3">
      <c r="A302" s="6" t="str">
        <f t="shared" si="4"/>
        <v>33_2019</v>
      </c>
      <c r="B302" s="4">
        <v>33</v>
      </c>
      <c r="C302" s="4">
        <v>2019</v>
      </c>
      <c r="D302" s="3">
        <v>8522.2277013886796</v>
      </c>
      <c r="E302" s="3">
        <v>8580.0425757564299</v>
      </c>
      <c r="F302" s="3">
        <v>7700.3455657942804</v>
      </c>
      <c r="G302" s="3">
        <v>7706.3575288265301</v>
      </c>
      <c r="H302" s="3">
        <v>9882.6829775344395</v>
      </c>
      <c r="I302" s="3">
        <v>8124.2482034588602</v>
      </c>
    </row>
    <row r="303" spans="1:9" x14ac:dyDescent="0.3">
      <c r="A303" s="6" t="str">
        <f t="shared" si="4"/>
        <v>33_2020</v>
      </c>
      <c r="B303" s="4">
        <v>33</v>
      </c>
      <c r="C303" s="4">
        <v>2020</v>
      </c>
      <c r="D303" s="3">
        <v>8467.0988875391504</v>
      </c>
      <c r="E303" s="3">
        <v>8532.5636053942799</v>
      </c>
      <c r="F303" s="3">
        <v>7674.7405483414796</v>
      </c>
      <c r="G303" s="3">
        <v>7682.1241652709696</v>
      </c>
      <c r="H303" s="3">
        <v>10308.0889789219</v>
      </c>
      <c r="I303" s="3">
        <v>7953.0685435421901</v>
      </c>
    </row>
    <row r="304" spans="1:9" x14ac:dyDescent="0.3">
      <c r="A304" s="6" t="str">
        <f t="shared" si="4"/>
        <v>33_2021</v>
      </c>
      <c r="B304" s="4">
        <v>33</v>
      </c>
      <c r="C304" s="4">
        <v>2021</v>
      </c>
      <c r="D304" s="3">
        <v>8425.1500152679891</v>
      </c>
      <c r="E304" s="3">
        <v>8497.0237206859092</v>
      </c>
      <c r="F304" s="3">
        <v>7649.1064032077002</v>
      </c>
      <c r="G304" s="3">
        <v>7657.9670057984804</v>
      </c>
      <c r="H304" s="3">
        <v>10785.342200965801</v>
      </c>
      <c r="I304" s="3">
        <v>8009.8359341023597</v>
      </c>
    </row>
    <row r="305" spans="1:9" x14ac:dyDescent="0.3">
      <c r="A305" s="6" t="str">
        <f t="shared" si="4"/>
        <v>33_2022</v>
      </c>
      <c r="B305" s="4">
        <v>33</v>
      </c>
      <c r="C305" s="4">
        <v>2022</v>
      </c>
      <c r="D305" s="3">
        <v>8393.23008516347</v>
      </c>
      <c r="E305" s="3">
        <v>8470.6614521984702</v>
      </c>
      <c r="F305" s="3">
        <v>7623.4431303929196</v>
      </c>
      <c r="G305" s="3">
        <v>7633.8858107781598</v>
      </c>
      <c r="H305" s="3">
        <v>11319.889180655</v>
      </c>
      <c r="I305" s="3">
        <v>7772.3493493729402</v>
      </c>
    </row>
    <row r="306" spans="1:9" x14ac:dyDescent="0.3">
      <c r="A306" s="6" t="str">
        <f t="shared" si="4"/>
        <v>33_2023</v>
      </c>
      <c r="B306" s="4">
        <v>33</v>
      </c>
      <c r="C306" s="4">
        <v>2023</v>
      </c>
      <c r="D306" s="3">
        <v>8368.9414241646391</v>
      </c>
      <c r="E306" s="3">
        <v>8451.3540488775398</v>
      </c>
      <c r="F306" s="3">
        <v>7597.7507298971304</v>
      </c>
      <c r="G306" s="3">
        <v>7609.8803413326696</v>
      </c>
      <c r="H306" s="3">
        <v>11917.986717526301</v>
      </c>
      <c r="I306" s="3">
        <v>7540.1536948004796</v>
      </c>
    </row>
    <row r="307" spans="1:9" x14ac:dyDescent="0.3">
      <c r="A307" s="6" t="str">
        <f t="shared" si="4"/>
        <v>33_2024</v>
      </c>
      <c r="B307" s="4">
        <v>33</v>
      </c>
      <c r="C307" s="4">
        <v>2024</v>
      </c>
      <c r="D307" s="3">
        <v>8350.4595837851502</v>
      </c>
      <c r="E307" s="3">
        <v>8437.4697446837999</v>
      </c>
      <c r="F307" s="3">
        <v>7572.0292017203601</v>
      </c>
      <c r="G307" s="3">
        <v>7585.9503593358404</v>
      </c>
      <c r="H307" s="3">
        <v>12586.822118989599</v>
      </c>
      <c r="I307" s="3">
        <v>7080.3205319461804</v>
      </c>
    </row>
    <row r="308" spans="1:9" x14ac:dyDescent="0.3">
      <c r="A308" s="6" t="str">
        <f t="shared" si="4"/>
        <v>34_2016</v>
      </c>
      <c r="B308" s="4">
        <v>34</v>
      </c>
      <c r="C308" s="4">
        <v>2016</v>
      </c>
      <c r="D308" s="3">
        <v>9156.3206459364501</v>
      </c>
      <c r="E308" s="3">
        <v>9180.3987383732801</v>
      </c>
      <c r="F308" s="3">
        <v>8318.2208218303695</v>
      </c>
      <c r="G308" s="3">
        <v>8322.1551536542793</v>
      </c>
      <c r="H308" s="3">
        <v>9321.9776956836595</v>
      </c>
      <c r="I308" s="3">
        <v>8893.9178888580609</v>
      </c>
    </row>
    <row r="309" spans="1:9" x14ac:dyDescent="0.3">
      <c r="A309" s="6" t="str">
        <f t="shared" si="4"/>
        <v>34_2017</v>
      </c>
      <c r="B309" s="4">
        <v>34</v>
      </c>
      <c r="C309" s="4">
        <v>2017</v>
      </c>
      <c r="D309" s="3">
        <v>9079.4133510717093</v>
      </c>
      <c r="E309" s="3">
        <v>9121.2019947818808</v>
      </c>
      <c r="F309" s="3">
        <v>8287.9089495382905</v>
      </c>
      <c r="G309" s="3">
        <v>8293.2485636797501</v>
      </c>
      <c r="H309" s="3">
        <v>9581.4970320207503</v>
      </c>
      <c r="I309" s="3">
        <v>8809.9414504242995</v>
      </c>
    </row>
    <row r="310" spans="1:9" x14ac:dyDescent="0.3">
      <c r="A310" s="6" t="str">
        <f t="shared" si="4"/>
        <v>34_2018</v>
      </c>
      <c r="B310" s="4">
        <v>34</v>
      </c>
      <c r="C310" s="4">
        <v>2018</v>
      </c>
      <c r="D310" s="3">
        <v>9022.6670843316297</v>
      </c>
      <c r="E310" s="3">
        <v>9077.7692373125301</v>
      </c>
      <c r="F310" s="3">
        <v>8257.5629295279396</v>
      </c>
      <c r="G310" s="3">
        <v>8264.4423793007099</v>
      </c>
      <c r="H310" s="3">
        <v>9874.6580921567092</v>
      </c>
      <c r="I310" s="3">
        <v>8751.2816837253595</v>
      </c>
    </row>
    <row r="311" spans="1:9" x14ac:dyDescent="0.3">
      <c r="A311" s="6" t="str">
        <f t="shared" si="4"/>
        <v>34_2019</v>
      </c>
      <c r="B311" s="4">
        <v>34</v>
      </c>
      <c r="C311" s="4">
        <v>2019</v>
      </c>
      <c r="D311" s="3">
        <v>8980.7966896623093</v>
      </c>
      <c r="E311" s="3">
        <v>9046.1946031780899</v>
      </c>
      <c r="F311" s="3">
        <v>8227.1827617993094</v>
      </c>
      <c r="G311" s="3">
        <v>8235.7362517633392</v>
      </c>
      <c r="H311" s="3">
        <v>10204.087003176999</v>
      </c>
      <c r="I311" s="3">
        <v>8961.2996188617908</v>
      </c>
    </row>
    <row r="312" spans="1:9" x14ac:dyDescent="0.3">
      <c r="A312" s="6" t="str">
        <f t="shared" si="4"/>
        <v>34_2020</v>
      </c>
      <c r="B312" s="4">
        <v>34</v>
      </c>
      <c r="C312" s="4">
        <v>2020</v>
      </c>
      <c r="D312" s="3">
        <v>8949.9024996040607</v>
      </c>
      <c r="E312" s="3">
        <v>9023.5399901561505</v>
      </c>
      <c r="F312" s="3">
        <v>8196.7684463523801</v>
      </c>
      <c r="G312" s="3">
        <v>8207.1298335252195</v>
      </c>
      <c r="H312" s="3">
        <v>10572.790492365501</v>
      </c>
      <c r="I312" s="3">
        <v>8692.4822828968699</v>
      </c>
    </row>
    <row r="313" spans="1:9" x14ac:dyDescent="0.3">
      <c r="A313" s="6" t="str">
        <f t="shared" si="4"/>
        <v>34_2021</v>
      </c>
      <c r="B313" s="4">
        <v>34</v>
      </c>
      <c r="C313" s="4">
        <v>2021</v>
      </c>
      <c r="D313" s="3">
        <v>8927.1071334057397</v>
      </c>
      <c r="E313" s="3">
        <v>9007.5952733294307</v>
      </c>
      <c r="F313" s="3">
        <v>8166.3199831871798</v>
      </c>
      <c r="G313" s="3">
        <v>8178.6227782510396</v>
      </c>
      <c r="H313" s="3">
        <v>10984.201414392801</v>
      </c>
      <c r="I313" s="3">
        <v>8542.2691119811207</v>
      </c>
    </row>
    <row r="314" spans="1:9" x14ac:dyDescent="0.3">
      <c r="A314" s="6" t="str">
        <f t="shared" si="4"/>
        <v>34_2022</v>
      </c>
      <c r="B314" s="4">
        <v>34</v>
      </c>
      <c r="C314" s="4">
        <v>2022</v>
      </c>
      <c r="D314" s="3">
        <v>8910.2875074781605</v>
      </c>
      <c r="E314" s="3">
        <v>8996.6979332278206</v>
      </c>
      <c r="F314" s="3">
        <v>8135.8373723036602</v>
      </c>
      <c r="G314" s="3">
        <v>8150.2147408085602</v>
      </c>
      <c r="H314" s="3">
        <v>11442.231682846101</v>
      </c>
      <c r="I314" s="3">
        <v>8566.0407727266393</v>
      </c>
    </row>
    <row r="315" spans="1:9" x14ac:dyDescent="0.3">
      <c r="A315" s="6" t="str">
        <f t="shared" si="4"/>
        <v>34_2023</v>
      </c>
      <c r="B315" s="4">
        <v>34</v>
      </c>
      <c r="C315" s="4">
        <v>2023</v>
      </c>
      <c r="D315" s="3">
        <v>8897.8770985431693</v>
      </c>
      <c r="E315" s="3">
        <v>8989.5973749338391</v>
      </c>
      <c r="F315" s="3">
        <v>8105.3206137018997</v>
      </c>
      <c r="G315" s="3">
        <v>8121.9053772642501</v>
      </c>
      <c r="H315" s="3">
        <v>11951.333742503301</v>
      </c>
      <c r="I315" s="3">
        <v>8328.4735413284907</v>
      </c>
    </row>
    <row r="316" spans="1:9" x14ac:dyDescent="0.3">
      <c r="A316" s="6" t="str">
        <f t="shared" si="4"/>
        <v>34_2024</v>
      </c>
      <c r="B316" s="4">
        <v>34</v>
      </c>
      <c r="C316" s="4">
        <v>2024</v>
      </c>
      <c r="D316" s="3">
        <v>8888.7200429346303</v>
      </c>
      <c r="E316" s="3">
        <v>8985.3528650150693</v>
      </c>
      <c r="F316" s="3">
        <v>8074.7697073818299</v>
      </c>
      <c r="G316" s="3">
        <v>8093.6943448792799</v>
      </c>
      <c r="H316" s="3">
        <v>12516.5719250153</v>
      </c>
      <c r="I316" s="3">
        <v>8064.7311772007697</v>
      </c>
    </row>
    <row r="317" spans="1:9" x14ac:dyDescent="0.3">
      <c r="A317" s="6" t="str">
        <f t="shared" si="4"/>
        <v>35_2016</v>
      </c>
      <c r="B317" s="4">
        <v>35</v>
      </c>
      <c r="C317" s="4">
        <v>2016</v>
      </c>
      <c r="D317" s="3">
        <v>9775.7494267697493</v>
      </c>
      <c r="E317" s="3">
        <v>9788.7786226038697</v>
      </c>
      <c r="F317" s="3">
        <v>9004.10737428219</v>
      </c>
      <c r="G317" s="3">
        <v>9009.0278569588609</v>
      </c>
      <c r="H317" s="3">
        <v>9993.3650710465099</v>
      </c>
      <c r="I317" s="3">
        <v>9598.6090803788793</v>
      </c>
    </row>
    <row r="318" spans="1:9" x14ac:dyDescent="0.3">
      <c r="A318" s="6" t="str">
        <f t="shared" si="4"/>
        <v>35_2017</v>
      </c>
      <c r="B318" s="4">
        <v>35</v>
      </c>
      <c r="C318" s="4">
        <v>2017</v>
      </c>
      <c r="D318" s="3">
        <v>9769.3309586339092</v>
      </c>
      <c r="E318" s="3">
        <v>9794.2778794465594</v>
      </c>
      <c r="F318" s="3">
        <v>8969.8002352590993</v>
      </c>
      <c r="G318" s="3">
        <v>8976.3891354870702</v>
      </c>
      <c r="H318" s="3">
        <v>10242.408225656</v>
      </c>
      <c r="I318" s="3">
        <v>9654.3674625611002</v>
      </c>
    </row>
    <row r="319" spans="1:9" x14ac:dyDescent="0.3">
      <c r="A319" s="6" t="str">
        <f t="shared" si="4"/>
        <v>35_2018</v>
      </c>
      <c r="B319" s="4">
        <v>35</v>
      </c>
      <c r="C319" s="4">
        <v>2018</v>
      </c>
      <c r="D319" s="3">
        <v>9763.7897653004093</v>
      </c>
      <c r="E319" s="3">
        <v>9799.6941615017004</v>
      </c>
      <c r="F319" s="3">
        <v>8935.4546495705308</v>
      </c>
      <c r="G319" s="3">
        <v>8943.8686605294006</v>
      </c>
      <c r="H319" s="3">
        <v>10523.3569057931</v>
      </c>
      <c r="I319" s="3">
        <v>9544.81926444704</v>
      </c>
    </row>
    <row r="320" spans="1:9" x14ac:dyDescent="0.3">
      <c r="A320" s="6" t="str">
        <f t="shared" si="4"/>
        <v>35_2019</v>
      </c>
      <c r="B320" s="4">
        <v>35</v>
      </c>
      <c r="C320" s="4">
        <v>2019</v>
      </c>
      <c r="D320" s="3">
        <v>9759.0059410437007</v>
      </c>
      <c r="E320" s="3">
        <v>9805.0382052622299</v>
      </c>
      <c r="F320" s="3">
        <v>8901.0706172165101</v>
      </c>
      <c r="G320" s="3">
        <v>8911.4660036915993</v>
      </c>
      <c r="H320" s="3">
        <v>10838.480716685301</v>
      </c>
      <c r="I320" s="3">
        <v>9431.5491590579695</v>
      </c>
    </row>
    <row r="321" spans="1:9" x14ac:dyDescent="0.3">
      <c r="A321" s="6" t="str">
        <f t="shared" si="4"/>
        <v>35_2020</v>
      </c>
      <c r="B321" s="4">
        <v>35</v>
      </c>
      <c r="C321" s="4">
        <v>2020</v>
      </c>
      <c r="D321" s="3">
        <v>9754.8759688261907</v>
      </c>
      <c r="E321" s="3">
        <v>9810.3193579764302</v>
      </c>
      <c r="F321" s="3">
        <v>8866.6481381970098</v>
      </c>
      <c r="G321" s="3">
        <v>8879.1807381315793</v>
      </c>
      <c r="H321" s="3">
        <v>11190.3690396846</v>
      </c>
      <c r="I321" s="3">
        <v>9682.5832858399008</v>
      </c>
    </row>
    <row r="322" spans="1:9" x14ac:dyDescent="0.3">
      <c r="A322" s="6" t="str">
        <f t="shared" si="4"/>
        <v>35_2021</v>
      </c>
      <c r="B322" s="4">
        <v>35</v>
      </c>
      <c r="C322" s="4">
        <v>2021</v>
      </c>
      <c r="D322" s="3">
        <v>9751.3104802960897</v>
      </c>
      <c r="E322" s="3">
        <v>9815.5457574087195</v>
      </c>
      <c r="F322" s="3">
        <v>8832.1872125120299</v>
      </c>
      <c r="G322" s="3">
        <v>8847.0124385535491</v>
      </c>
      <c r="H322" s="3">
        <v>11581.966365964699</v>
      </c>
      <c r="I322" s="3">
        <v>9428.4857701164601</v>
      </c>
    </row>
    <row r="323" spans="1:9" x14ac:dyDescent="0.3">
      <c r="A323" s="6" t="str">
        <f t="shared" ref="A323:A386" si="5">+B323&amp;"_"&amp;C323</f>
        <v>35_2022</v>
      </c>
      <c r="B323" s="4">
        <v>35</v>
      </c>
      <c r="C323" s="4">
        <v>2022</v>
      </c>
      <c r="D323" s="3">
        <v>9748.2323219481004</v>
      </c>
      <c r="E323" s="3">
        <v>9820.7244883404201</v>
      </c>
      <c r="F323" s="3">
        <v>8797.6878401615995</v>
      </c>
      <c r="G323" s="3">
        <v>8814.9606812026104</v>
      </c>
      <c r="H323" s="3">
        <v>12016.6131525296</v>
      </c>
      <c r="I323" s="3">
        <v>9225.4886299750706</v>
      </c>
    </row>
    <row r="324" spans="1:9" x14ac:dyDescent="0.3">
      <c r="A324" s="6" t="str">
        <f t="shared" si="5"/>
        <v>35_2023</v>
      </c>
      <c r="B324" s="4">
        <v>35</v>
      </c>
      <c r="C324" s="4">
        <v>2023</v>
      </c>
      <c r="D324" s="3">
        <v>9745.5748856009304</v>
      </c>
      <c r="E324" s="3">
        <v>9825.8617188200897</v>
      </c>
      <c r="F324" s="3">
        <v>8763.1500211456696</v>
      </c>
      <c r="G324" s="3">
        <v>8783.0250438589792</v>
      </c>
      <c r="H324" s="3">
        <v>12498.092991142999</v>
      </c>
      <c r="I324" s="3">
        <v>9269.4261075950399</v>
      </c>
    </row>
    <row r="325" spans="1:9" x14ac:dyDescent="0.3">
      <c r="A325" s="6" t="str">
        <f t="shared" si="5"/>
        <v>35_2024</v>
      </c>
      <c r="B325" s="4">
        <v>35</v>
      </c>
      <c r="C325" s="4">
        <v>2024</v>
      </c>
      <c r="D325" s="3">
        <v>9743.2806670647497</v>
      </c>
      <c r="E325" s="3">
        <v>9830.9628187838698</v>
      </c>
      <c r="F325" s="3">
        <v>8728.5737554643001</v>
      </c>
      <c r="G325" s="3">
        <v>8751.2051058326506</v>
      </c>
      <c r="H325" s="3">
        <v>13030.6870166801</v>
      </c>
      <c r="I325" s="3">
        <v>8995.6949461765307</v>
      </c>
    </row>
    <row r="326" spans="1:9" x14ac:dyDescent="0.3">
      <c r="A326" s="6" t="str">
        <f t="shared" si="5"/>
        <v>36_2016</v>
      </c>
      <c r="B326" s="4">
        <v>36</v>
      </c>
      <c r="C326" s="4">
        <v>2016</v>
      </c>
      <c r="D326" s="3">
        <v>11457.950492211299</v>
      </c>
      <c r="E326" s="3">
        <v>11006.394949502001</v>
      </c>
      <c r="F326" s="3">
        <v>9435.3698266313004</v>
      </c>
      <c r="G326" s="3">
        <v>9450.7458566352107</v>
      </c>
      <c r="H326" s="3">
        <v>10454.823003933399</v>
      </c>
      <c r="I326" s="3">
        <v>10407.298167782799</v>
      </c>
    </row>
    <row r="327" spans="1:9" x14ac:dyDescent="0.3">
      <c r="A327" s="6" t="str">
        <f t="shared" si="5"/>
        <v>36_2017</v>
      </c>
      <c r="B327" s="4">
        <v>36</v>
      </c>
      <c r="C327" s="4">
        <v>2017</v>
      </c>
      <c r="D327" s="3">
        <v>11839.2299277813</v>
      </c>
      <c r="E327" s="3">
        <v>10947.5153083275</v>
      </c>
      <c r="F327" s="3">
        <v>9375.2414789461509</v>
      </c>
      <c r="G327" s="3">
        <v>9395.1100943582696</v>
      </c>
      <c r="H327" s="3">
        <v>10681.336197507</v>
      </c>
      <c r="I327" s="3">
        <v>10339.2316509628</v>
      </c>
    </row>
    <row r="328" spans="1:9" x14ac:dyDescent="0.3">
      <c r="A328" s="6" t="str">
        <f t="shared" si="5"/>
        <v>36_2018</v>
      </c>
      <c r="B328" s="4">
        <v>36</v>
      </c>
      <c r="C328" s="4">
        <v>2018</v>
      </c>
      <c r="D328" s="3">
        <v>12220.509363351301</v>
      </c>
      <c r="E328" s="3">
        <v>10898.3124411137</v>
      </c>
      <c r="F328" s="3">
        <v>9315.0488689003796</v>
      </c>
      <c r="G328" s="3">
        <v>9339.8018552304002</v>
      </c>
      <c r="H328" s="3">
        <v>10938.541894767401</v>
      </c>
      <c r="I328" s="3">
        <v>10379.292806434099</v>
      </c>
    </row>
    <row r="329" spans="1:9" x14ac:dyDescent="0.3">
      <c r="A329" s="6" t="str">
        <f t="shared" si="5"/>
        <v>36_2019</v>
      </c>
      <c r="B329" s="4">
        <v>36</v>
      </c>
      <c r="C329" s="4">
        <v>2019</v>
      </c>
      <c r="D329" s="3">
        <v>12601.7887989213</v>
      </c>
      <c r="E329" s="3">
        <v>10857.326152142101</v>
      </c>
      <c r="F329" s="3">
        <v>9254.7919964940502</v>
      </c>
      <c r="G329" s="3">
        <v>9284.8192111498392</v>
      </c>
      <c r="H329" s="3">
        <v>11228.409264775601</v>
      </c>
      <c r="I329" s="3">
        <v>10207.710178576301</v>
      </c>
    </row>
    <row r="330" spans="1:9" x14ac:dyDescent="0.3">
      <c r="A330" s="6" t="str">
        <f t="shared" si="5"/>
        <v>36_2020</v>
      </c>
      <c r="B330" s="4">
        <v>36</v>
      </c>
      <c r="C330" s="4">
        <v>2020</v>
      </c>
      <c r="D330" s="3">
        <v>12983.0682344913</v>
      </c>
      <c r="E330" s="3">
        <v>10823.316584781</v>
      </c>
      <c r="F330" s="3">
        <v>9194.4708617271099</v>
      </c>
      <c r="G330" s="3">
        <v>9230.1602453653195</v>
      </c>
      <c r="H330" s="3">
        <v>11553.1917890816</v>
      </c>
      <c r="I330" s="3">
        <v>10112.3601344249</v>
      </c>
    </row>
    <row r="331" spans="1:9" x14ac:dyDescent="0.3">
      <c r="A331" s="6" t="str">
        <f t="shared" si="5"/>
        <v>36_2021</v>
      </c>
      <c r="B331" s="4">
        <v>36</v>
      </c>
      <c r="C331" s="4">
        <v>2021</v>
      </c>
      <c r="D331" s="3">
        <v>13364.347670061299</v>
      </c>
      <c r="E331" s="3">
        <v>10795.2309729882</v>
      </c>
      <c r="F331" s="3">
        <v>9134.0854645995696</v>
      </c>
      <c r="G331" s="3">
        <v>9175.8230524094106</v>
      </c>
      <c r="H331" s="3">
        <v>11915.456393995601</v>
      </c>
      <c r="I331" s="3">
        <v>10421.701479621201</v>
      </c>
    </row>
    <row r="332" spans="1:9" x14ac:dyDescent="0.3">
      <c r="A332" s="6" t="str">
        <f t="shared" si="5"/>
        <v>36_2022</v>
      </c>
      <c r="B332" s="4">
        <v>36</v>
      </c>
      <c r="C332" s="4">
        <v>2022</v>
      </c>
      <c r="D332" s="3">
        <v>13745.6271056313</v>
      </c>
      <c r="E332" s="3">
        <v>10772.1754099107</v>
      </c>
      <c r="F332" s="3">
        <v>9073.6358051114694</v>
      </c>
      <c r="G332" s="3">
        <v>9121.8057380319697</v>
      </c>
      <c r="H332" s="3">
        <v>12318.1171491726</v>
      </c>
      <c r="I332" s="3">
        <v>10104.3255604562</v>
      </c>
    </row>
    <row r="333" spans="1:9" x14ac:dyDescent="0.3">
      <c r="A333" s="6" t="str">
        <f t="shared" si="5"/>
        <v>36_2023</v>
      </c>
      <c r="B333" s="4">
        <v>36</v>
      </c>
      <c r="C333" s="4">
        <v>2023</v>
      </c>
      <c r="D333" s="3">
        <v>14126.906541201301</v>
      </c>
      <c r="E333" s="3">
        <v>10753.3908765174</v>
      </c>
      <c r="F333" s="3">
        <v>9013.1218832627601</v>
      </c>
      <c r="G333" s="3">
        <v>9068.1064191341702</v>
      </c>
      <c r="H333" s="3">
        <v>12764.4741493891</v>
      </c>
      <c r="I333" s="3">
        <v>9906.2968866362698</v>
      </c>
    </row>
    <row r="334" spans="1:9" x14ac:dyDescent="0.3">
      <c r="A334" s="6" t="str">
        <f t="shared" si="5"/>
        <v>36_2024</v>
      </c>
      <c r="B334" s="4">
        <v>36</v>
      </c>
      <c r="C334" s="4">
        <v>2024</v>
      </c>
      <c r="D334" s="3">
        <v>14508.185976771299</v>
      </c>
      <c r="E334" s="3">
        <v>10738.232887437</v>
      </c>
      <c r="F334" s="3">
        <v>8952.5436990534708</v>
      </c>
      <c r="G334" s="3">
        <v>9014.7232237028002</v>
      </c>
      <c r="H334" s="3">
        <v>13258.2583035323</v>
      </c>
      <c r="I334" s="3">
        <v>9935.0809020782508</v>
      </c>
    </row>
    <row r="335" spans="1:9" x14ac:dyDescent="0.3">
      <c r="A335" s="6" t="str">
        <f t="shared" si="5"/>
        <v>37_2016</v>
      </c>
      <c r="B335" s="4">
        <v>37</v>
      </c>
      <c r="C335" s="4">
        <v>2016</v>
      </c>
      <c r="D335" s="3">
        <v>11026.7122814781</v>
      </c>
      <c r="E335" s="3">
        <v>10279.355392162999</v>
      </c>
      <c r="F335" s="3">
        <v>9906.8784129965406</v>
      </c>
      <c r="G335" s="3">
        <v>9941.4249570475204</v>
      </c>
      <c r="H335" s="3">
        <v>10722.828173444899</v>
      </c>
      <c r="I335" s="3">
        <v>11247.3573561863</v>
      </c>
    </row>
    <row r="336" spans="1:9" x14ac:dyDescent="0.3">
      <c r="A336" s="6" t="str">
        <f t="shared" si="5"/>
        <v>37_2017</v>
      </c>
      <c r="B336" s="4">
        <v>37</v>
      </c>
      <c r="C336" s="4">
        <v>2017</v>
      </c>
      <c r="D336" s="3">
        <v>11026.7122814781</v>
      </c>
      <c r="E336" s="3">
        <v>9955.4174669920394</v>
      </c>
      <c r="F336" s="3">
        <v>9813.8782502809809</v>
      </c>
      <c r="G336" s="3">
        <v>9857.9637629586396</v>
      </c>
      <c r="H336" s="3">
        <v>10851.037806947201</v>
      </c>
      <c r="I336" s="3">
        <v>11279.4083795598</v>
      </c>
    </row>
    <row r="337" spans="1:9" x14ac:dyDescent="0.3">
      <c r="A337" s="6" t="str">
        <f t="shared" si="5"/>
        <v>37_2018</v>
      </c>
      <c r="B337" s="4">
        <v>37</v>
      </c>
      <c r="C337" s="4">
        <v>2018</v>
      </c>
      <c r="D337" s="3">
        <v>11026.7122814781</v>
      </c>
      <c r="E337" s="3">
        <v>9790.2661707357292</v>
      </c>
      <c r="F337" s="3">
        <v>9720.7809985333006</v>
      </c>
      <c r="G337" s="3">
        <v>9775.2032502056009</v>
      </c>
      <c r="H337" s="3">
        <v>10999.9947978484</v>
      </c>
      <c r="I337" s="3">
        <v>11184.087788205399</v>
      </c>
    </row>
    <row r="338" spans="1:9" x14ac:dyDescent="0.3">
      <c r="A338" s="6" t="str">
        <f t="shared" si="5"/>
        <v>37_2019</v>
      </c>
      <c r="B338" s="4">
        <v>37</v>
      </c>
      <c r="C338" s="4">
        <v>2019</v>
      </c>
      <c r="D338" s="3">
        <v>11026.7122814781</v>
      </c>
      <c r="E338" s="3">
        <v>9674.5209810699907</v>
      </c>
      <c r="F338" s="3">
        <v>9627.5866577534507</v>
      </c>
      <c r="G338" s="3">
        <v>9693.1375363619009</v>
      </c>
      <c r="H338" s="3">
        <v>11170.5088282632</v>
      </c>
      <c r="I338" s="3">
        <v>11168.548847530399</v>
      </c>
    </row>
    <row r="339" spans="1:9" x14ac:dyDescent="0.3">
      <c r="A339" s="6" t="str">
        <f t="shared" si="5"/>
        <v>37_2020</v>
      </c>
      <c r="B339" s="4">
        <v>37</v>
      </c>
      <c r="C339" s="4">
        <v>2020</v>
      </c>
      <c r="D339" s="3">
        <v>11026.7122814781</v>
      </c>
      <c r="E339" s="3">
        <v>9574.1483916359102</v>
      </c>
      <c r="F339" s="3">
        <v>9534.2952279414494</v>
      </c>
      <c r="G339" s="3">
        <v>9611.7607883858509</v>
      </c>
      <c r="H339" s="3">
        <v>11363.515422914899</v>
      </c>
      <c r="I339" s="3">
        <v>11011.999640886501</v>
      </c>
    </row>
    <row r="340" spans="1:9" x14ac:dyDescent="0.3">
      <c r="A340" s="6" t="str">
        <f t="shared" si="5"/>
        <v>37_2021</v>
      </c>
      <c r="B340" s="4">
        <v>37</v>
      </c>
      <c r="C340" s="4">
        <v>2021</v>
      </c>
      <c r="D340" s="3">
        <v>11026.7122814781</v>
      </c>
      <c r="E340" s="3">
        <v>9478.5589525893192</v>
      </c>
      <c r="F340" s="3">
        <v>9440.9067090973494</v>
      </c>
      <c r="G340" s="3">
        <v>9531.0672222058201</v>
      </c>
      <c r="H340" s="3">
        <v>11580.0845025322</v>
      </c>
      <c r="I340" s="3">
        <v>10951.3656108498</v>
      </c>
    </row>
    <row r="341" spans="1:9" x14ac:dyDescent="0.3">
      <c r="A341" s="6" t="str">
        <f t="shared" si="5"/>
        <v>37_2022</v>
      </c>
      <c r="B341" s="4">
        <v>37</v>
      </c>
      <c r="C341" s="4">
        <v>2022</v>
      </c>
      <c r="D341" s="3">
        <v>11026.7122814781</v>
      </c>
      <c r="E341" s="3">
        <v>9384.4577801524501</v>
      </c>
      <c r="F341" s="3">
        <v>9347.4211012210908</v>
      </c>
      <c r="G341" s="3">
        <v>9451.0511023091694</v>
      </c>
      <c r="H341" s="3">
        <v>11821.4302638102</v>
      </c>
      <c r="I341" s="3">
        <v>11237.5690239779</v>
      </c>
    </row>
    <row r="342" spans="1:9" x14ac:dyDescent="0.3">
      <c r="A342" s="6" t="str">
        <f t="shared" si="5"/>
        <v>37_2023</v>
      </c>
      <c r="B342" s="4">
        <v>37</v>
      </c>
      <c r="C342" s="4">
        <v>2023</v>
      </c>
      <c r="D342" s="3">
        <v>11026.7122814781</v>
      </c>
      <c r="E342" s="3">
        <v>9290.8196785626405</v>
      </c>
      <c r="F342" s="3">
        <v>9253.8384043127007</v>
      </c>
      <c r="G342" s="3">
        <v>9371.7067413345794</v>
      </c>
      <c r="H342" s="3">
        <v>12088.9225138252</v>
      </c>
      <c r="I342" s="3">
        <v>10916.857834140201</v>
      </c>
    </row>
    <row r="343" spans="1:9" x14ac:dyDescent="0.3">
      <c r="A343" s="6" t="str">
        <f t="shared" si="5"/>
        <v>37_2024</v>
      </c>
      <c r="B343" s="4">
        <v>37</v>
      </c>
      <c r="C343" s="4">
        <v>2024</v>
      </c>
      <c r="D343" s="3">
        <v>11026.7122814781</v>
      </c>
      <c r="E343" s="3">
        <v>9197.3256604374492</v>
      </c>
      <c r="F343" s="3">
        <v>9160.1586183721702</v>
      </c>
      <c r="G343" s="3">
        <v>9293.0284996678092</v>
      </c>
      <c r="H343" s="3">
        <v>12384.0996065011</v>
      </c>
      <c r="I343" s="3">
        <v>10683.123847664399</v>
      </c>
    </row>
    <row r="344" spans="1:9" x14ac:dyDescent="0.3">
      <c r="A344" s="6" t="str">
        <f t="shared" si="5"/>
        <v>38_2016</v>
      </c>
      <c r="B344" s="4">
        <v>38</v>
      </c>
      <c r="C344" s="4">
        <v>2016</v>
      </c>
      <c r="D344" s="3">
        <v>12153.518652345299</v>
      </c>
      <c r="E344" s="3">
        <v>11581.1904003944</v>
      </c>
      <c r="F344" s="3">
        <v>10616.980471319101</v>
      </c>
      <c r="G344" s="3">
        <v>10670.7884111811</v>
      </c>
      <c r="H344" s="3">
        <v>11487.8545760985</v>
      </c>
      <c r="I344" s="3">
        <v>11811.439315529</v>
      </c>
    </row>
    <row r="345" spans="1:9" x14ac:dyDescent="0.3">
      <c r="A345" s="6" t="str">
        <f t="shared" si="5"/>
        <v>38_2017</v>
      </c>
      <c r="B345" s="4">
        <v>38</v>
      </c>
      <c r="C345" s="4">
        <v>2017</v>
      </c>
      <c r="D345" s="3">
        <v>12153.518652345299</v>
      </c>
      <c r="E345" s="3">
        <v>11186.584615931701</v>
      </c>
      <c r="F345" s="3">
        <v>10494.9754168119</v>
      </c>
      <c r="G345" s="3">
        <v>10563.446604115699</v>
      </c>
      <c r="H345" s="3">
        <v>11598.823204853699</v>
      </c>
      <c r="I345" s="3">
        <v>12294.760248021399</v>
      </c>
    </row>
    <row r="346" spans="1:9" x14ac:dyDescent="0.3">
      <c r="A346" s="6" t="str">
        <f t="shared" si="5"/>
        <v>38_2018</v>
      </c>
      <c r="B346" s="4">
        <v>38</v>
      </c>
      <c r="C346" s="4">
        <v>2018</v>
      </c>
      <c r="D346" s="3">
        <v>12153.518652345299</v>
      </c>
      <c r="E346" s="3">
        <v>10900.8415738244</v>
      </c>
      <c r="F346" s="3">
        <v>10372.844163579901</v>
      </c>
      <c r="G346" s="3">
        <v>10457.1845920101</v>
      </c>
      <c r="H346" s="3">
        <v>11730.7158727478</v>
      </c>
      <c r="I346" s="3">
        <v>12306.083825841701</v>
      </c>
    </row>
    <row r="347" spans="1:9" x14ac:dyDescent="0.3">
      <c r="A347" s="6" t="str">
        <f t="shared" si="5"/>
        <v>38_2019</v>
      </c>
      <c r="B347" s="4">
        <v>38</v>
      </c>
      <c r="C347" s="4">
        <v>2019</v>
      </c>
      <c r="D347" s="3">
        <v>12153.518652345299</v>
      </c>
      <c r="E347" s="3">
        <v>10681.7816969951</v>
      </c>
      <c r="F347" s="3">
        <v>10250.5867116233</v>
      </c>
      <c r="G347" s="3">
        <v>10351.991512766999</v>
      </c>
      <c r="H347" s="3">
        <v>11884.2202197185</v>
      </c>
      <c r="I347" s="3">
        <v>12138.102432403801</v>
      </c>
    </row>
    <row r="348" spans="1:9" x14ac:dyDescent="0.3">
      <c r="A348" s="6" t="str">
        <f t="shared" si="5"/>
        <v>38_2020</v>
      </c>
      <c r="B348" s="4">
        <v>38</v>
      </c>
      <c r="C348" s="4">
        <v>2020</v>
      </c>
      <c r="D348" s="3">
        <v>12153.518652345299</v>
      </c>
      <c r="E348" s="3">
        <v>10503.5681596508</v>
      </c>
      <c r="F348" s="3">
        <v>10128.203060942</v>
      </c>
      <c r="G348" s="3">
        <v>10247.856613555399</v>
      </c>
      <c r="H348" s="3">
        <v>12060.142891928699</v>
      </c>
      <c r="I348" s="3">
        <v>12152.2264090054</v>
      </c>
    </row>
    <row r="349" spans="1:9" x14ac:dyDescent="0.3">
      <c r="A349" s="6" t="str">
        <f t="shared" si="5"/>
        <v>38_2021</v>
      </c>
      <c r="B349" s="4">
        <v>38</v>
      </c>
      <c r="C349" s="4">
        <v>2021</v>
      </c>
      <c r="D349" s="3">
        <v>12153.518652345299</v>
      </c>
      <c r="E349" s="3">
        <v>10350.374782077701</v>
      </c>
      <c r="F349" s="3">
        <v>10005.693211536</v>
      </c>
      <c r="G349" s="3">
        <v>10144.7692497113</v>
      </c>
      <c r="H349" s="3">
        <v>12259.4166076893</v>
      </c>
      <c r="I349" s="3">
        <v>12028.2704769391</v>
      </c>
    </row>
    <row r="350" spans="1:9" x14ac:dyDescent="0.3">
      <c r="A350" s="6" t="str">
        <f t="shared" si="5"/>
        <v>38_2022</v>
      </c>
      <c r="B350" s="4">
        <v>38</v>
      </c>
      <c r="C350" s="4">
        <v>2022</v>
      </c>
      <c r="D350" s="3">
        <v>12153.518652345299</v>
      </c>
      <c r="E350" s="3">
        <v>10212.507340754401</v>
      </c>
      <c r="F350" s="3">
        <v>9883.0571634051394</v>
      </c>
      <c r="G350" s="3">
        <v>10042.718883649801</v>
      </c>
      <c r="H350" s="3">
        <v>12483.108398684801</v>
      </c>
      <c r="I350" s="3">
        <v>11910.3155563418</v>
      </c>
    </row>
    <row r="351" spans="1:9" x14ac:dyDescent="0.3">
      <c r="A351" s="6" t="str">
        <f t="shared" si="5"/>
        <v>38_2023</v>
      </c>
      <c r="B351" s="4">
        <v>38</v>
      </c>
      <c r="C351" s="4">
        <v>2023</v>
      </c>
      <c r="D351" s="3">
        <v>12153.518652345299</v>
      </c>
      <c r="E351" s="3">
        <v>10084.0277020702</v>
      </c>
      <c r="F351" s="3">
        <v>9760.2949165496702</v>
      </c>
      <c r="G351" s="3">
        <v>9941.6950837878194</v>
      </c>
      <c r="H351" s="3">
        <v>12732.429128579501</v>
      </c>
      <c r="I351" s="3">
        <v>12245.7092261293</v>
      </c>
    </row>
    <row r="352" spans="1:9" x14ac:dyDescent="0.3">
      <c r="A352" s="6" t="str">
        <f t="shared" si="5"/>
        <v>38_2024</v>
      </c>
      <c r="B352" s="4">
        <v>38</v>
      </c>
      <c r="C352" s="4">
        <v>2024</v>
      </c>
      <c r="D352" s="3">
        <v>12153.518652345299</v>
      </c>
      <c r="E352" s="3">
        <v>9961.29850087677</v>
      </c>
      <c r="F352" s="3">
        <v>9637.4064709695194</v>
      </c>
      <c r="G352" s="3">
        <v>9841.6875234777199</v>
      </c>
      <c r="H352" s="3">
        <v>13008.744407762801</v>
      </c>
      <c r="I352" s="3">
        <v>11874.2400673882</v>
      </c>
    </row>
    <row r="353" spans="1:9" x14ac:dyDescent="0.3">
      <c r="A353" s="6" t="str">
        <f t="shared" si="5"/>
        <v>39_2016</v>
      </c>
      <c r="B353" s="4">
        <v>39</v>
      </c>
      <c r="C353" s="4">
        <v>2016</v>
      </c>
      <c r="D353" s="3">
        <v>11845.370122296001</v>
      </c>
      <c r="E353" s="3">
        <v>11462.186697270199</v>
      </c>
      <c r="F353" s="3">
        <v>11524.944195616699</v>
      </c>
      <c r="G353" s="3">
        <v>11576.559034984601</v>
      </c>
      <c r="H353" s="3">
        <v>11259.5338264126</v>
      </c>
      <c r="I353" s="3">
        <v>12678.4485472381</v>
      </c>
    </row>
    <row r="354" spans="1:9" x14ac:dyDescent="0.3">
      <c r="A354" s="6" t="str">
        <f t="shared" si="5"/>
        <v>39_2017</v>
      </c>
      <c r="B354" s="4">
        <v>39</v>
      </c>
      <c r="C354" s="4">
        <v>2017</v>
      </c>
      <c r="D354" s="3">
        <v>11845.370122296001</v>
      </c>
      <c r="E354" s="3">
        <v>11199.244274664199</v>
      </c>
      <c r="F354" s="3">
        <v>11404.075699380201</v>
      </c>
      <c r="G354" s="3">
        <v>11469.3936389561</v>
      </c>
      <c r="H354" s="3">
        <v>11073.2659967865</v>
      </c>
      <c r="I354" s="3">
        <v>12700.0653602361</v>
      </c>
    </row>
    <row r="355" spans="1:9" x14ac:dyDescent="0.3">
      <c r="A355" s="6" t="str">
        <f t="shared" si="5"/>
        <v>39_2018</v>
      </c>
      <c r="B355" s="4">
        <v>39</v>
      </c>
      <c r="C355" s="4">
        <v>2018</v>
      </c>
      <c r="D355" s="3">
        <v>11845.370122296001</v>
      </c>
      <c r="E355" s="3">
        <v>11069.053540163301</v>
      </c>
      <c r="F355" s="3">
        <v>11283.081684815101</v>
      </c>
      <c r="G355" s="3">
        <v>11363.2202840056</v>
      </c>
      <c r="H355" s="3">
        <v>10883.173891321099</v>
      </c>
      <c r="I355" s="3">
        <v>13194.3249342747</v>
      </c>
    </row>
    <row r="356" spans="1:9" x14ac:dyDescent="0.3">
      <c r="A356" s="6" t="str">
        <f t="shared" si="5"/>
        <v>39_2019</v>
      </c>
      <c r="B356" s="4">
        <v>39</v>
      </c>
      <c r="C356" s="4">
        <v>2019</v>
      </c>
      <c r="D356" s="3">
        <v>11845.370122296001</v>
      </c>
      <c r="E356" s="3">
        <v>11000.7469636483</v>
      </c>
      <c r="F356" s="3">
        <v>11161.9621519215</v>
      </c>
      <c r="G356" s="3">
        <v>11258.0297867071</v>
      </c>
      <c r="H356" s="3">
        <v>10689.562177346101</v>
      </c>
      <c r="I356" s="3">
        <v>13137.225740886701</v>
      </c>
    </row>
    <row r="357" spans="1:9" x14ac:dyDescent="0.3">
      <c r="A357" s="6" t="str">
        <f t="shared" si="5"/>
        <v>39_2020</v>
      </c>
      <c r="B357" s="4">
        <v>39</v>
      </c>
      <c r="C357" s="4">
        <v>2020</v>
      </c>
      <c r="D357" s="3">
        <v>11845.370122296001</v>
      </c>
      <c r="E357" s="3">
        <v>10925.7409397545</v>
      </c>
      <c r="F357" s="3">
        <v>11040.717100699099</v>
      </c>
      <c r="G357" s="3">
        <v>11153.8130486463</v>
      </c>
      <c r="H357" s="3">
        <v>10492.736834576201</v>
      </c>
      <c r="I357" s="3">
        <v>12991.026395348399</v>
      </c>
    </row>
    <row r="358" spans="1:9" x14ac:dyDescent="0.3">
      <c r="A358" s="6" t="str">
        <f t="shared" si="5"/>
        <v>39_2021</v>
      </c>
      <c r="B358" s="4">
        <v>39</v>
      </c>
      <c r="C358" s="4">
        <v>2021</v>
      </c>
      <c r="D358" s="3">
        <v>11845.370122296001</v>
      </c>
      <c r="E358" s="3">
        <v>10816.1183009096</v>
      </c>
      <c r="F358" s="3">
        <v>10919.3465311482</v>
      </c>
      <c r="G358" s="3">
        <v>11050.561055634</v>
      </c>
      <c r="H358" s="3">
        <v>10293.004362665501</v>
      </c>
      <c r="I358" s="3">
        <v>13056.489141664</v>
      </c>
    </row>
    <row r="359" spans="1:9" x14ac:dyDescent="0.3">
      <c r="A359" s="6" t="str">
        <f t="shared" si="5"/>
        <v>39_2022</v>
      </c>
      <c r="B359" s="4">
        <v>39</v>
      </c>
      <c r="C359" s="4">
        <v>2022</v>
      </c>
      <c r="D359" s="3">
        <v>11845.370122296001</v>
      </c>
      <c r="E359" s="3">
        <v>10678.9319239861</v>
      </c>
      <c r="F359" s="3">
        <v>10797.8504432685</v>
      </c>
      <c r="G359" s="3">
        <v>10948.2648769261</v>
      </c>
      <c r="H359" s="3">
        <v>10090.671001500599</v>
      </c>
      <c r="I359" s="3">
        <v>12867.4277399905</v>
      </c>
    </row>
    <row r="360" spans="1:9" x14ac:dyDescent="0.3">
      <c r="A360" s="6" t="str">
        <f t="shared" si="5"/>
        <v>39_2023</v>
      </c>
      <c r="B360" s="4">
        <v>39</v>
      </c>
      <c r="C360" s="4">
        <v>2023</v>
      </c>
      <c r="D360" s="3">
        <v>11845.370122296001</v>
      </c>
      <c r="E360" s="3">
        <v>10533.3689931141</v>
      </c>
      <c r="F360" s="3">
        <v>10676.2288370602</v>
      </c>
      <c r="G360" s="3">
        <v>10846.915664451501</v>
      </c>
      <c r="H360" s="3">
        <v>9886.0419669121893</v>
      </c>
      <c r="I360" s="3">
        <v>12766.3986368761</v>
      </c>
    </row>
    <row r="361" spans="1:9" x14ac:dyDescent="0.3">
      <c r="A361" s="6" t="str">
        <f t="shared" si="5"/>
        <v>39_2024</v>
      </c>
      <c r="B361" s="4">
        <v>39</v>
      </c>
      <c r="C361" s="4">
        <v>2024</v>
      </c>
      <c r="D361" s="3">
        <v>11845.370122296001</v>
      </c>
      <c r="E361" s="3">
        <v>10393.1596879516</v>
      </c>
      <c r="F361" s="3">
        <v>10554.4817125234</v>
      </c>
      <c r="G361" s="3">
        <v>10746.5046520465</v>
      </c>
      <c r="H361" s="3">
        <v>9679.4207043501701</v>
      </c>
      <c r="I361" s="3">
        <v>13101.640423541399</v>
      </c>
    </row>
    <row r="362" spans="1:9" x14ac:dyDescent="0.3">
      <c r="A362" s="6" t="str">
        <f t="shared" si="5"/>
        <v>40_2016</v>
      </c>
      <c r="B362" s="4">
        <v>40</v>
      </c>
      <c r="C362" s="4">
        <v>2016</v>
      </c>
      <c r="D362" s="3">
        <v>13253.850488014599</v>
      </c>
      <c r="E362" s="3">
        <v>13002.583266353</v>
      </c>
      <c r="F362" s="3">
        <v>12706.6868809473</v>
      </c>
      <c r="G362" s="3">
        <v>12750.9346710642</v>
      </c>
      <c r="H362" s="3">
        <v>12385.999256437601</v>
      </c>
      <c r="I362" s="3">
        <v>13116.9869086218</v>
      </c>
    </row>
    <row r="363" spans="1:9" x14ac:dyDescent="0.3">
      <c r="A363" s="6" t="str">
        <f t="shared" si="5"/>
        <v>40_2017</v>
      </c>
      <c r="B363" s="4">
        <v>40</v>
      </c>
      <c r="C363" s="4">
        <v>2017</v>
      </c>
      <c r="D363" s="3">
        <v>13253.850488014599</v>
      </c>
      <c r="E363" s="3">
        <v>12815.500192493</v>
      </c>
      <c r="F363" s="3">
        <v>12591.2202211316</v>
      </c>
      <c r="G363" s="3">
        <v>12647.2137477453</v>
      </c>
      <c r="H363" s="3">
        <v>12190.519973173199</v>
      </c>
      <c r="I363" s="3">
        <v>13773.258009547801</v>
      </c>
    </row>
    <row r="364" spans="1:9" x14ac:dyDescent="0.3">
      <c r="A364" s="6" t="str">
        <f t="shared" si="5"/>
        <v>40_2018</v>
      </c>
      <c r="B364" s="4">
        <v>40</v>
      </c>
      <c r="C364" s="4">
        <v>2018</v>
      </c>
      <c r="D364" s="3">
        <v>13253.850488014599</v>
      </c>
      <c r="E364" s="3">
        <v>12664.2865374049</v>
      </c>
      <c r="F364" s="3">
        <v>12475.6328180538</v>
      </c>
      <c r="G364" s="3">
        <v>12544.3365296302</v>
      </c>
      <c r="H364" s="3">
        <v>11990.135894872999</v>
      </c>
      <c r="I364" s="3">
        <v>13770.208129729701</v>
      </c>
    </row>
    <row r="365" spans="1:9" x14ac:dyDescent="0.3">
      <c r="A365" s="6" t="str">
        <f t="shared" si="5"/>
        <v>40_2019</v>
      </c>
      <c r="B365" s="4">
        <v>40</v>
      </c>
      <c r="C365" s="4">
        <v>2019</v>
      </c>
      <c r="D365" s="3">
        <v>13253.850488014599</v>
      </c>
      <c r="E365" s="3">
        <v>12533.1185672267</v>
      </c>
      <c r="F365" s="3">
        <v>12359.924671713799</v>
      </c>
      <c r="G365" s="3">
        <v>12442.2961537016</v>
      </c>
      <c r="H365" s="3">
        <v>11785.1923348498</v>
      </c>
      <c r="I365" s="3">
        <v>14231.0978967312</v>
      </c>
    </row>
    <row r="366" spans="1:9" x14ac:dyDescent="0.3">
      <c r="A366" s="6" t="str">
        <f t="shared" si="5"/>
        <v>40_2020</v>
      </c>
      <c r="B366" s="4">
        <v>40</v>
      </c>
      <c r="C366" s="4">
        <v>2020</v>
      </c>
      <c r="D366" s="3">
        <v>13253.850488014599</v>
      </c>
      <c r="E366" s="3">
        <v>12413.1531617195</v>
      </c>
      <c r="F366" s="3">
        <v>12244.095782111601</v>
      </c>
      <c r="G366" s="3">
        <v>12341.085812769001</v>
      </c>
      <c r="H366" s="3">
        <v>11576.037849939299</v>
      </c>
      <c r="I366" s="3">
        <v>14205.7369050913</v>
      </c>
    </row>
    <row r="367" spans="1:9" x14ac:dyDescent="0.3">
      <c r="A367" s="6" t="str">
        <f t="shared" si="5"/>
        <v>40_2021</v>
      </c>
      <c r="B367" s="4">
        <v>40</v>
      </c>
      <c r="C367" s="4">
        <v>2021</v>
      </c>
      <c r="D367" s="3">
        <v>13253.850488014599</v>
      </c>
      <c r="E367" s="3">
        <v>12299.4483282892</v>
      </c>
      <c r="F367" s="3">
        <v>12128.146149247301</v>
      </c>
      <c r="G367" s="3">
        <v>12240.6987550137</v>
      </c>
      <c r="H367" s="3">
        <v>11363.0232647016</v>
      </c>
      <c r="I367" s="3">
        <v>14102.024416595699</v>
      </c>
    </row>
    <row r="368" spans="1:9" x14ac:dyDescent="0.3">
      <c r="A368" s="6" t="str">
        <f t="shared" si="5"/>
        <v>40_2022</v>
      </c>
      <c r="B368" s="4">
        <v>40</v>
      </c>
      <c r="C368" s="4">
        <v>2022</v>
      </c>
      <c r="D368" s="3">
        <v>13253.850488014599</v>
      </c>
      <c r="E368" s="3">
        <v>12189.2422260763</v>
      </c>
      <c r="F368" s="3">
        <v>12012.0757731207</v>
      </c>
      <c r="G368" s="3">
        <v>12141.128283539199</v>
      </c>
      <c r="H368" s="3">
        <v>11146.5007051784</v>
      </c>
      <c r="I368" s="3">
        <v>14111.799651241199</v>
      </c>
    </row>
    <row r="369" spans="1:9" x14ac:dyDescent="0.3">
      <c r="A369" s="6" t="str">
        <f t="shared" si="5"/>
        <v>40_2023</v>
      </c>
      <c r="B369" s="4">
        <v>40</v>
      </c>
      <c r="C369" s="4">
        <v>2023</v>
      </c>
      <c r="D369" s="3">
        <v>13253.850488014599</v>
      </c>
      <c r="E369" s="3">
        <v>12080.991395679101</v>
      </c>
      <c r="F369" s="3">
        <v>11895.884653732101</v>
      </c>
      <c r="G369" s="3">
        <v>12042.3677559241</v>
      </c>
      <c r="H369" s="3">
        <v>10926.8226457807</v>
      </c>
      <c r="I369" s="3">
        <v>13934.914517683101</v>
      </c>
    </row>
    <row r="370" spans="1:9" x14ac:dyDescent="0.3">
      <c r="A370" s="6" t="str">
        <f t="shared" si="5"/>
        <v>40_2024</v>
      </c>
      <c r="B370" s="4">
        <v>40</v>
      </c>
      <c r="C370" s="4">
        <v>2024</v>
      </c>
      <c r="D370" s="3">
        <v>13253.850488014599</v>
      </c>
      <c r="E370" s="3">
        <v>11973.833272219201</v>
      </c>
      <c r="F370" s="3">
        <v>11779.5727910812</v>
      </c>
      <c r="G370" s="3">
        <v>11944.410583778599</v>
      </c>
      <c r="H370" s="3">
        <v>10704.340972874799</v>
      </c>
      <c r="I370" s="3">
        <v>13799.951876901299</v>
      </c>
    </row>
    <row r="371" spans="1:9" x14ac:dyDescent="0.3">
      <c r="A371" s="6" t="str">
        <f t="shared" si="5"/>
        <v>41_2016</v>
      </c>
      <c r="B371" s="4">
        <v>41</v>
      </c>
      <c r="C371" s="4">
        <v>2016</v>
      </c>
      <c r="D371" s="3">
        <v>14513.1267220395</v>
      </c>
      <c r="E371" s="3">
        <v>13703.328529893701</v>
      </c>
      <c r="F371" s="3">
        <v>13705.352942200099</v>
      </c>
      <c r="G371" s="3">
        <v>13767.2613595155</v>
      </c>
      <c r="H371" s="3">
        <v>13672.9645252758</v>
      </c>
      <c r="I371" s="3">
        <v>14396.4653115772</v>
      </c>
    </row>
    <row r="372" spans="1:9" x14ac:dyDescent="0.3">
      <c r="A372" s="6" t="str">
        <f t="shared" si="5"/>
        <v>41_2017</v>
      </c>
      <c r="B372" s="4">
        <v>41</v>
      </c>
      <c r="C372" s="4">
        <v>2017</v>
      </c>
      <c r="D372" s="3">
        <v>14513.1267220395</v>
      </c>
      <c r="E372" s="3">
        <v>13563.8950582694</v>
      </c>
      <c r="F372" s="3">
        <v>13560.2055105692</v>
      </c>
      <c r="G372" s="3">
        <v>13638.649769486199</v>
      </c>
      <c r="H372" s="3">
        <v>13520.475942941899</v>
      </c>
      <c r="I372" s="3">
        <v>14346.971957350101</v>
      </c>
    </row>
    <row r="373" spans="1:9" x14ac:dyDescent="0.3">
      <c r="A373" s="6" t="str">
        <f t="shared" si="5"/>
        <v>41_2018</v>
      </c>
      <c r="B373" s="4">
        <v>41</v>
      </c>
      <c r="C373" s="4">
        <v>2018</v>
      </c>
      <c r="D373" s="3">
        <v>14513.1267220395</v>
      </c>
      <c r="E373" s="3">
        <v>13420.0179144055</v>
      </c>
      <c r="F373" s="3">
        <v>13414.9074138697</v>
      </c>
      <c r="G373" s="3">
        <v>13511.239648700301</v>
      </c>
      <c r="H373" s="3">
        <v>13367.5862880898</v>
      </c>
      <c r="I373" s="3">
        <v>15035.809865765401</v>
      </c>
    </row>
    <row r="374" spans="1:9" x14ac:dyDescent="0.3">
      <c r="A374" s="6" t="str">
        <f t="shared" si="5"/>
        <v>41_2019</v>
      </c>
      <c r="B374" s="4">
        <v>41</v>
      </c>
      <c r="C374" s="4">
        <v>2019</v>
      </c>
      <c r="D374" s="3">
        <v>14513.1267220395</v>
      </c>
      <c r="E374" s="3">
        <v>13276.1407705417</v>
      </c>
      <c r="F374" s="3">
        <v>13269.458652101601</v>
      </c>
      <c r="G374" s="3">
        <v>13385.0197732212</v>
      </c>
      <c r="H374" s="3">
        <v>13214.347892685601</v>
      </c>
      <c r="I374" s="3">
        <v>14953.6540554735</v>
      </c>
    </row>
    <row r="375" spans="1:9" x14ac:dyDescent="0.3">
      <c r="A375" s="6" t="str">
        <f t="shared" si="5"/>
        <v>41_2020</v>
      </c>
      <c r="B375" s="4">
        <v>41</v>
      </c>
      <c r="C375" s="4">
        <v>2020</v>
      </c>
      <c r="D375" s="3">
        <v>14513.1267220395</v>
      </c>
      <c r="E375" s="3">
        <v>13132.263626677801</v>
      </c>
      <c r="F375" s="3">
        <v>13123.859225264599</v>
      </c>
      <c r="G375" s="3">
        <v>13259.979023964401</v>
      </c>
      <c r="H375" s="3">
        <v>13060.812656407999</v>
      </c>
      <c r="I375" s="3">
        <v>15493.662966527099</v>
      </c>
    </row>
    <row r="376" spans="1:9" x14ac:dyDescent="0.3">
      <c r="A376" s="6" t="str">
        <f t="shared" si="5"/>
        <v>41_2021</v>
      </c>
      <c r="B376" s="4">
        <v>41</v>
      </c>
      <c r="C376" s="4">
        <v>2021</v>
      </c>
      <c r="D376" s="3">
        <v>14513.1267220395</v>
      </c>
      <c r="E376" s="3">
        <v>12988.386482813999</v>
      </c>
      <c r="F376" s="3">
        <v>12978.109133359099</v>
      </c>
      <c r="G376" s="3">
        <v>13136.1063857182</v>
      </c>
      <c r="H376" s="3">
        <v>12907.0320191551</v>
      </c>
      <c r="I376" s="3">
        <v>15525.9204994215</v>
      </c>
    </row>
    <row r="377" spans="1:9" x14ac:dyDescent="0.3">
      <c r="A377" s="6" t="str">
        <f t="shared" si="5"/>
        <v>41_2022</v>
      </c>
      <c r="B377" s="4">
        <v>41</v>
      </c>
      <c r="C377" s="4">
        <v>2022</v>
      </c>
      <c r="D377" s="3">
        <v>14513.1267220395</v>
      </c>
      <c r="E377" s="3">
        <v>12844.5093389502</v>
      </c>
      <c r="F377" s="3">
        <v>12832.2083763848</v>
      </c>
      <c r="G377" s="3">
        <v>13013.3909461734</v>
      </c>
      <c r="H377" s="3">
        <v>12753.0569342338</v>
      </c>
      <c r="I377" s="3">
        <v>15345.9241118385</v>
      </c>
    </row>
    <row r="378" spans="1:9" x14ac:dyDescent="0.3">
      <c r="A378" s="6" t="str">
        <f t="shared" si="5"/>
        <v>41_2023</v>
      </c>
      <c r="B378" s="4">
        <v>41</v>
      </c>
      <c r="C378" s="4">
        <v>2023</v>
      </c>
      <c r="D378" s="3">
        <v>14513.1267220395</v>
      </c>
      <c r="E378" s="3">
        <v>12700.6321950863</v>
      </c>
      <c r="F378" s="3">
        <v>12686.156954341801</v>
      </c>
      <c r="G378" s="3">
        <v>12891.8218949617</v>
      </c>
      <c r="H378" s="3">
        <v>12598.9378422353</v>
      </c>
      <c r="I378" s="3">
        <v>15386.8799963487</v>
      </c>
    </row>
    <row r="379" spans="1:9" x14ac:dyDescent="0.3">
      <c r="A379" s="6" t="str">
        <f t="shared" si="5"/>
        <v>41_2024</v>
      </c>
      <c r="B379" s="4">
        <v>41</v>
      </c>
      <c r="C379" s="4">
        <v>2024</v>
      </c>
      <c r="D379" s="3">
        <v>14513.1267220395</v>
      </c>
      <c r="E379" s="3">
        <v>12556.755051222501</v>
      </c>
      <c r="F379" s="3">
        <v>12539.954867230101</v>
      </c>
      <c r="G379" s="3">
        <v>12771.388522703601</v>
      </c>
      <c r="H379" s="3">
        <v>12444.7246456308</v>
      </c>
      <c r="I379" s="3">
        <v>15165.930913438</v>
      </c>
    </row>
    <row r="380" spans="1:9" x14ac:dyDescent="0.3">
      <c r="A380" s="6" t="str">
        <f t="shared" si="5"/>
        <v>42_2016</v>
      </c>
      <c r="B380" s="4">
        <v>42</v>
      </c>
      <c r="C380" s="4">
        <v>2016</v>
      </c>
      <c r="D380" s="3">
        <v>15779.311661197</v>
      </c>
      <c r="E380" s="3">
        <v>15649.2343684347</v>
      </c>
      <c r="F380" s="3">
        <v>15292.6187295653</v>
      </c>
      <c r="G380" s="3">
        <v>15333.8495987388</v>
      </c>
      <c r="H380" s="3">
        <v>14844.140062927299</v>
      </c>
      <c r="I380" s="3">
        <v>15275.2884270256</v>
      </c>
    </row>
    <row r="381" spans="1:9" x14ac:dyDescent="0.3">
      <c r="A381" s="6" t="str">
        <f t="shared" si="5"/>
        <v>42_2017</v>
      </c>
      <c r="B381" s="4">
        <v>42</v>
      </c>
      <c r="C381" s="4">
        <v>2017</v>
      </c>
      <c r="D381" s="3">
        <v>15779.311661197</v>
      </c>
      <c r="E381" s="3">
        <v>15239.3736074437</v>
      </c>
      <c r="F381" s="3">
        <v>15172.7168327647</v>
      </c>
      <c r="G381" s="3">
        <v>15224.8662753312</v>
      </c>
      <c r="H381" s="3">
        <v>14611.367872908701</v>
      </c>
      <c r="I381" s="3">
        <v>15612.077362828501</v>
      </c>
    </row>
    <row r="382" spans="1:9" x14ac:dyDescent="0.3">
      <c r="A382" s="6" t="str">
        <f t="shared" si="5"/>
        <v>42_2018</v>
      </c>
      <c r="B382" s="4">
        <v>42</v>
      </c>
      <c r="C382" s="4">
        <v>2018</v>
      </c>
      <c r="D382" s="3">
        <v>15779.311661197</v>
      </c>
      <c r="E382" s="3">
        <v>15124.559906558899</v>
      </c>
      <c r="F382" s="3">
        <v>15052.6885229536</v>
      </c>
      <c r="G382" s="3">
        <v>15116.657536590399</v>
      </c>
      <c r="H382" s="3">
        <v>14371.5014282549</v>
      </c>
      <c r="I382" s="3">
        <v>15528.483567958299</v>
      </c>
    </row>
    <row r="383" spans="1:9" x14ac:dyDescent="0.3">
      <c r="A383" s="6" t="str">
        <f t="shared" si="5"/>
        <v>42_2019</v>
      </c>
      <c r="B383" s="4">
        <v>42</v>
      </c>
      <c r="C383" s="4">
        <v>2019</v>
      </c>
      <c r="D383" s="3">
        <v>15779.311661197</v>
      </c>
      <c r="E383" s="3">
        <v>15009.746205674101</v>
      </c>
      <c r="F383" s="3">
        <v>14932.5338001319</v>
      </c>
      <c r="G383" s="3">
        <v>15009.217877257301</v>
      </c>
      <c r="H383" s="3">
        <v>14125.012637937099</v>
      </c>
      <c r="I383" s="3">
        <v>16188.712309283201</v>
      </c>
    </row>
    <row r="384" spans="1:9" x14ac:dyDescent="0.3">
      <c r="A384" s="6" t="str">
        <f t="shared" si="5"/>
        <v>42_2020</v>
      </c>
      <c r="B384" s="4">
        <v>42</v>
      </c>
      <c r="C384" s="4">
        <v>2020</v>
      </c>
      <c r="D384" s="3">
        <v>15779.311661197</v>
      </c>
      <c r="E384" s="3">
        <v>14894.9325047894</v>
      </c>
      <c r="F384" s="3">
        <v>14812.2526642996</v>
      </c>
      <c r="G384" s="3">
        <v>14902.541831201301</v>
      </c>
      <c r="H384" s="3">
        <v>13872.3802079582</v>
      </c>
      <c r="I384" s="3">
        <v>16141.417947764599</v>
      </c>
    </row>
    <row r="385" spans="1:9" x14ac:dyDescent="0.3">
      <c r="A385" s="6" t="str">
        <f t="shared" si="5"/>
        <v>42_2021</v>
      </c>
      <c r="B385" s="4">
        <v>42</v>
      </c>
      <c r="C385" s="4">
        <v>2021</v>
      </c>
      <c r="D385" s="3">
        <v>15779.311661197</v>
      </c>
      <c r="E385" s="3">
        <v>14780.118803904599</v>
      </c>
      <c r="F385" s="3">
        <v>14691.845115456799</v>
      </c>
      <c r="G385" s="3">
        <v>14796.623971141</v>
      </c>
      <c r="H385" s="3">
        <v>13614.088106880101</v>
      </c>
      <c r="I385" s="3">
        <v>16789.058819011399</v>
      </c>
    </row>
    <row r="386" spans="1:9" x14ac:dyDescent="0.3">
      <c r="A386" s="6" t="str">
        <f t="shared" si="5"/>
        <v>42_2022</v>
      </c>
      <c r="B386" s="4">
        <v>42</v>
      </c>
      <c r="C386" s="4">
        <v>2022</v>
      </c>
      <c r="D386" s="3">
        <v>15779.311661197</v>
      </c>
      <c r="E386" s="3">
        <v>14665.3051030198</v>
      </c>
      <c r="F386" s="3">
        <v>14571.311153603299</v>
      </c>
      <c r="G386" s="3">
        <v>14691.458908369001</v>
      </c>
      <c r="H386" s="3">
        <v>13350.6240387748</v>
      </c>
      <c r="I386" s="3">
        <v>16751.2645394182</v>
      </c>
    </row>
    <row r="387" spans="1:9" x14ac:dyDescent="0.3">
      <c r="A387" s="6" t="str">
        <f t="shared" ref="A387:A450" si="6">+B387&amp;"_"&amp;C387</f>
        <v>42_2023</v>
      </c>
      <c r="B387" s="4">
        <v>42</v>
      </c>
      <c r="C387" s="4">
        <v>2023</v>
      </c>
      <c r="D387" s="3">
        <v>15779.311661197</v>
      </c>
      <c r="E387" s="3">
        <v>14550.491402135</v>
      </c>
      <c r="F387" s="3">
        <v>14450.6507787393</v>
      </c>
      <c r="G387" s="3">
        <v>14587.041292477399</v>
      </c>
      <c r="H387" s="3">
        <v>13082.477930154901</v>
      </c>
      <c r="I387" s="3">
        <v>16589.7509402627</v>
      </c>
    </row>
    <row r="388" spans="1:9" x14ac:dyDescent="0.3">
      <c r="A388" s="6" t="str">
        <f t="shared" si="6"/>
        <v>42_2024</v>
      </c>
      <c r="B388" s="4">
        <v>42</v>
      </c>
      <c r="C388" s="4">
        <v>2024</v>
      </c>
      <c r="D388" s="3">
        <v>15779.311661197</v>
      </c>
      <c r="E388" s="3">
        <v>14435.677701250201</v>
      </c>
      <c r="F388" s="3">
        <v>14329.8639908647</v>
      </c>
      <c r="G388" s="3">
        <v>14483.3658110857</v>
      </c>
      <c r="H388" s="3">
        <v>12810.140437461499</v>
      </c>
      <c r="I388" s="3">
        <v>16603.2836047643</v>
      </c>
    </row>
    <row r="389" spans="1:9" x14ac:dyDescent="0.3">
      <c r="A389" s="6" t="str">
        <f t="shared" si="6"/>
        <v>43_2016</v>
      </c>
      <c r="B389" s="4">
        <v>43</v>
      </c>
      <c r="C389" s="4">
        <v>2016</v>
      </c>
      <c r="D389" s="3">
        <v>16458.247496038301</v>
      </c>
      <c r="E389" s="3">
        <v>16365.979663083201</v>
      </c>
      <c r="F389" s="3">
        <v>16568.191090181401</v>
      </c>
      <c r="G389" s="3">
        <v>16631.753715224</v>
      </c>
      <c r="H389" s="3">
        <v>15710.433279093801</v>
      </c>
      <c r="I389" s="3">
        <v>16821.963436063601</v>
      </c>
    </row>
    <row r="390" spans="1:9" x14ac:dyDescent="0.3">
      <c r="A390" s="6" t="str">
        <f t="shared" si="6"/>
        <v>43_2017</v>
      </c>
      <c r="B390" s="4">
        <v>43</v>
      </c>
      <c r="C390" s="4">
        <v>2017</v>
      </c>
      <c r="D390" s="3">
        <v>16458.247496038301</v>
      </c>
      <c r="E390" s="3">
        <v>16256.603923151501</v>
      </c>
      <c r="F390" s="3">
        <v>16410.332087518502</v>
      </c>
      <c r="G390" s="3">
        <v>16490.607601315802</v>
      </c>
      <c r="H390" s="3">
        <v>15342.9478223073</v>
      </c>
      <c r="I390" s="3">
        <v>16818.9238445837</v>
      </c>
    </row>
    <row r="391" spans="1:9" x14ac:dyDescent="0.3">
      <c r="A391" s="6" t="str">
        <f t="shared" si="6"/>
        <v>43_2018</v>
      </c>
      <c r="B391" s="4">
        <v>43</v>
      </c>
      <c r="C391" s="4">
        <v>2018</v>
      </c>
      <c r="D391" s="3">
        <v>16458.247496038301</v>
      </c>
      <c r="E391" s="3">
        <v>16134.8199794187</v>
      </c>
      <c r="F391" s="3">
        <v>16252.308407263799</v>
      </c>
      <c r="G391" s="3">
        <v>16350.659330149399</v>
      </c>
      <c r="H391" s="3">
        <v>14964.5492886017</v>
      </c>
      <c r="I391" s="3">
        <v>17156.688149364199</v>
      </c>
    </row>
    <row r="392" spans="1:9" x14ac:dyDescent="0.3">
      <c r="A392" s="6" t="str">
        <f t="shared" si="6"/>
        <v>43_2019</v>
      </c>
      <c r="B392" s="4">
        <v>43</v>
      </c>
      <c r="C392" s="4">
        <v>2019</v>
      </c>
      <c r="D392" s="3">
        <v>16458.247496038301</v>
      </c>
      <c r="E392" s="3">
        <v>16004.036482334501</v>
      </c>
      <c r="F392" s="3">
        <v>16094.120049417301</v>
      </c>
      <c r="G392" s="3">
        <v>16211.898736179301</v>
      </c>
      <c r="H392" s="3">
        <v>14576.480010499899</v>
      </c>
      <c r="I392" s="3">
        <v>16975.340412551999</v>
      </c>
    </row>
    <row r="393" spans="1:9" x14ac:dyDescent="0.3">
      <c r="A393" s="6" t="str">
        <f t="shared" si="6"/>
        <v>43_2020</v>
      </c>
      <c r="B393" s="4">
        <v>43</v>
      </c>
      <c r="C393" s="4">
        <v>2020</v>
      </c>
      <c r="D393" s="3">
        <v>16458.247496038301</v>
      </c>
      <c r="E393" s="3">
        <v>15866.7256939658</v>
      </c>
      <c r="F393" s="3">
        <v>15935.767013978801</v>
      </c>
      <c r="G393" s="3">
        <v>16074.3157401306</v>
      </c>
      <c r="H393" s="3">
        <v>14179.988191997199</v>
      </c>
      <c r="I393" s="3">
        <v>17742.3288298472</v>
      </c>
    </row>
    <row r="394" spans="1:9" x14ac:dyDescent="0.3">
      <c r="A394" s="6" t="str">
        <f t="shared" si="6"/>
        <v>43_2021</v>
      </c>
      <c r="B394" s="4">
        <v>43</v>
      </c>
      <c r="C394" s="4">
        <v>2021</v>
      </c>
      <c r="D394" s="3">
        <v>16458.247496038301</v>
      </c>
      <c r="E394" s="3">
        <v>15724.6807227052</v>
      </c>
      <c r="F394" s="3">
        <v>15777.249300948401</v>
      </c>
      <c r="G394" s="3">
        <v>15937.900348266199</v>
      </c>
      <c r="H394" s="3">
        <v>13776.321342506501</v>
      </c>
      <c r="I394" s="3">
        <v>17758.974929595501</v>
      </c>
    </row>
    <row r="395" spans="1:9" x14ac:dyDescent="0.3">
      <c r="A395" s="6" t="str">
        <f t="shared" si="6"/>
        <v>43_2022</v>
      </c>
      <c r="B395" s="4">
        <v>43</v>
      </c>
      <c r="C395" s="4">
        <v>2022</v>
      </c>
      <c r="D395" s="3">
        <v>16458.247496038301</v>
      </c>
      <c r="E395" s="3">
        <v>15579.2020931815</v>
      </c>
      <c r="F395" s="3">
        <v>15618.566910326101</v>
      </c>
      <c r="G395" s="3">
        <v>15802.642651661799</v>
      </c>
      <c r="H395" s="3">
        <v>13366.7198896629</v>
      </c>
      <c r="I395" s="3">
        <v>18391.644132677098</v>
      </c>
    </row>
    <row r="396" spans="1:9" x14ac:dyDescent="0.3">
      <c r="A396" s="6" t="str">
        <f t="shared" si="6"/>
        <v>43_2023</v>
      </c>
      <c r="B396" s="4">
        <v>43</v>
      </c>
      <c r="C396" s="4">
        <v>2023</v>
      </c>
      <c r="D396" s="3">
        <v>16458.247496038301</v>
      </c>
      <c r="E396" s="3">
        <v>15431.2330636592</v>
      </c>
      <c r="F396" s="3">
        <v>15459.719842111999</v>
      </c>
      <c r="G396" s="3">
        <v>15668.532825485099</v>
      </c>
      <c r="H396" s="3">
        <v>12952.411015166101</v>
      </c>
      <c r="I396" s="3">
        <v>18386.471049236599</v>
      </c>
    </row>
    <row r="397" spans="1:9" x14ac:dyDescent="0.3">
      <c r="A397" s="6" t="str">
        <f t="shared" si="6"/>
        <v>43_2024</v>
      </c>
      <c r="B397" s="4">
        <v>43</v>
      </c>
      <c r="C397" s="4">
        <v>2024</v>
      </c>
      <c r="D397" s="3">
        <v>16458.247496038301</v>
      </c>
      <c r="E397" s="3">
        <v>15281.4577704734</v>
      </c>
      <c r="F397" s="3">
        <v>15300.708096306</v>
      </c>
      <c r="G397" s="3">
        <v>15535.561128283</v>
      </c>
      <c r="H397" s="3">
        <v>12534.602754826299</v>
      </c>
      <c r="I397" s="3">
        <v>18175.536993366299</v>
      </c>
    </row>
    <row r="398" spans="1:9" x14ac:dyDescent="0.3">
      <c r="A398" s="6" t="str">
        <f t="shared" si="6"/>
        <v>44_2016</v>
      </c>
      <c r="B398" s="4">
        <v>44</v>
      </c>
      <c r="C398" s="4">
        <v>2016</v>
      </c>
      <c r="D398" s="3">
        <v>18663.486224690401</v>
      </c>
      <c r="E398" s="3">
        <v>18842.529613946201</v>
      </c>
      <c r="F398" s="3">
        <v>18722.962686306</v>
      </c>
      <c r="G398" s="3">
        <v>18750.9611645449</v>
      </c>
      <c r="H398" s="3">
        <v>17449.8963231649</v>
      </c>
      <c r="I398" s="3">
        <v>17844.097351640299</v>
      </c>
    </row>
    <row r="399" spans="1:9" x14ac:dyDescent="0.3">
      <c r="A399" s="6" t="str">
        <f t="shared" si="6"/>
        <v>44_2017</v>
      </c>
      <c r="B399" s="4">
        <v>44</v>
      </c>
      <c r="C399" s="4">
        <v>2017</v>
      </c>
      <c r="D399" s="3">
        <v>18663.486224690401</v>
      </c>
      <c r="E399" s="3">
        <v>18996.2354837571</v>
      </c>
      <c r="F399" s="3">
        <v>18621.928464934299</v>
      </c>
      <c r="G399" s="3">
        <v>18657.0299879337</v>
      </c>
      <c r="H399" s="3">
        <v>17031.256540730799</v>
      </c>
      <c r="I399" s="3">
        <v>18221.924926074498</v>
      </c>
    </row>
    <row r="400" spans="1:9" x14ac:dyDescent="0.3">
      <c r="A400" s="6" t="str">
        <f t="shared" si="6"/>
        <v>44_2018</v>
      </c>
      <c r="B400" s="4">
        <v>44</v>
      </c>
      <c r="C400" s="4">
        <v>2018</v>
      </c>
      <c r="D400" s="3">
        <v>18663.486224690401</v>
      </c>
      <c r="E400" s="3">
        <v>19128.397646821501</v>
      </c>
      <c r="F400" s="3">
        <v>18520.7848519857</v>
      </c>
      <c r="G400" s="3">
        <v>18563.569350718401</v>
      </c>
      <c r="H400" s="3">
        <v>16595.020682524999</v>
      </c>
      <c r="I400" s="3">
        <v>18183.595019182601</v>
      </c>
    </row>
    <row r="401" spans="1:9" x14ac:dyDescent="0.3">
      <c r="A401" s="6" t="str">
        <f t="shared" si="6"/>
        <v>44_2019</v>
      </c>
      <c r="B401" s="4">
        <v>44</v>
      </c>
      <c r="C401" s="4">
        <v>2019</v>
      </c>
      <c r="D401" s="3">
        <v>18663.486224690401</v>
      </c>
      <c r="E401" s="3">
        <v>19242.241864382999</v>
      </c>
      <c r="F401" s="3">
        <v>18419.531847460399</v>
      </c>
      <c r="G401" s="3">
        <v>18470.576895776201</v>
      </c>
      <c r="H401" s="3">
        <v>16143.071591383101</v>
      </c>
      <c r="I401" s="3">
        <v>18451.5003659512</v>
      </c>
    </row>
    <row r="402" spans="1:9" x14ac:dyDescent="0.3">
      <c r="A402" s="6" t="str">
        <f t="shared" si="6"/>
        <v>44_2020</v>
      </c>
      <c r="B402" s="4">
        <v>44</v>
      </c>
      <c r="C402" s="4">
        <v>2020</v>
      </c>
      <c r="D402" s="3">
        <v>18663.486224690401</v>
      </c>
      <c r="E402" s="3">
        <v>19340.510901154899</v>
      </c>
      <c r="F402" s="3">
        <v>18318.169451358099</v>
      </c>
      <c r="G402" s="3">
        <v>18378.050277792001</v>
      </c>
      <c r="H402" s="3">
        <v>15677.3197097511</v>
      </c>
      <c r="I402" s="3">
        <v>18303.139697464001</v>
      </c>
    </row>
    <row r="403" spans="1:9" x14ac:dyDescent="0.3">
      <c r="A403" s="6" t="str">
        <f t="shared" si="6"/>
        <v>44_2021</v>
      </c>
      <c r="B403" s="4">
        <v>44</v>
      </c>
      <c r="C403" s="4">
        <v>2021</v>
      </c>
      <c r="D403" s="3">
        <v>18663.486224690401</v>
      </c>
      <c r="E403" s="3">
        <v>19425.536844885199</v>
      </c>
      <c r="F403" s="3">
        <v>18216.697663678999</v>
      </c>
      <c r="G403" s="3">
        <v>18285.987163199399</v>
      </c>
      <c r="H403" s="3">
        <v>15199.6898009045</v>
      </c>
      <c r="I403" s="3">
        <v>19204.173411792701</v>
      </c>
    </row>
    <row r="404" spans="1:9" x14ac:dyDescent="0.3">
      <c r="A404" s="6" t="str">
        <f t="shared" si="6"/>
        <v>44_2022</v>
      </c>
      <c r="B404" s="4">
        <v>44</v>
      </c>
      <c r="C404" s="4">
        <v>2022</v>
      </c>
      <c r="D404" s="3">
        <v>18663.486224690401</v>
      </c>
      <c r="E404" s="3">
        <v>19499.3025974384</v>
      </c>
      <c r="F404" s="3">
        <v>18115.116484423099</v>
      </c>
      <c r="G404" s="3">
        <v>18194.385230121701</v>
      </c>
      <c r="H404" s="3">
        <v>14712.107924931001</v>
      </c>
      <c r="I404" s="3">
        <v>19139.072258016298</v>
      </c>
    </row>
    <row r="405" spans="1:9" x14ac:dyDescent="0.3">
      <c r="A405" s="6" t="str">
        <f t="shared" si="6"/>
        <v>44_2023</v>
      </c>
      <c r="B405" s="4">
        <v>44</v>
      </c>
      <c r="C405" s="4">
        <v>2023</v>
      </c>
      <c r="D405" s="3">
        <v>18663.486224690401</v>
      </c>
      <c r="E405" s="3">
        <v>19563.494158754998</v>
      </c>
      <c r="F405" s="3">
        <v>18013.425913590399</v>
      </c>
      <c r="G405" s="3">
        <v>18103.2421683135</v>
      </c>
      <c r="H405" s="3">
        <v>14216.4887901497</v>
      </c>
      <c r="I405" s="3">
        <v>19860.040219823401</v>
      </c>
    </row>
    <row r="406" spans="1:9" x14ac:dyDescent="0.3">
      <c r="A406" s="6" t="str">
        <f t="shared" si="6"/>
        <v>44_2024</v>
      </c>
      <c r="B406" s="4">
        <v>44</v>
      </c>
      <c r="C406" s="4">
        <v>2024</v>
      </c>
      <c r="D406" s="3">
        <v>18663.486224690401</v>
      </c>
      <c r="E406" s="3">
        <v>19619.545082280099</v>
      </c>
      <c r="F406" s="3">
        <v>17911.625951180798</v>
      </c>
      <c r="G406" s="3">
        <v>18012.555679102301</v>
      </c>
      <c r="H406" s="3">
        <v>13714.723592702199</v>
      </c>
      <c r="I406" s="3">
        <v>19817.759360656401</v>
      </c>
    </row>
    <row r="407" spans="1:9" x14ac:dyDescent="0.3">
      <c r="A407" s="6" t="str">
        <f t="shared" si="6"/>
        <v>45_2016</v>
      </c>
      <c r="B407" s="4">
        <v>45</v>
      </c>
      <c r="C407" s="4">
        <v>2016</v>
      </c>
      <c r="D407" s="3">
        <v>20666.523319691401</v>
      </c>
      <c r="E407" s="3">
        <v>20688.624797525801</v>
      </c>
      <c r="F407" s="3">
        <v>20497.2650471411</v>
      </c>
      <c r="G407" s="3">
        <v>20517.246923350602</v>
      </c>
      <c r="H407" s="3">
        <v>18953.609502321098</v>
      </c>
      <c r="I407" s="3">
        <v>19568.767397309199</v>
      </c>
    </row>
    <row r="408" spans="1:9" x14ac:dyDescent="0.3">
      <c r="A408" s="6" t="str">
        <f t="shared" si="6"/>
        <v>45_2017</v>
      </c>
      <c r="B408" s="4">
        <v>45</v>
      </c>
      <c r="C408" s="4">
        <v>2017</v>
      </c>
      <c r="D408" s="3">
        <v>20806.253323546</v>
      </c>
      <c r="E408" s="3">
        <v>20850.2054047768</v>
      </c>
      <c r="F408" s="3">
        <v>20414.305560891698</v>
      </c>
      <c r="G408" s="3">
        <v>20439.1448203787</v>
      </c>
      <c r="H408" s="3">
        <v>18483.787710085799</v>
      </c>
      <c r="I408" s="3">
        <v>19270.611909009502</v>
      </c>
    </row>
    <row r="409" spans="1:9" x14ac:dyDescent="0.3">
      <c r="A409" s="6" t="str">
        <f t="shared" si="6"/>
        <v>45_2018</v>
      </c>
      <c r="B409" s="4">
        <v>45</v>
      </c>
      <c r="C409" s="4">
        <v>2018</v>
      </c>
      <c r="D409" s="3">
        <v>20913.282923632902</v>
      </c>
      <c r="E409" s="3">
        <v>20978.3529834888</v>
      </c>
      <c r="F409" s="3">
        <v>20331.253732767698</v>
      </c>
      <c r="G409" s="3">
        <v>20361.340025252801</v>
      </c>
      <c r="H409" s="3">
        <v>17992.4402890895</v>
      </c>
      <c r="I409" s="3">
        <v>19640.799044526</v>
      </c>
    </row>
    <row r="410" spans="1:9" x14ac:dyDescent="0.3">
      <c r="A410" s="6" t="str">
        <f t="shared" si="6"/>
        <v>45_2019</v>
      </c>
      <c r="B410" s="4">
        <v>45</v>
      </c>
      <c r="C410" s="4">
        <v>2019</v>
      </c>
      <c r="D410" s="3">
        <v>20995.264852916102</v>
      </c>
      <c r="E410" s="3">
        <v>21080.470937902199</v>
      </c>
      <c r="F410" s="3">
        <v>20248.109562769299</v>
      </c>
      <c r="G410" s="3">
        <v>20283.831406224199</v>
      </c>
      <c r="H410" s="3">
        <v>17481.923811354802</v>
      </c>
      <c r="I410" s="3">
        <v>19496.710008128699</v>
      </c>
    </row>
    <row r="411" spans="1:9" x14ac:dyDescent="0.3">
      <c r="A411" s="6" t="str">
        <f t="shared" si="6"/>
        <v>45_2020</v>
      </c>
      <c r="B411" s="4">
        <v>45</v>
      </c>
      <c r="C411" s="4">
        <v>2020</v>
      </c>
      <c r="D411" s="3">
        <v>21058.0609086197</v>
      </c>
      <c r="E411" s="3">
        <v>21162.3232636621</v>
      </c>
      <c r="F411" s="3">
        <v>20164.8730508964</v>
      </c>
      <c r="G411" s="3">
        <v>20206.617835852299</v>
      </c>
      <c r="H411" s="3">
        <v>16954.6344739911</v>
      </c>
      <c r="I411" s="3">
        <v>19834.540393627401</v>
      </c>
    </row>
    <row r="412" spans="1:9" x14ac:dyDescent="0.3">
      <c r="A412" s="6" t="str">
        <f t="shared" si="6"/>
        <v>45_2021</v>
      </c>
      <c r="B412" s="4">
        <v>45</v>
      </c>
      <c r="C412" s="4">
        <v>2021</v>
      </c>
      <c r="D412" s="3">
        <v>21106.161077113102</v>
      </c>
      <c r="E412" s="3">
        <v>21228.3975781833</v>
      </c>
      <c r="F412" s="3">
        <v>20081.544197149</v>
      </c>
      <c r="G412" s="3">
        <v>20129.6981909883</v>
      </c>
      <c r="H412" s="3">
        <v>16412.989596576601</v>
      </c>
      <c r="I412" s="3">
        <v>19751.220720984202</v>
      </c>
    </row>
    <row r="413" spans="1:9" x14ac:dyDescent="0.3">
      <c r="A413" s="6" t="str">
        <f t="shared" si="6"/>
        <v>45_2022</v>
      </c>
      <c r="B413" s="4">
        <v>45</v>
      </c>
      <c r="C413" s="4">
        <v>2022</v>
      </c>
      <c r="D413" s="3">
        <v>21143.004572825801</v>
      </c>
      <c r="E413" s="3">
        <v>21282.1877616321</v>
      </c>
      <c r="F413" s="3">
        <v>19998.123001527201</v>
      </c>
      <c r="G413" s="3">
        <v>20053.0713527591</v>
      </c>
      <c r="H413" s="3">
        <v>15859.4094681633</v>
      </c>
      <c r="I413" s="3">
        <v>20633.9303301332</v>
      </c>
    </row>
    <row r="414" spans="1:9" x14ac:dyDescent="0.3">
      <c r="A414" s="6" t="str">
        <f t="shared" si="6"/>
        <v>45_2023</v>
      </c>
      <c r="B414" s="4">
        <v>45</v>
      </c>
      <c r="C414" s="4">
        <v>2023</v>
      </c>
      <c r="D414" s="3">
        <v>21171.225745824799</v>
      </c>
      <c r="E414" s="3">
        <v>21326.414009935601</v>
      </c>
      <c r="F414" s="3">
        <v>19914.6094640308</v>
      </c>
      <c r="G414" s="3">
        <v>19976.7362065503</v>
      </c>
      <c r="H414" s="3">
        <v>15296.2997307227</v>
      </c>
      <c r="I414" s="3">
        <v>20604.581770506498</v>
      </c>
    </row>
    <row r="415" spans="1:9" x14ac:dyDescent="0.3">
      <c r="A415" s="6" t="str">
        <f t="shared" si="6"/>
        <v>45_2024</v>
      </c>
      <c r="B415" s="4">
        <v>45</v>
      </c>
      <c r="C415" s="4">
        <v>2024</v>
      </c>
      <c r="D415" s="3">
        <v>21192.842440713099</v>
      </c>
      <c r="E415" s="3">
        <v>21363.194159290801</v>
      </c>
      <c r="F415" s="3">
        <v>19831.00358466</v>
      </c>
      <c r="G415" s="3">
        <v>19900.691641990801</v>
      </c>
      <c r="H415" s="3">
        <v>14726.034473233</v>
      </c>
      <c r="I415" s="3">
        <v>21341.239761744</v>
      </c>
    </row>
    <row r="416" spans="1:9" x14ac:dyDescent="0.3">
      <c r="A416" s="6" t="str">
        <f t="shared" si="6"/>
        <v>46_2016</v>
      </c>
      <c r="B416" s="4">
        <v>46</v>
      </c>
      <c r="C416" s="4">
        <v>2016</v>
      </c>
      <c r="D416" s="3">
        <v>22689.995666613198</v>
      </c>
      <c r="E416" s="3">
        <v>22714.203964357701</v>
      </c>
      <c r="F416" s="3">
        <v>22631.187623580401</v>
      </c>
      <c r="G416" s="3">
        <v>22645.8183722135</v>
      </c>
      <c r="H416" s="3">
        <v>21015.376094789699</v>
      </c>
      <c r="I416" s="3">
        <v>21720.419155049502</v>
      </c>
    </row>
    <row r="417" spans="1:9" x14ac:dyDescent="0.3">
      <c r="A417" s="6" t="str">
        <f t="shared" si="6"/>
        <v>46_2017</v>
      </c>
      <c r="B417" s="4">
        <v>46</v>
      </c>
      <c r="C417" s="4">
        <v>2017</v>
      </c>
      <c r="D417" s="3">
        <v>22805.984897567501</v>
      </c>
      <c r="E417" s="3">
        <v>22853.675706843202</v>
      </c>
      <c r="F417" s="3">
        <v>22562.744995029101</v>
      </c>
      <c r="G417" s="3">
        <v>22580.769498766102</v>
      </c>
      <c r="H417" s="3">
        <v>20537.6322714946</v>
      </c>
      <c r="I417" s="3">
        <v>21383.421198419499</v>
      </c>
    </row>
    <row r="418" spans="1:9" x14ac:dyDescent="0.3">
      <c r="A418" s="6" t="str">
        <f t="shared" si="6"/>
        <v>46_2018</v>
      </c>
      <c r="B418" s="4">
        <v>46</v>
      </c>
      <c r="C418" s="4">
        <v>2018</v>
      </c>
      <c r="D418" s="3">
        <v>22897.624091223799</v>
      </c>
      <c r="E418" s="3">
        <v>22967.8433492109</v>
      </c>
      <c r="F418" s="3">
        <v>22494.223369535699</v>
      </c>
      <c r="G418" s="3">
        <v>22515.907474646301</v>
      </c>
      <c r="H418" s="3">
        <v>20035.7959899913</v>
      </c>
      <c r="I418" s="3">
        <v>21017.119934705701</v>
      </c>
    </row>
    <row r="419" spans="1:9" x14ac:dyDescent="0.3">
      <c r="A419" s="6" t="str">
        <f t="shared" si="6"/>
        <v>46_2019</v>
      </c>
      <c r="B419" s="4">
        <v>46</v>
      </c>
      <c r="C419" s="4">
        <v>2019</v>
      </c>
      <c r="D419" s="3">
        <v>22970.0251386735</v>
      </c>
      <c r="E419" s="3">
        <v>23061.7137457879</v>
      </c>
      <c r="F419" s="3">
        <v>22425.6227471003</v>
      </c>
      <c r="G419" s="3">
        <v>22451.231763139702</v>
      </c>
      <c r="H419" s="3">
        <v>19512.182481042499</v>
      </c>
      <c r="I419" s="3">
        <v>21308.532050689799</v>
      </c>
    </row>
    <row r="420" spans="1:9" x14ac:dyDescent="0.3">
      <c r="A420" s="6" t="str">
        <f t="shared" si="6"/>
        <v>46_2020</v>
      </c>
      <c r="B420" s="4">
        <v>46</v>
      </c>
      <c r="C420" s="4">
        <v>2020</v>
      </c>
      <c r="D420" s="3">
        <v>23027.226773287199</v>
      </c>
      <c r="E420" s="3">
        <v>23139.303058083198</v>
      </c>
      <c r="F420" s="3">
        <v>22356.9431277228</v>
      </c>
      <c r="G420" s="3">
        <v>22386.7418290735</v>
      </c>
      <c r="H420" s="3">
        <v>18969.160774715601</v>
      </c>
      <c r="I420" s="3">
        <v>21206.284597801499</v>
      </c>
    </row>
    <row r="421" spans="1:9" x14ac:dyDescent="0.3">
      <c r="A421" s="6" t="str">
        <f t="shared" si="6"/>
        <v>46_2021</v>
      </c>
      <c r="B421" s="4">
        <v>46</v>
      </c>
      <c r="C421" s="4">
        <v>2021</v>
      </c>
      <c r="D421" s="3">
        <v>23072.419862582599</v>
      </c>
      <c r="E421" s="3">
        <v>23203.8327805148</v>
      </c>
      <c r="F421" s="3">
        <v>22288.184511403299</v>
      </c>
      <c r="G421" s="3">
        <v>22322.437138812202</v>
      </c>
      <c r="H421" s="3">
        <v>18409.136016345401</v>
      </c>
      <c r="I421" s="3">
        <v>21657.248884433098</v>
      </c>
    </row>
    <row r="422" spans="1:9" x14ac:dyDescent="0.3">
      <c r="A422" s="6" t="str">
        <f t="shared" si="6"/>
        <v>46_2022</v>
      </c>
      <c r="B422" s="4">
        <v>46</v>
      </c>
      <c r="C422" s="4">
        <v>2022</v>
      </c>
      <c r="D422" s="3">
        <v>23108.125403759099</v>
      </c>
      <c r="E422" s="3">
        <v>23257.886979052899</v>
      </c>
      <c r="F422" s="3">
        <v>22219.346898141699</v>
      </c>
      <c r="G422" s="3">
        <v>22258.317160252998</v>
      </c>
      <c r="H422" s="3">
        <v>17834.531949013999</v>
      </c>
      <c r="I422" s="3">
        <v>21473.017662868999</v>
      </c>
    </row>
    <row r="423" spans="1:9" x14ac:dyDescent="0.3">
      <c r="A423" s="6" t="str">
        <f t="shared" si="6"/>
        <v>46_2023</v>
      </c>
      <c r="B423" s="4">
        <v>46</v>
      </c>
      <c r="C423" s="4">
        <v>2023</v>
      </c>
      <c r="D423" s="3">
        <v>23136.3351519879</v>
      </c>
      <c r="E423" s="3">
        <v>23303.5384174746</v>
      </c>
      <c r="F423" s="3">
        <v>22150.430287938099</v>
      </c>
      <c r="G423" s="3">
        <v>22194.381362821801</v>
      </c>
      <c r="H423" s="3">
        <v>17247.773738781099</v>
      </c>
      <c r="I423" s="3">
        <v>22476.965532150902</v>
      </c>
    </row>
    <row r="424" spans="1:9" x14ac:dyDescent="0.3">
      <c r="A424" s="6" t="str">
        <f t="shared" si="6"/>
        <v>46_2024</v>
      </c>
      <c r="B424" s="4">
        <v>46</v>
      </c>
      <c r="C424" s="4">
        <v>2024</v>
      </c>
      <c r="D424" s="3">
        <v>23158.622726098602</v>
      </c>
      <c r="E424" s="3">
        <v>23342.449727355299</v>
      </c>
      <c r="F424" s="3">
        <v>22081.434680792401</v>
      </c>
      <c r="G424" s="3">
        <v>22130.6292174683</v>
      </c>
      <c r="H424" s="3">
        <v>16651.2713086648</v>
      </c>
      <c r="I424" s="3">
        <v>22403.5129802353</v>
      </c>
    </row>
    <row r="425" spans="1:9" x14ac:dyDescent="0.3">
      <c r="A425" s="6" t="str">
        <f t="shared" si="6"/>
        <v>47_2016</v>
      </c>
      <c r="B425" s="4">
        <v>47</v>
      </c>
      <c r="C425" s="4">
        <v>2016</v>
      </c>
      <c r="D425" s="3">
        <v>23964.439839144801</v>
      </c>
      <c r="E425" s="3">
        <v>23977.126858355899</v>
      </c>
      <c r="F425" s="3">
        <v>24620.635654269201</v>
      </c>
      <c r="G425" s="3">
        <v>24633.4179205133</v>
      </c>
      <c r="H425" s="3">
        <v>22771.2482353335</v>
      </c>
      <c r="I425" s="3">
        <v>23970.339291322402</v>
      </c>
    </row>
    <row r="426" spans="1:9" x14ac:dyDescent="0.3">
      <c r="A426" s="6" t="str">
        <f t="shared" si="6"/>
        <v>47_2017</v>
      </c>
      <c r="B426" s="4">
        <v>47</v>
      </c>
      <c r="C426" s="4">
        <v>2017</v>
      </c>
      <c r="D426" s="3">
        <v>24074.178144214598</v>
      </c>
      <c r="E426" s="3">
        <v>24100.617915818199</v>
      </c>
      <c r="F426" s="3">
        <v>24559.0773885038</v>
      </c>
      <c r="G426" s="3">
        <v>24574.672653250698</v>
      </c>
      <c r="H426" s="3">
        <v>22240.747736528501</v>
      </c>
      <c r="I426" s="3">
        <v>23540.2810231736</v>
      </c>
    </row>
    <row r="427" spans="1:9" x14ac:dyDescent="0.3">
      <c r="A427" s="6" t="str">
        <f t="shared" si="6"/>
        <v>47_2018</v>
      </c>
      <c r="B427" s="4">
        <v>47</v>
      </c>
      <c r="C427" s="4">
        <v>2018</v>
      </c>
      <c r="D427" s="3">
        <v>24171.985082229101</v>
      </c>
      <c r="E427" s="3">
        <v>24213.018399575602</v>
      </c>
      <c r="F427" s="3">
        <v>24497.445973623198</v>
      </c>
      <c r="G427" s="3">
        <v>24516.067480490499</v>
      </c>
      <c r="H427" s="3">
        <v>21682.748876923401</v>
      </c>
      <c r="I427" s="3">
        <v>23130.478100606801</v>
      </c>
    </row>
    <row r="428" spans="1:9" x14ac:dyDescent="0.3">
      <c r="A428" s="6" t="str">
        <f t="shared" si="6"/>
        <v>47_2019</v>
      </c>
      <c r="B428" s="4">
        <v>47</v>
      </c>
      <c r="C428" s="4">
        <v>2019</v>
      </c>
      <c r="D428" s="3">
        <v>24259.1578986643</v>
      </c>
      <c r="E428" s="3">
        <v>24315.4359649424</v>
      </c>
      <c r="F428" s="3">
        <v>24435.741409627401</v>
      </c>
      <c r="G428" s="3">
        <v>24457.6020681382</v>
      </c>
      <c r="H428" s="3">
        <v>21099.963548564301</v>
      </c>
      <c r="I428" s="3">
        <v>22615.037085375301</v>
      </c>
    </row>
    <row r="429" spans="1:9" x14ac:dyDescent="0.3">
      <c r="A429" s="6" t="str">
        <f t="shared" si="6"/>
        <v>47_2020</v>
      </c>
      <c r="B429" s="4">
        <v>47</v>
      </c>
      <c r="C429" s="4">
        <v>2020</v>
      </c>
      <c r="D429" s="3">
        <v>24336.852795156501</v>
      </c>
      <c r="E429" s="3">
        <v>24408.867641730001</v>
      </c>
      <c r="F429" s="3">
        <v>24373.963696516501</v>
      </c>
      <c r="G429" s="3">
        <v>24399.2760828961</v>
      </c>
      <c r="H429" s="3">
        <v>20495.167847156299</v>
      </c>
      <c r="I429" s="3">
        <v>22987.222913859401</v>
      </c>
    </row>
    <row r="430" spans="1:9" x14ac:dyDescent="0.3">
      <c r="A430" s="6" t="str">
        <f t="shared" si="6"/>
        <v>47_2021</v>
      </c>
      <c r="B430" s="4">
        <v>47</v>
      </c>
      <c r="C430" s="4">
        <v>2021</v>
      </c>
      <c r="D430" s="3">
        <v>24406.100264583201</v>
      </c>
      <c r="E430" s="3">
        <v>24494.2108828118</v>
      </c>
      <c r="F430" s="3">
        <v>24312.112834290401</v>
      </c>
      <c r="G430" s="3">
        <v>24341.089192261199</v>
      </c>
      <c r="H430" s="3">
        <v>19871.180256903099</v>
      </c>
      <c r="I430" s="3">
        <v>22965.4761034722</v>
      </c>
    </row>
    <row r="431" spans="1:9" x14ac:dyDescent="0.3">
      <c r="A431" s="6" t="str">
        <f t="shared" si="6"/>
        <v>47_2022</v>
      </c>
      <c r="B431" s="4">
        <v>47</v>
      </c>
      <c r="C431" s="4">
        <v>2022</v>
      </c>
      <c r="D431" s="3">
        <v>24467.818758827802</v>
      </c>
      <c r="E431" s="3">
        <v>24572.2735092287</v>
      </c>
      <c r="F431" s="3">
        <v>24250.188822949101</v>
      </c>
      <c r="G431" s="3">
        <v>24283.041064523699</v>
      </c>
      <c r="H431" s="3">
        <v>19230.840057368401</v>
      </c>
      <c r="I431" s="3">
        <v>23352.433728588901</v>
      </c>
    </row>
    <row r="432" spans="1:9" x14ac:dyDescent="0.3">
      <c r="A432" s="6" t="str">
        <f t="shared" si="6"/>
        <v>47_2023</v>
      </c>
      <c r="B432" s="4">
        <v>47</v>
      </c>
      <c r="C432" s="4">
        <v>2023</v>
      </c>
      <c r="D432" s="3">
        <v>24522.826870508499</v>
      </c>
      <c r="E432" s="3">
        <v>24643.7826620413</v>
      </c>
      <c r="F432" s="3">
        <v>24188.191662492602</v>
      </c>
      <c r="G432" s="3">
        <v>24225.131368764502</v>
      </c>
      <c r="H432" s="3">
        <v>18576.986180499898</v>
      </c>
      <c r="I432" s="3">
        <v>23199.4945454195</v>
      </c>
    </row>
    <row r="433" spans="1:9" x14ac:dyDescent="0.3">
      <c r="A433" s="6" t="str">
        <f t="shared" si="6"/>
        <v>47_2024</v>
      </c>
      <c r="B433" s="4">
        <v>47</v>
      </c>
      <c r="C433" s="4">
        <v>2024</v>
      </c>
      <c r="D433" s="3">
        <v>24571.854190239999</v>
      </c>
      <c r="E433" s="3">
        <v>24709.392860128399</v>
      </c>
      <c r="F433" s="3">
        <v>24126.121352920902</v>
      </c>
      <c r="G433" s="3">
        <v>24167.3597748541</v>
      </c>
      <c r="H433" s="3">
        <v>17912.436732589998</v>
      </c>
      <c r="I433" s="3">
        <v>24239.2803007353</v>
      </c>
    </row>
    <row r="434" spans="1:9" x14ac:dyDescent="0.3">
      <c r="A434" s="6" t="str">
        <f t="shared" si="6"/>
        <v>48_2016</v>
      </c>
      <c r="B434" s="4">
        <v>48</v>
      </c>
      <c r="C434" s="4">
        <v>2016</v>
      </c>
      <c r="D434" s="3">
        <v>26684.400431055099</v>
      </c>
      <c r="E434" s="3">
        <v>26473.734220373201</v>
      </c>
      <c r="F434" s="3">
        <v>26467.167700096899</v>
      </c>
      <c r="G434" s="3">
        <v>26496.2360584126</v>
      </c>
      <c r="H434" s="3">
        <v>26047.169359174499</v>
      </c>
      <c r="I434" s="3">
        <v>26064.169992912499</v>
      </c>
    </row>
    <row r="435" spans="1:9" x14ac:dyDescent="0.3">
      <c r="A435" s="6" t="str">
        <f t="shared" si="6"/>
        <v>48_2017</v>
      </c>
      <c r="B435" s="4">
        <v>48</v>
      </c>
      <c r="C435" s="4">
        <v>2017</v>
      </c>
      <c r="D435" s="3">
        <v>26684.400431055099</v>
      </c>
      <c r="E435" s="3">
        <v>26351.249376099899</v>
      </c>
      <c r="F435" s="3">
        <v>26343.0423632727</v>
      </c>
      <c r="G435" s="3">
        <v>26379.823730758901</v>
      </c>
      <c r="H435" s="3">
        <v>25813.602689339499</v>
      </c>
      <c r="I435" s="3">
        <v>26233.4284988359</v>
      </c>
    </row>
    <row r="436" spans="1:9" x14ac:dyDescent="0.3">
      <c r="A436" s="6" t="str">
        <f t="shared" si="6"/>
        <v>48_2018</v>
      </c>
      <c r="B436" s="4">
        <v>48</v>
      </c>
      <c r="C436" s="4">
        <v>2018</v>
      </c>
      <c r="D436" s="3">
        <v>26684.400431055099</v>
      </c>
      <c r="E436" s="3">
        <v>26228.764531826499</v>
      </c>
      <c r="F436" s="3">
        <v>26218.780929381399</v>
      </c>
      <c r="G436" s="3">
        <v>26263.9228655636</v>
      </c>
      <c r="H436" s="3">
        <v>25571.947084714</v>
      </c>
      <c r="I436" s="3">
        <v>25713.2216055276</v>
      </c>
    </row>
    <row r="437" spans="1:9" x14ac:dyDescent="0.3">
      <c r="A437" s="6" t="str">
        <f t="shared" si="6"/>
        <v>48_2019</v>
      </c>
      <c r="B437" s="4">
        <v>48</v>
      </c>
      <c r="C437" s="4">
        <v>2019</v>
      </c>
      <c r="D437" s="3">
        <v>26684.400431055099</v>
      </c>
      <c r="E437" s="3">
        <v>26106.2796875532</v>
      </c>
      <c r="F437" s="3">
        <v>26094.383398422899</v>
      </c>
      <c r="G437" s="3">
        <v>26148.5312156947</v>
      </c>
      <c r="H437" s="3">
        <v>25322.469758940799</v>
      </c>
      <c r="I437" s="3">
        <v>25133.1047814507</v>
      </c>
    </row>
    <row r="438" spans="1:9" x14ac:dyDescent="0.3">
      <c r="A438" s="6" t="str">
        <f t="shared" si="6"/>
        <v>48_2020</v>
      </c>
      <c r="B438" s="4">
        <v>48</v>
      </c>
      <c r="C438" s="4">
        <v>2020</v>
      </c>
      <c r="D438" s="3">
        <v>26684.400431055099</v>
      </c>
      <c r="E438" s="3">
        <v>25983.7948432798</v>
      </c>
      <c r="F438" s="3">
        <v>25969.849770397199</v>
      </c>
      <c r="G438" s="3">
        <v>26033.646543893301</v>
      </c>
      <c r="H438" s="3">
        <v>25065.444667330899</v>
      </c>
      <c r="I438" s="3">
        <v>24635.859011552999</v>
      </c>
    </row>
    <row r="439" spans="1:9" x14ac:dyDescent="0.3">
      <c r="A439" s="6" t="str">
        <f t="shared" si="6"/>
        <v>48_2021</v>
      </c>
      <c r="B439" s="4">
        <v>48</v>
      </c>
      <c r="C439" s="4">
        <v>2021</v>
      </c>
      <c r="D439" s="3">
        <v>26684.400431055099</v>
      </c>
      <c r="E439" s="3">
        <v>25861.309999006498</v>
      </c>
      <c r="F439" s="3">
        <v>25845.180045304402</v>
      </c>
      <c r="G439" s="3">
        <v>25919.26662273</v>
      </c>
      <c r="H439" s="3">
        <v>24801.152007033401</v>
      </c>
      <c r="I439" s="3">
        <v>25138.236377490099</v>
      </c>
    </row>
    <row r="440" spans="1:9" x14ac:dyDescent="0.3">
      <c r="A440" s="6" t="str">
        <f t="shared" si="6"/>
        <v>48_2022</v>
      </c>
      <c r="B440" s="4">
        <v>48</v>
      </c>
      <c r="C440" s="4">
        <v>2022</v>
      </c>
      <c r="D440" s="3">
        <v>26684.400431055099</v>
      </c>
      <c r="E440" s="3">
        <v>25738.825154733098</v>
      </c>
      <c r="F440" s="3">
        <v>25720.374223144401</v>
      </c>
      <c r="G440" s="3">
        <v>25805.3892345616</v>
      </c>
      <c r="H440" s="3">
        <v>24529.8777099051</v>
      </c>
      <c r="I440" s="3">
        <v>25005.8570802301</v>
      </c>
    </row>
    <row r="441" spans="1:9" x14ac:dyDescent="0.3">
      <c r="A441" s="6" t="str">
        <f t="shared" si="6"/>
        <v>48_2023</v>
      </c>
      <c r="B441" s="4">
        <v>48</v>
      </c>
      <c r="C441" s="4">
        <v>2023</v>
      </c>
      <c r="D441" s="3">
        <v>26684.400431055099</v>
      </c>
      <c r="E441" s="3">
        <v>25616.3403104598</v>
      </c>
      <c r="F441" s="3">
        <v>25595.4323039173</v>
      </c>
      <c r="G441" s="3">
        <v>25692.012171488099</v>
      </c>
      <c r="H441" s="3">
        <v>24251.9129291754</v>
      </c>
      <c r="I441" s="3">
        <v>25477.394996430601</v>
      </c>
    </row>
    <row r="442" spans="1:9" x14ac:dyDescent="0.3">
      <c r="A442" s="6" t="str">
        <f t="shared" si="6"/>
        <v>48_2024</v>
      </c>
      <c r="B442" s="4">
        <v>48</v>
      </c>
      <c r="C442" s="4">
        <v>2024</v>
      </c>
      <c r="D442" s="3">
        <v>26684.400431055099</v>
      </c>
      <c r="E442" s="3">
        <v>25493.855466186498</v>
      </c>
      <c r="F442" s="3">
        <v>25470.354287622999</v>
      </c>
      <c r="G442" s="3">
        <v>25579.133235310401</v>
      </c>
      <c r="H442" s="3">
        <v>23967.553521378501</v>
      </c>
      <c r="I442" s="3">
        <v>25263.7604463772</v>
      </c>
    </row>
    <row r="443" spans="1:9" x14ac:dyDescent="0.3">
      <c r="A443" s="6" t="str">
        <f t="shared" si="6"/>
        <v>49_2016</v>
      </c>
      <c r="B443" s="4">
        <v>49</v>
      </c>
      <c r="C443" s="4">
        <v>2016</v>
      </c>
      <c r="D443" s="3">
        <v>29149.962210678401</v>
      </c>
      <c r="E443" s="3">
        <v>28690.997711907301</v>
      </c>
      <c r="F443" s="3">
        <v>29277.529576997498</v>
      </c>
      <c r="G443" s="3">
        <v>29288.864914385598</v>
      </c>
      <c r="H443" s="3">
        <v>28524.224207506999</v>
      </c>
      <c r="I443" s="3">
        <v>28337.588219281799</v>
      </c>
    </row>
    <row r="444" spans="1:9" x14ac:dyDescent="0.3">
      <c r="A444" s="6" t="str">
        <f t="shared" si="6"/>
        <v>49_2017</v>
      </c>
      <c r="B444" s="4">
        <v>49</v>
      </c>
      <c r="C444" s="4">
        <v>2017</v>
      </c>
      <c r="D444" s="3">
        <v>29582.134143839801</v>
      </c>
      <c r="E444" s="3">
        <v>28818.648059741601</v>
      </c>
      <c r="F444" s="3">
        <v>29208.804173979999</v>
      </c>
      <c r="G444" s="3">
        <v>29222.9556948547</v>
      </c>
      <c r="H444" s="3">
        <v>28257.005747643499</v>
      </c>
      <c r="I444" s="3">
        <v>28089.727438301201</v>
      </c>
    </row>
    <row r="445" spans="1:9" x14ac:dyDescent="0.3">
      <c r="A445" s="6" t="str">
        <f t="shared" si="6"/>
        <v>49_2018</v>
      </c>
      <c r="B445" s="4">
        <v>49</v>
      </c>
      <c r="C445" s="4">
        <v>2018</v>
      </c>
      <c r="D445" s="3">
        <v>29799.1306159421</v>
      </c>
      <c r="E445" s="3">
        <v>28826.174558607101</v>
      </c>
      <c r="F445" s="3">
        <v>29139.996224619201</v>
      </c>
      <c r="G445" s="3">
        <v>29157.194791935999</v>
      </c>
      <c r="H445" s="3">
        <v>27974.919044792601</v>
      </c>
      <c r="I445" s="3">
        <v>28217.767880348099</v>
      </c>
    </row>
    <row r="446" spans="1:9" x14ac:dyDescent="0.3">
      <c r="A446" s="6" t="str">
        <f t="shared" si="6"/>
        <v>49_2019</v>
      </c>
      <c r="B446" s="4">
        <v>49</v>
      </c>
      <c r="C446" s="4">
        <v>2019</v>
      </c>
      <c r="D446" s="3">
        <v>29908.086023019099</v>
      </c>
      <c r="E446" s="3">
        <v>28781.057427055701</v>
      </c>
      <c r="F446" s="3">
        <v>29071.1057289153</v>
      </c>
      <c r="G446" s="3">
        <v>29091.581871870101</v>
      </c>
      <c r="H446" s="3">
        <v>27678.460896657001</v>
      </c>
      <c r="I446" s="3">
        <v>27513.179329920898</v>
      </c>
    </row>
    <row r="447" spans="1:9" x14ac:dyDescent="0.3">
      <c r="A447" s="6" t="str">
        <f t="shared" si="6"/>
        <v>49_2020</v>
      </c>
      <c r="B447" s="4">
        <v>49</v>
      </c>
      <c r="C447" s="4">
        <v>2020</v>
      </c>
      <c r="D447" s="3">
        <v>29962.793275244501</v>
      </c>
      <c r="E447" s="3">
        <v>28712.869507752599</v>
      </c>
      <c r="F447" s="3">
        <v>29002.132686868099</v>
      </c>
      <c r="G447" s="3">
        <v>29026.116601648799</v>
      </c>
      <c r="H447" s="3">
        <v>27368.1496064485</v>
      </c>
      <c r="I447" s="3">
        <v>26961.205180889101</v>
      </c>
    </row>
    <row r="448" spans="1:9" x14ac:dyDescent="0.3">
      <c r="A448" s="6" t="str">
        <f t="shared" si="6"/>
        <v>49_2021</v>
      </c>
      <c r="B448" s="4">
        <v>49</v>
      </c>
      <c r="C448" s="4">
        <v>2021</v>
      </c>
      <c r="D448" s="3">
        <v>29990.262159316801</v>
      </c>
      <c r="E448" s="3">
        <v>28634.5709398627</v>
      </c>
      <c r="F448" s="3">
        <v>28933.077098477701</v>
      </c>
      <c r="G448" s="3">
        <v>28960.798649013199</v>
      </c>
      <c r="H448" s="3">
        <v>27044.5234754761</v>
      </c>
      <c r="I448" s="3">
        <v>26530.0923796715</v>
      </c>
    </row>
    <row r="449" spans="1:9" x14ac:dyDescent="0.3">
      <c r="A449" s="6" t="str">
        <f t="shared" si="6"/>
        <v>49_2022</v>
      </c>
      <c r="B449" s="4">
        <v>49</v>
      </c>
      <c r="C449" s="4">
        <v>2022</v>
      </c>
      <c r="D449" s="3">
        <v>30004.054473159798</v>
      </c>
      <c r="E449" s="3">
        <v>28551.841434635498</v>
      </c>
      <c r="F449" s="3">
        <v>28863.938963744102</v>
      </c>
      <c r="G449" s="3">
        <v>28895.627682452101</v>
      </c>
      <c r="H449" s="3">
        <v>26708.139250382901</v>
      </c>
      <c r="I449" s="3">
        <v>26954.038905241901</v>
      </c>
    </row>
    <row r="450" spans="1:9" x14ac:dyDescent="0.3">
      <c r="A450" s="6" t="str">
        <f t="shared" si="6"/>
        <v>49_2023</v>
      </c>
      <c r="B450" s="4">
        <v>49</v>
      </c>
      <c r="C450" s="4">
        <v>2023</v>
      </c>
      <c r="D450" s="3">
        <v>30010.979687909799</v>
      </c>
      <c r="E450" s="3">
        <v>28467.1700949634</v>
      </c>
      <c r="F450" s="3">
        <v>28794.718282667302</v>
      </c>
      <c r="G450" s="3">
        <v>28830.603371200199</v>
      </c>
      <c r="H450" s="3">
        <v>26359.570531540601</v>
      </c>
      <c r="I450" s="3">
        <v>26865.032521950699</v>
      </c>
    </row>
    <row r="451" spans="1:9" x14ac:dyDescent="0.3">
      <c r="A451" s="6" t="str">
        <f t="shared" ref="A451:A514" si="7">+B451&amp;"_"&amp;C451</f>
        <v>49_2024</v>
      </c>
      <c r="B451" s="4">
        <v>49</v>
      </c>
      <c r="C451" s="4">
        <v>2024</v>
      </c>
      <c r="D451" s="3">
        <v>30014.4568854184</v>
      </c>
      <c r="E451" s="3">
        <v>28381.6477567949</v>
      </c>
      <c r="F451" s="3">
        <v>28725.4150552473</v>
      </c>
      <c r="G451" s="3">
        <v>28765.725385236699</v>
      </c>
      <c r="H451" s="3">
        <v>25999.406148569698</v>
      </c>
      <c r="I451" s="3">
        <v>27321.041189197302</v>
      </c>
    </row>
    <row r="452" spans="1:9" x14ac:dyDescent="0.3">
      <c r="A452" s="6" t="str">
        <f t="shared" si="7"/>
        <v>50_2016</v>
      </c>
      <c r="B452" s="4">
        <v>50</v>
      </c>
      <c r="C452" s="4">
        <v>2016</v>
      </c>
      <c r="D452" s="3">
        <v>32072.160189206901</v>
      </c>
      <c r="E452" s="3">
        <v>32148.3675198358</v>
      </c>
      <c r="F452" s="3">
        <v>32191.645365993201</v>
      </c>
      <c r="G452" s="3">
        <v>32196.7392226704</v>
      </c>
      <c r="H452" s="3">
        <v>31558.1471397559</v>
      </c>
      <c r="I452" s="3">
        <v>30302.9958352955</v>
      </c>
    </row>
    <row r="453" spans="1:9" x14ac:dyDescent="0.3">
      <c r="A453" s="6" t="str">
        <f t="shared" si="7"/>
        <v>50_2017</v>
      </c>
      <c r="B453" s="4">
        <v>50</v>
      </c>
      <c r="C453" s="4">
        <v>2017</v>
      </c>
      <c r="D453" s="3">
        <v>32363.840986624899</v>
      </c>
      <c r="E453" s="3">
        <v>32499.282750221599</v>
      </c>
      <c r="F453" s="3">
        <v>32154.927340868198</v>
      </c>
      <c r="G453" s="3">
        <v>32161.1879445903</v>
      </c>
      <c r="H453" s="3">
        <v>31352.272799929</v>
      </c>
      <c r="I453" s="3">
        <v>30714.972227800401</v>
      </c>
    </row>
    <row r="454" spans="1:9" x14ac:dyDescent="0.3">
      <c r="A454" s="6" t="str">
        <f t="shared" si="7"/>
        <v>50_2018</v>
      </c>
      <c r="B454" s="4">
        <v>50</v>
      </c>
      <c r="C454" s="4">
        <v>2018</v>
      </c>
      <c r="D454" s="3">
        <v>32489.027008134999</v>
      </c>
      <c r="E454" s="3">
        <v>32666.973672534201</v>
      </c>
      <c r="F454" s="3">
        <v>32118.157073697501</v>
      </c>
      <c r="G454" s="3">
        <v>32125.6759218324</v>
      </c>
      <c r="H454" s="3">
        <v>31133.0308278845</v>
      </c>
      <c r="I454" s="3">
        <v>30387.7639947799</v>
      </c>
    </row>
    <row r="455" spans="1:9" x14ac:dyDescent="0.3">
      <c r="A455" s="6" t="str">
        <f t="shared" si="7"/>
        <v>50_2019</v>
      </c>
      <c r="B455" s="4">
        <v>50</v>
      </c>
      <c r="C455" s="4">
        <v>2019</v>
      </c>
      <c r="D455" s="3">
        <v>32542.755399308699</v>
      </c>
      <c r="E455" s="3">
        <v>32751.752856971299</v>
      </c>
      <c r="F455" s="3">
        <v>32081.334564480901</v>
      </c>
      <c r="G455" s="3">
        <v>32090.2031110514</v>
      </c>
      <c r="H455" s="3">
        <v>30900.721067900799</v>
      </c>
      <c r="I455" s="3">
        <v>30366.207749931302</v>
      </c>
    </row>
    <row r="456" spans="1:9" x14ac:dyDescent="0.3">
      <c r="A456" s="6" t="str">
        <f t="shared" si="7"/>
        <v>50_2020</v>
      </c>
      <c r="B456" s="4">
        <v>50</v>
      </c>
      <c r="C456" s="4">
        <v>2020</v>
      </c>
      <c r="D456" s="3">
        <v>32565.815002795502</v>
      </c>
      <c r="E456" s="3">
        <v>32799.013240820197</v>
      </c>
      <c r="F456" s="3">
        <v>32044.4598132186</v>
      </c>
      <c r="G456" s="3">
        <v>32054.7694689501</v>
      </c>
      <c r="H456" s="3">
        <v>30655.659644993899</v>
      </c>
      <c r="I456" s="3">
        <v>29683.667258731501</v>
      </c>
    </row>
    <row r="457" spans="1:9" x14ac:dyDescent="0.3">
      <c r="A457" s="6" t="str">
        <f t="shared" si="7"/>
        <v>50_2021</v>
      </c>
      <c r="B457" s="4">
        <v>50</v>
      </c>
      <c r="C457" s="4">
        <v>2021</v>
      </c>
      <c r="D457" s="3">
        <v>32575.711917654698</v>
      </c>
      <c r="E457" s="3">
        <v>32829.295806646602</v>
      </c>
      <c r="F457" s="3">
        <v>32007.532819910499</v>
      </c>
      <c r="G457" s="3">
        <v>32019.3749522785</v>
      </c>
      <c r="H457" s="3">
        <v>30398.178248500099</v>
      </c>
      <c r="I457" s="3">
        <v>29200.747561729899</v>
      </c>
    </row>
    <row r="458" spans="1:9" x14ac:dyDescent="0.3">
      <c r="A458" s="6" t="str">
        <f t="shared" si="7"/>
        <v>50_2022</v>
      </c>
      <c r="B458" s="4">
        <v>50</v>
      </c>
      <c r="C458" s="4">
        <v>2022</v>
      </c>
      <c r="D458" s="3">
        <v>32579.959558937298</v>
      </c>
      <c r="E458" s="3">
        <v>32851.895656067099</v>
      </c>
      <c r="F458" s="3">
        <v>31970.553584556601</v>
      </c>
      <c r="G458" s="3">
        <v>31984.019517835099</v>
      </c>
      <c r="H458" s="3">
        <v>30128.623384656599</v>
      </c>
      <c r="I458" s="3">
        <v>28609.576138739299</v>
      </c>
    </row>
    <row r="459" spans="1:9" x14ac:dyDescent="0.3">
      <c r="A459" s="6" t="str">
        <f t="shared" si="7"/>
        <v>50_2023</v>
      </c>
      <c r="B459" s="4">
        <v>50</v>
      </c>
      <c r="C459" s="4">
        <v>2023</v>
      </c>
      <c r="D459" s="3">
        <v>32581.7825974015</v>
      </c>
      <c r="E459" s="3">
        <v>32871.018961488102</v>
      </c>
      <c r="F459" s="3">
        <v>31933.522107156899</v>
      </c>
      <c r="G459" s="3">
        <v>31948.7031224655</v>
      </c>
      <c r="H459" s="3">
        <v>29847.355600346898</v>
      </c>
      <c r="I459" s="3">
        <v>29124.138858140399</v>
      </c>
    </row>
    <row r="460" spans="1:9" x14ac:dyDescent="0.3">
      <c r="A460" s="6" t="str">
        <f t="shared" si="7"/>
        <v>50_2024</v>
      </c>
      <c r="B460" s="4">
        <v>50</v>
      </c>
      <c r="C460" s="4">
        <v>2024</v>
      </c>
      <c r="D460" s="3">
        <v>32582.565024405299</v>
      </c>
      <c r="E460" s="3">
        <v>32888.569078788802</v>
      </c>
      <c r="F460" s="3">
        <v>31896.438387711401</v>
      </c>
      <c r="G460" s="3">
        <v>31913.425723063399</v>
      </c>
      <c r="H460" s="3">
        <v>29554.748680644701</v>
      </c>
      <c r="I460" s="3">
        <v>28974.317344989598</v>
      </c>
    </row>
    <row r="461" spans="1:9" x14ac:dyDescent="0.3">
      <c r="A461" s="6" t="str">
        <f t="shared" si="7"/>
        <v>51_2016</v>
      </c>
      <c r="B461" s="4">
        <v>51</v>
      </c>
      <c r="C461" s="4">
        <v>2016</v>
      </c>
      <c r="D461" s="3">
        <v>35432.7525065675</v>
      </c>
      <c r="E461" s="3">
        <v>34718.730824541999</v>
      </c>
      <c r="F461" s="3">
        <v>34716.384172101803</v>
      </c>
      <c r="G461" s="3">
        <v>34723.723122349104</v>
      </c>
      <c r="H461" s="3">
        <v>35303.839081894403</v>
      </c>
      <c r="I461" s="3">
        <v>33373.630208875496</v>
      </c>
    </row>
    <row r="462" spans="1:9" x14ac:dyDescent="0.3">
      <c r="A462" s="6" t="str">
        <f t="shared" si="7"/>
        <v>51_2017</v>
      </c>
      <c r="B462" s="4">
        <v>51</v>
      </c>
      <c r="C462" s="4">
        <v>2017</v>
      </c>
      <c r="D462" s="3">
        <v>35432.7525065675</v>
      </c>
      <c r="E462" s="3">
        <v>34653.819762539897</v>
      </c>
      <c r="F462" s="3">
        <v>34650.629164665697</v>
      </c>
      <c r="G462" s="3">
        <v>34660.167629098702</v>
      </c>
      <c r="H462" s="3">
        <v>35398.276124922901</v>
      </c>
      <c r="I462" s="3">
        <v>32902.127471166503</v>
      </c>
    </row>
    <row r="463" spans="1:9" x14ac:dyDescent="0.3">
      <c r="A463" s="6" t="str">
        <f t="shared" si="7"/>
        <v>51_2018</v>
      </c>
      <c r="B463" s="4">
        <v>51</v>
      </c>
      <c r="C463" s="4">
        <v>2018</v>
      </c>
      <c r="D463" s="3">
        <v>35432.7525065675</v>
      </c>
      <c r="E463" s="3">
        <v>34588.9087005377</v>
      </c>
      <c r="F463" s="3">
        <v>34584.791881140198</v>
      </c>
      <c r="G463" s="3">
        <v>34596.728462680803</v>
      </c>
      <c r="H463" s="3">
        <v>35506.8354932359</v>
      </c>
      <c r="I463" s="3">
        <v>33285.303348294801</v>
      </c>
    </row>
    <row r="464" spans="1:9" x14ac:dyDescent="0.3">
      <c r="A464" s="6" t="str">
        <f t="shared" si="7"/>
        <v>51_2019</v>
      </c>
      <c r="B464" s="4">
        <v>51</v>
      </c>
      <c r="C464" s="4">
        <v>2019</v>
      </c>
      <c r="D464" s="3">
        <v>35432.7525065675</v>
      </c>
      <c r="E464" s="3">
        <v>34523.997638535599</v>
      </c>
      <c r="F464" s="3">
        <v>34518.872321525399</v>
      </c>
      <c r="G464" s="3">
        <v>34533.405410180101</v>
      </c>
      <c r="H464" s="3">
        <v>35629.645471489297</v>
      </c>
      <c r="I464" s="3">
        <v>32758.0332773583</v>
      </c>
    </row>
    <row r="465" spans="1:9" x14ac:dyDescent="0.3">
      <c r="A465" s="6" t="str">
        <f t="shared" si="7"/>
        <v>51_2020</v>
      </c>
      <c r="B465" s="4">
        <v>51</v>
      </c>
      <c r="C465" s="4">
        <v>2020</v>
      </c>
      <c r="D465" s="3">
        <v>35432.7525065675</v>
      </c>
      <c r="E465" s="3">
        <v>34459.086576533402</v>
      </c>
      <c r="F465" s="3">
        <v>34452.870485821302</v>
      </c>
      <c r="G465" s="3">
        <v>34470.198259071098</v>
      </c>
      <c r="H465" s="3">
        <v>35766.851497025098</v>
      </c>
      <c r="I465" s="3">
        <v>32818.483377456803</v>
      </c>
    </row>
    <row r="466" spans="1:9" x14ac:dyDescent="0.3">
      <c r="A466" s="6" t="str">
        <f t="shared" si="7"/>
        <v>51_2021</v>
      </c>
      <c r="B466" s="4">
        <v>51</v>
      </c>
      <c r="C466" s="4">
        <v>2021</v>
      </c>
      <c r="D466" s="3">
        <v>35432.7525065675</v>
      </c>
      <c r="E466" s="3">
        <v>34394.175514531198</v>
      </c>
      <c r="F466" s="3">
        <v>34386.786374027899</v>
      </c>
      <c r="G466" s="3">
        <v>34407.106797217297</v>
      </c>
      <c r="H466" s="3">
        <v>35918.6164469055</v>
      </c>
      <c r="I466" s="3">
        <v>32205.006837717199</v>
      </c>
    </row>
    <row r="467" spans="1:9" x14ac:dyDescent="0.3">
      <c r="A467" s="6" t="str">
        <f t="shared" si="7"/>
        <v>51_2022</v>
      </c>
      <c r="B467" s="4">
        <v>51</v>
      </c>
      <c r="C467" s="4">
        <v>2022</v>
      </c>
      <c r="D467" s="3">
        <v>35432.7525065675</v>
      </c>
      <c r="E467" s="3">
        <v>34329.264452529103</v>
      </c>
      <c r="F467" s="3">
        <v>34320.619986145102</v>
      </c>
      <c r="G467" s="3">
        <v>34344.130812870499</v>
      </c>
      <c r="H467" s="3">
        <v>36085.120960235603</v>
      </c>
      <c r="I467" s="3">
        <v>31544.075526749901</v>
      </c>
    </row>
    <row r="468" spans="1:9" x14ac:dyDescent="0.3">
      <c r="A468" s="6" t="str">
        <f t="shared" si="7"/>
        <v>51_2023</v>
      </c>
      <c r="B468" s="4">
        <v>51</v>
      </c>
      <c r="C468" s="4">
        <v>2023</v>
      </c>
      <c r="D468" s="3">
        <v>35432.7525065675</v>
      </c>
      <c r="E468" s="3">
        <v>34264.3533905269</v>
      </c>
      <c r="F468" s="3">
        <v>34254.371322172898</v>
      </c>
      <c r="G468" s="3">
        <v>34281.270094669897</v>
      </c>
      <c r="H468" s="3">
        <v>36266.563796523202</v>
      </c>
      <c r="I468" s="3">
        <v>30966.479789856199</v>
      </c>
    </row>
    <row r="469" spans="1:9" x14ac:dyDescent="0.3">
      <c r="A469" s="6" t="str">
        <f t="shared" si="7"/>
        <v>51_2024</v>
      </c>
      <c r="B469" s="4">
        <v>51</v>
      </c>
      <c r="C469" s="4">
        <v>2024</v>
      </c>
      <c r="D469" s="3">
        <v>35432.7525065675</v>
      </c>
      <c r="E469" s="3">
        <v>34199.442328524798</v>
      </c>
      <c r="F469" s="3">
        <v>34188.040382111503</v>
      </c>
      <c r="G469" s="3">
        <v>34218.524431641803</v>
      </c>
      <c r="H469" s="3">
        <v>36463.162231069102</v>
      </c>
      <c r="I469" s="3">
        <v>31465.171811104399</v>
      </c>
    </row>
    <row r="470" spans="1:9" x14ac:dyDescent="0.3">
      <c r="A470" s="6" t="str">
        <f t="shared" si="7"/>
        <v>52_2016</v>
      </c>
      <c r="B470" s="4">
        <v>52</v>
      </c>
      <c r="C470" s="4">
        <v>2016</v>
      </c>
      <c r="D470" s="3">
        <v>38113.088437767597</v>
      </c>
      <c r="E470" s="3">
        <v>37117.357708436299</v>
      </c>
      <c r="F470" s="3">
        <v>37113.903234302903</v>
      </c>
      <c r="G470" s="3">
        <v>37141.066158901798</v>
      </c>
      <c r="H470" s="3">
        <v>38979.452379142604</v>
      </c>
      <c r="I470" s="3">
        <v>37733.3751369971</v>
      </c>
    </row>
    <row r="471" spans="1:9" x14ac:dyDescent="0.3">
      <c r="A471" s="6" t="str">
        <f t="shared" si="7"/>
        <v>52_2017</v>
      </c>
      <c r="B471" s="4">
        <v>52</v>
      </c>
      <c r="C471" s="4">
        <v>2017</v>
      </c>
      <c r="D471" s="3">
        <v>38113.088437767597</v>
      </c>
      <c r="E471" s="3">
        <v>36969.0818642878</v>
      </c>
      <c r="F471" s="3">
        <v>36964.034629479604</v>
      </c>
      <c r="G471" s="3">
        <v>36999.197268223303</v>
      </c>
      <c r="H471" s="3">
        <v>39342.453677363999</v>
      </c>
      <c r="I471" s="3">
        <v>36371.906123281697</v>
      </c>
    </row>
    <row r="472" spans="1:9" x14ac:dyDescent="0.3">
      <c r="A472" s="6" t="str">
        <f t="shared" si="7"/>
        <v>52_2018</v>
      </c>
      <c r="B472" s="4">
        <v>52</v>
      </c>
      <c r="C472" s="4">
        <v>2018</v>
      </c>
      <c r="D472" s="3">
        <v>38113.088437767597</v>
      </c>
      <c r="E472" s="3">
        <v>36820.806020139396</v>
      </c>
      <c r="F472" s="3">
        <v>36813.999164686997</v>
      </c>
      <c r="G472" s="3">
        <v>36857.870278578499</v>
      </c>
      <c r="H472" s="3">
        <v>39753.866898458</v>
      </c>
      <c r="I472" s="3">
        <v>35789.082962718501</v>
      </c>
    </row>
    <row r="473" spans="1:9" x14ac:dyDescent="0.3">
      <c r="A473" s="6" t="str">
        <f t="shared" si="7"/>
        <v>52_2019</v>
      </c>
      <c r="B473" s="4">
        <v>52</v>
      </c>
      <c r="C473" s="4">
        <v>2019</v>
      </c>
      <c r="D473" s="3">
        <v>38113.088437767597</v>
      </c>
      <c r="E473" s="3">
        <v>36672.530175991</v>
      </c>
      <c r="F473" s="3">
        <v>36663.796839925097</v>
      </c>
      <c r="G473" s="3">
        <v>36717.083120050898</v>
      </c>
      <c r="H473" s="3">
        <v>40215.136294601602</v>
      </c>
      <c r="I473" s="3">
        <v>36016.026047779698</v>
      </c>
    </row>
    <row r="474" spans="1:9" x14ac:dyDescent="0.3">
      <c r="A474" s="6" t="str">
        <f t="shared" si="7"/>
        <v>52_2020</v>
      </c>
      <c r="B474" s="4">
        <v>52</v>
      </c>
      <c r="C474" s="4">
        <v>2020</v>
      </c>
      <c r="D474" s="3">
        <v>38113.088437767597</v>
      </c>
      <c r="E474" s="3">
        <v>36524.254331842603</v>
      </c>
      <c r="F474" s="3">
        <v>36513.427655193896</v>
      </c>
      <c r="G474" s="3">
        <v>36576.833730630999</v>
      </c>
      <c r="H474" s="3">
        <v>40727.892619472899</v>
      </c>
      <c r="I474" s="3">
        <v>35536.116561547999</v>
      </c>
    </row>
    <row r="475" spans="1:9" x14ac:dyDescent="0.3">
      <c r="A475" s="6" t="str">
        <f t="shared" si="7"/>
        <v>52_2021</v>
      </c>
      <c r="B475" s="4">
        <v>52</v>
      </c>
      <c r="C475" s="4">
        <v>2021</v>
      </c>
      <c r="D475" s="3">
        <v>38113.088437767597</v>
      </c>
      <c r="E475" s="3">
        <v>36375.978487694199</v>
      </c>
      <c r="F475" s="3">
        <v>36362.891610493301</v>
      </c>
      <c r="G475" s="3">
        <v>36437.1200561851</v>
      </c>
      <c r="H475" s="3">
        <v>41293.962735508401</v>
      </c>
      <c r="I475" s="3">
        <v>35739.506051141499</v>
      </c>
    </row>
    <row r="476" spans="1:9" x14ac:dyDescent="0.3">
      <c r="A476" s="6" t="str">
        <f t="shared" si="7"/>
        <v>52_2022</v>
      </c>
      <c r="B476" s="4">
        <v>52</v>
      </c>
      <c r="C476" s="4">
        <v>2022</v>
      </c>
      <c r="D476" s="3">
        <v>38113.088437767597</v>
      </c>
      <c r="E476" s="3">
        <v>36227.702643545803</v>
      </c>
      <c r="F476" s="3">
        <v>36212.188705823501</v>
      </c>
      <c r="G476" s="3">
        <v>36297.940050426099</v>
      </c>
      <c r="H476" s="3">
        <v>41915.3804571656</v>
      </c>
      <c r="I476" s="3">
        <v>34919.774239147002</v>
      </c>
    </row>
    <row r="477" spans="1:9" x14ac:dyDescent="0.3">
      <c r="A477" s="6" t="str">
        <f t="shared" si="7"/>
        <v>52_2023</v>
      </c>
      <c r="B477" s="4">
        <v>52</v>
      </c>
      <c r="C477" s="4">
        <v>2023</v>
      </c>
      <c r="D477" s="3">
        <v>38113.088437767597</v>
      </c>
      <c r="E477" s="3">
        <v>36079.426799397399</v>
      </c>
      <c r="F477" s="3">
        <v>36061.3189411844</v>
      </c>
      <c r="G477" s="3">
        <v>36159.291674883098</v>
      </c>
      <c r="H477" s="3">
        <v>42594.3987209509</v>
      </c>
      <c r="I477" s="3">
        <v>34270.655885636603</v>
      </c>
    </row>
    <row r="478" spans="1:9" x14ac:dyDescent="0.3">
      <c r="A478" s="6" t="str">
        <f t="shared" si="7"/>
        <v>52_2024</v>
      </c>
      <c r="B478" s="4">
        <v>52</v>
      </c>
      <c r="C478" s="4">
        <v>2024</v>
      </c>
      <c r="D478" s="3">
        <v>38113.088437767597</v>
      </c>
      <c r="E478" s="3">
        <v>35931.150955249002</v>
      </c>
      <c r="F478" s="3">
        <v>35910.282316575896</v>
      </c>
      <c r="G478" s="3">
        <v>36021.172898871402</v>
      </c>
      <c r="H478" s="3">
        <v>43333.503183347602</v>
      </c>
      <c r="I478" s="3">
        <v>33580.955590765501</v>
      </c>
    </row>
    <row r="479" spans="1:9" x14ac:dyDescent="0.3">
      <c r="A479" s="6" t="str">
        <f t="shared" si="7"/>
        <v>53_2016</v>
      </c>
      <c r="B479" s="4">
        <v>53</v>
      </c>
      <c r="C479" s="4">
        <v>2016</v>
      </c>
      <c r="D479" s="3">
        <v>41394.557601324603</v>
      </c>
      <c r="E479" s="3">
        <v>39940.706383267498</v>
      </c>
      <c r="F479" s="3">
        <v>39002.4644627413</v>
      </c>
      <c r="G479" s="3">
        <v>39070.271162361903</v>
      </c>
      <c r="H479" s="3">
        <v>41859.914714974599</v>
      </c>
      <c r="I479" s="3">
        <v>41063.488695607302</v>
      </c>
    </row>
    <row r="480" spans="1:9" x14ac:dyDescent="0.3">
      <c r="A480" s="6" t="str">
        <f t="shared" si="7"/>
        <v>53_2017</v>
      </c>
      <c r="B480" s="4">
        <v>53</v>
      </c>
      <c r="C480" s="4">
        <v>2017</v>
      </c>
      <c r="D480" s="3">
        <v>41394.557601324603</v>
      </c>
      <c r="E480" s="3">
        <v>39210.717055872097</v>
      </c>
      <c r="F480" s="3">
        <v>38750.357783657499</v>
      </c>
      <c r="G480" s="3">
        <v>38837.422714184002</v>
      </c>
      <c r="H480" s="3">
        <v>42392.6521567444</v>
      </c>
      <c r="I480" s="3">
        <v>40544.928642637198</v>
      </c>
    </row>
    <row r="481" spans="1:9" x14ac:dyDescent="0.3">
      <c r="A481" s="6" t="str">
        <f t="shared" si="7"/>
        <v>53_2018</v>
      </c>
      <c r="B481" s="4">
        <v>53</v>
      </c>
      <c r="C481" s="4">
        <v>2018</v>
      </c>
      <c r="D481" s="3">
        <v>41394.557601324603</v>
      </c>
      <c r="E481" s="3">
        <v>38769.727163921001</v>
      </c>
      <c r="F481" s="3">
        <v>38497.981939338497</v>
      </c>
      <c r="G481" s="3">
        <v>38605.961980966997</v>
      </c>
      <c r="H481" s="3">
        <v>43001.237937284401</v>
      </c>
      <c r="I481" s="3">
        <v>39006.854152374297</v>
      </c>
    </row>
    <row r="482" spans="1:9" x14ac:dyDescent="0.3">
      <c r="A482" s="6" t="str">
        <f t="shared" si="7"/>
        <v>53_2019</v>
      </c>
      <c r="B482" s="4">
        <v>53</v>
      </c>
      <c r="C482" s="4">
        <v>2019</v>
      </c>
      <c r="D482" s="3">
        <v>41394.557601324603</v>
      </c>
      <c r="E482" s="3">
        <v>38444.1193286364</v>
      </c>
      <c r="F482" s="3">
        <v>38245.336929784498</v>
      </c>
      <c r="G482" s="3">
        <v>38375.880692298</v>
      </c>
      <c r="H482" s="3">
        <v>43688.733145222403</v>
      </c>
      <c r="I482" s="3">
        <v>38180.544535362198</v>
      </c>
    </row>
    <row r="483" spans="1:9" x14ac:dyDescent="0.3">
      <c r="A483" s="6" t="str">
        <f t="shared" si="7"/>
        <v>53_2020</v>
      </c>
      <c r="B483" s="4">
        <v>53</v>
      </c>
      <c r="C483" s="4">
        <v>2020</v>
      </c>
      <c r="D483" s="3">
        <v>41394.557601324603</v>
      </c>
      <c r="E483" s="3">
        <v>38164.577393031301</v>
      </c>
      <c r="F483" s="3">
        <v>37992.422754995197</v>
      </c>
      <c r="G483" s="3">
        <v>38147.1706270535</v>
      </c>
      <c r="H483" s="3">
        <v>44458.629107075198</v>
      </c>
      <c r="I483" s="3">
        <v>38520.8811498633</v>
      </c>
    </row>
    <row r="484" spans="1:9" x14ac:dyDescent="0.3">
      <c r="A484" s="6" t="str">
        <f t="shared" si="7"/>
        <v>53_2021</v>
      </c>
      <c r="B484" s="4">
        <v>53</v>
      </c>
      <c r="C484" s="4">
        <v>2021</v>
      </c>
      <c r="D484" s="3">
        <v>41394.557601324603</v>
      </c>
      <c r="E484" s="3">
        <v>37903.427113586498</v>
      </c>
      <c r="F484" s="3">
        <v>37739.2394149709</v>
      </c>
      <c r="G484" s="3">
        <v>37919.823613105902</v>
      </c>
      <c r="H484" s="3">
        <v>45314.876925035001</v>
      </c>
      <c r="I484" s="3">
        <v>38154.720756573501</v>
      </c>
    </row>
    <row r="485" spans="1:9" x14ac:dyDescent="0.3">
      <c r="A485" s="6" t="str">
        <f t="shared" si="7"/>
        <v>53_2022</v>
      </c>
      <c r="B485" s="4">
        <v>53</v>
      </c>
      <c r="C485" s="4">
        <v>2022</v>
      </c>
      <c r="D485" s="3">
        <v>41394.557601324603</v>
      </c>
      <c r="E485" s="3">
        <v>37649.619641265097</v>
      </c>
      <c r="F485" s="3">
        <v>37485.786909711402</v>
      </c>
      <c r="G485" s="3">
        <v>37693.831527030998</v>
      </c>
      <c r="H485" s="3">
        <v>46261.921243328201</v>
      </c>
      <c r="I485" s="3">
        <v>38207.168406825498</v>
      </c>
    </row>
    <row r="486" spans="1:9" x14ac:dyDescent="0.3">
      <c r="A486" s="6" t="str">
        <f t="shared" si="7"/>
        <v>53_2023</v>
      </c>
      <c r="B486" s="4">
        <v>53</v>
      </c>
      <c r="C486" s="4">
        <v>2023</v>
      </c>
      <c r="D486" s="3">
        <v>41394.557601324603</v>
      </c>
      <c r="E486" s="3">
        <v>37398.743760094898</v>
      </c>
      <c r="F486" s="3">
        <v>37232.065239216798</v>
      </c>
      <c r="G486" s="3">
        <v>37469.186293818399</v>
      </c>
      <c r="H486" s="3">
        <v>47304.738646810503</v>
      </c>
      <c r="I486" s="3">
        <v>37404.539703686198</v>
      </c>
    </row>
    <row r="487" spans="1:9" x14ac:dyDescent="0.3">
      <c r="A487" s="6" t="str">
        <f t="shared" si="7"/>
        <v>53_2024</v>
      </c>
      <c r="B487" s="4">
        <v>53</v>
      </c>
      <c r="C487" s="4">
        <v>2024</v>
      </c>
      <c r="D487" s="3">
        <v>41394.557601324603</v>
      </c>
      <c r="E487" s="3">
        <v>37149.038306873103</v>
      </c>
      <c r="F487" s="3">
        <v>36978.074403487102</v>
      </c>
      <c r="G487" s="3">
        <v>37245.879886582399</v>
      </c>
      <c r="H487" s="3">
        <v>48448.881155594303</v>
      </c>
      <c r="I487" s="3">
        <v>36641.386878228703</v>
      </c>
    </row>
    <row r="488" spans="1:9" x14ac:dyDescent="0.3">
      <c r="A488" s="6" t="str">
        <f t="shared" si="7"/>
        <v>54_2016</v>
      </c>
      <c r="B488" s="4">
        <v>54</v>
      </c>
      <c r="C488" s="4">
        <v>2016</v>
      </c>
      <c r="D488" s="3">
        <v>44340.232956117899</v>
      </c>
      <c r="E488" s="3">
        <v>42216.269245946503</v>
      </c>
      <c r="F488" s="3">
        <v>42209.813042201902</v>
      </c>
      <c r="G488" s="3">
        <v>42276.940568926802</v>
      </c>
      <c r="H488" s="3">
        <v>44917.813214242597</v>
      </c>
      <c r="I488" s="3">
        <v>44080.997942323098</v>
      </c>
    </row>
    <row r="489" spans="1:9" x14ac:dyDescent="0.3">
      <c r="A489" s="6" t="str">
        <f t="shared" si="7"/>
        <v>54_2017</v>
      </c>
      <c r="B489" s="4">
        <v>54</v>
      </c>
      <c r="C489" s="4">
        <v>2017</v>
      </c>
      <c r="D489" s="3">
        <v>44340.232956117899</v>
      </c>
      <c r="E489" s="3">
        <v>41959.991702926804</v>
      </c>
      <c r="F489" s="3">
        <v>41950.821331113002</v>
      </c>
      <c r="G489" s="3">
        <v>42036.985983666098</v>
      </c>
      <c r="H489" s="3">
        <v>45399.738855466203</v>
      </c>
      <c r="I489" s="3">
        <v>44184.400742649603</v>
      </c>
    </row>
    <row r="490" spans="1:9" x14ac:dyDescent="0.3">
      <c r="A490" s="6" t="str">
        <f t="shared" si="7"/>
        <v>54_2018</v>
      </c>
      <c r="B490" s="4">
        <v>54</v>
      </c>
      <c r="C490" s="4">
        <v>2018</v>
      </c>
      <c r="D490" s="3">
        <v>44340.232956117899</v>
      </c>
      <c r="E490" s="3">
        <v>41703.714159907002</v>
      </c>
      <c r="F490" s="3">
        <v>41691.552050249004</v>
      </c>
      <c r="G490" s="3">
        <v>41798.393327679798</v>
      </c>
      <c r="H490" s="3">
        <v>45951.714119013101</v>
      </c>
      <c r="I490" s="3">
        <v>43542.5284039447</v>
      </c>
    </row>
    <row r="491" spans="1:9" x14ac:dyDescent="0.3">
      <c r="A491" s="6" t="str">
        <f t="shared" si="7"/>
        <v>54_2019</v>
      </c>
      <c r="B491" s="4">
        <v>54</v>
      </c>
      <c r="C491" s="4">
        <v>2019</v>
      </c>
      <c r="D491" s="3">
        <v>44340.232956117899</v>
      </c>
      <c r="E491" s="3">
        <v>41447.436616887302</v>
      </c>
      <c r="F491" s="3">
        <v>41432.005199609397</v>
      </c>
      <c r="G491" s="3">
        <v>41561.154870957696</v>
      </c>
      <c r="H491" s="3">
        <v>46576.161031421601</v>
      </c>
      <c r="I491" s="3">
        <v>41671.075796176097</v>
      </c>
    </row>
    <row r="492" spans="1:9" x14ac:dyDescent="0.3">
      <c r="A492" s="6" t="str">
        <f t="shared" si="7"/>
        <v>54_2020</v>
      </c>
      <c r="B492" s="4">
        <v>54</v>
      </c>
      <c r="C492" s="4">
        <v>2020</v>
      </c>
      <c r="D492" s="3">
        <v>44340.232956117899</v>
      </c>
      <c r="E492" s="3">
        <v>41191.159073867602</v>
      </c>
      <c r="F492" s="3">
        <v>41172.180779194903</v>
      </c>
      <c r="G492" s="3">
        <v>41325.262927363699</v>
      </c>
      <c r="H492" s="3">
        <v>47275.842222731801</v>
      </c>
      <c r="I492" s="3">
        <v>40892.605009505802</v>
      </c>
    </row>
    <row r="493" spans="1:9" x14ac:dyDescent="0.3">
      <c r="A493" s="6" t="str">
        <f t="shared" si="7"/>
        <v>54_2021</v>
      </c>
      <c r="B493" s="4">
        <v>54</v>
      </c>
      <c r="C493" s="4">
        <v>2021</v>
      </c>
      <c r="D493" s="3">
        <v>44340.232956117899</v>
      </c>
      <c r="E493" s="3">
        <v>40934.881530847902</v>
      </c>
      <c r="F493" s="3">
        <v>40912.0787890051</v>
      </c>
      <c r="G493" s="3">
        <v>41090.709854386303</v>
      </c>
      <c r="H493" s="3">
        <v>48053.881293171697</v>
      </c>
      <c r="I493" s="3">
        <v>41416.821377565597</v>
      </c>
    </row>
    <row r="494" spans="1:9" x14ac:dyDescent="0.3">
      <c r="A494" s="6" t="str">
        <f t="shared" si="7"/>
        <v>54_2022</v>
      </c>
      <c r="B494" s="4">
        <v>54</v>
      </c>
      <c r="C494" s="4">
        <v>2022</v>
      </c>
      <c r="D494" s="3">
        <v>44340.232956117899</v>
      </c>
      <c r="E494" s="3">
        <v>40678.603987828203</v>
      </c>
      <c r="F494" s="3">
        <v>40651.699229039798</v>
      </c>
      <c r="G494" s="3">
        <v>40857.488052891502</v>
      </c>
      <c r="H494" s="3">
        <v>48913.786042495398</v>
      </c>
      <c r="I494" s="3">
        <v>40845.7452667088</v>
      </c>
    </row>
    <row r="495" spans="1:9" x14ac:dyDescent="0.3">
      <c r="A495" s="6" t="str">
        <f t="shared" si="7"/>
        <v>54_2023</v>
      </c>
      <c r="B495" s="4">
        <v>54</v>
      </c>
      <c r="C495" s="4">
        <v>2023</v>
      </c>
      <c r="D495" s="3">
        <v>44340.232956117899</v>
      </c>
      <c r="E495" s="3">
        <v>40422.326444808503</v>
      </c>
      <c r="F495" s="3">
        <v>40391.042099299499</v>
      </c>
      <c r="G495" s="3">
        <v>40625.589966876098</v>
      </c>
      <c r="H495" s="3">
        <v>49859.474804888698</v>
      </c>
      <c r="I495" s="3">
        <v>40982.644468916304</v>
      </c>
    </row>
    <row r="496" spans="1:9" x14ac:dyDescent="0.3">
      <c r="A496" s="6" t="str">
        <f t="shared" si="7"/>
        <v>54_2024</v>
      </c>
      <c r="B496" s="4">
        <v>54</v>
      </c>
      <c r="C496" s="4">
        <v>2024</v>
      </c>
      <c r="D496" s="3">
        <v>44340.232956117899</v>
      </c>
      <c r="E496" s="3">
        <v>40166.048901788803</v>
      </c>
      <c r="F496" s="3">
        <v>40130.107399783803</v>
      </c>
      <c r="G496" s="3">
        <v>40395.008083223103</v>
      </c>
      <c r="H496" s="3">
        <v>50895.306164473302</v>
      </c>
      <c r="I496" s="3">
        <v>40047.558116117398</v>
      </c>
    </row>
    <row r="497" spans="1:9" x14ac:dyDescent="0.3">
      <c r="A497" s="6" t="str">
        <f t="shared" si="7"/>
        <v>55_2016</v>
      </c>
      <c r="B497" s="4">
        <v>55</v>
      </c>
      <c r="C497" s="4">
        <v>2016</v>
      </c>
      <c r="D497" s="3">
        <v>47727.555177813301</v>
      </c>
      <c r="E497" s="3">
        <v>46229.310693119602</v>
      </c>
      <c r="F497" s="3">
        <v>45036.839073901501</v>
      </c>
      <c r="G497" s="3">
        <v>45154.803104049097</v>
      </c>
      <c r="H497" s="3">
        <v>48281.3931782117</v>
      </c>
      <c r="I497" s="3">
        <v>48006.791345411897</v>
      </c>
    </row>
    <row r="498" spans="1:9" x14ac:dyDescent="0.3">
      <c r="A498" s="6" t="str">
        <f t="shared" si="7"/>
        <v>55_2017</v>
      </c>
      <c r="B498" s="4">
        <v>55</v>
      </c>
      <c r="C498" s="4">
        <v>2017</v>
      </c>
      <c r="D498" s="3">
        <v>47727.555177813301</v>
      </c>
      <c r="E498" s="3">
        <v>45367.267411633497</v>
      </c>
      <c r="F498" s="3">
        <v>44675.347336298</v>
      </c>
      <c r="G498" s="3">
        <v>44826.125324011096</v>
      </c>
      <c r="H498" s="3">
        <v>48801.273321541601</v>
      </c>
      <c r="I498" s="3">
        <v>47833.0268252436</v>
      </c>
    </row>
    <row r="499" spans="1:9" x14ac:dyDescent="0.3">
      <c r="A499" s="6" t="str">
        <f t="shared" si="7"/>
        <v>55_2018</v>
      </c>
      <c r="B499" s="4">
        <v>55</v>
      </c>
      <c r="C499" s="4">
        <v>2018</v>
      </c>
      <c r="D499" s="3">
        <v>47727.555177813301</v>
      </c>
      <c r="E499" s="3">
        <v>44790.003440971203</v>
      </c>
      <c r="F499" s="3">
        <v>44313.475002324099</v>
      </c>
      <c r="G499" s="3">
        <v>44499.839960187201</v>
      </c>
      <c r="H499" s="3">
        <v>49403.3869841384</v>
      </c>
      <c r="I499" s="3">
        <v>47853.0245568686</v>
      </c>
    </row>
    <row r="500" spans="1:9" x14ac:dyDescent="0.3">
      <c r="A500" s="6" t="str">
        <f t="shared" si="7"/>
        <v>55_2019</v>
      </c>
      <c r="B500" s="4">
        <v>55</v>
      </c>
      <c r="C500" s="4">
        <v>2019</v>
      </c>
      <c r="D500" s="3">
        <v>47727.555177813301</v>
      </c>
      <c r="E500" s="3">
        <v>44340.2136961742</v>
      </c>
      <c r="F500" s="3">
        <v>43951.222071979901</v>
      </c>
      <c r="G500" s="3">
        <v>44175.929598393297</v>
      </c>
      <c r="H500" s="3">
        <v>50090.631236625399</v>
      </c>
      <c r="I500" s="3">
        <v>46910.574307344003</v>
      </c>
    </row>
    <row r="501" spans="1:9" x14ac:dyDescent="0.3">
      <c r="A501" s="6" t="str">
        <f t="shared" si="7"/>
        <v>55_2020</v>
      </c>
      <c r="B501" s="4">
        <v>55</v>
      </c>
      <c r="C501" s="4">
        <v>2020</v>
      </c>
      <c r="D501" s="3">
        <v>47727.555177813301</v>
      </c>
      <c r="E501" s="3">
        <v>43947.484551084701</v>
      </c>
      <c r="F501" s="3">
        <v>43588.588545265302</v>
      </c>
      <c r="G501" s="3">
        <v>43854.376951201899</v>
      </c>
      <c r="H501" s="3">
        <v>50866.3406215957</v>
      </c>
      <c r="I501" s="3">
        <v>45009.137639872897</v>
      </c>
    </row>
    <row r="502" spans="1:9" x14ac:dyDescent="0.3">
      <c r="A502" s="6" t="str">
        <f t="shared" si="7"/>
        <v>55_2021</v>
      </c>
      <c r="B502" s="4">
        <v>55</v>
      </c>
      <c r="C502" s="4">
        <v>2021</v>
      </c>
      <c r="D502" s="3">
        <v>47727.555177813301</v>
      </c>
      <c r="E502" s="3">
        <v>43580.297134269204</v>
      </c>
      <c r="F502" s="3">
        <v>43225.574422180303</v>
      </c>
      <c r="G502" s="3">
        <v>43535.164857018797</v>
      </c>
      <c r="H502" s="3">
        <v>51734.314116937603</v>
      </c>
      <c r="I502" s="3">
        <v>44339.281342457798</v>
      </c>
    </row>
    <row r="503" spans="1:9" x14ac:dyDescent="0.3">
      <c r="A503" s="6" t="str">
        <f t="shared" si="7"/>
        <v>55_2022</v>
      </c>
      <c r="B503" s="4">
        <v>55</v>
      </c>
      <c r="C503" s="4">
        <v>2022</v>
      </c>
      <c r="D503" s="3">
        <v>47727.555177813301</v>
      </c>
      <c r="E503" s="3">
        <v>43224.542823424497</v>
      </c>
      <c r="F503" s="3">
        <v>42862.179702724803</v>
      </c>
      <c r="G503" s="3">
        <v>43218.276279167498</v>
      </c>
      <c r="H503" s="3">
        <v>52698.846132685998</v>
      </c>
      <c r="I503" s="3">
        <v>44713.496298737598</v>
      </c>
    </row>
    <row r="504" spans="1:9" x14ac:dyDescent="0.3">
      <c r="A504" s="6" t="str">
        <f t="shared" si="7"/>
        <v>55_2023</v>
      </c>
      <c r="B504" s="4">
        <v>55</v>
      </c>
      <c r="C504" s="4">
        <v>2023</v>
      </c>
      <c r="D504" s="3">
        <v>47727.555177813301</v>
      </c>
      <c r="E504" s="3">
        <v>42873.906252097797</v>
      </c>
      <c r="F504" s="3">
        <v>42498.404386899099</v>
      </c>
      <c r="G504" s="3">
        <v>42903.694304980301</v>
      </c>
      <c r="H504" s="3">
        <v>53764.761894466697</v>
      </c>
      <c r="I504" s="3">
        <v>44184.024440902598</v>
      </c>
    </row>
    <row r="505" spans="1:9" x14ac:dyDescent="0.3">
      <c r="A505" s="6" t="str">
        <f t="shared" si="7"/>
        <v>55_2024</v>
      </c>
      <c r="B505" s="4">
        <v>55</v>
      </c>
      <c r="C505" s="4">
        <v>2024</v>
      </c>
      <c r="D505" s="3">
        <v>47727.555177813301</v>
      </c>
      <c r="E505" s="3">
        <v>42525.560506889502</v>
      </c>
      <c r="F505" s="3">
        <v>42134.248474702901</v>
      </c>
      <c r="G505" s="3">
        <v>42591.402144895001</v>
      </c>
      <c r="H505" s="3">
        <v>54937.457622248701</v>
      </c>
      <c r="I505" s="3">
        <v>44250.1782112945</v>
      </c>
    </row>
    <row r="506" spans="1:9" x14ac:dyDescent="0.3">
      <c r="A506" s="6" t="str">
        <f t="shared" si="7"/>
        <v>56_2016</v>
      </c>
      <c r="B506" s="4">
        <v>56</v>
      </c>
      <c r="C506" s="4">
        <v>2016</v>
      </c>
      <c r="D506" s="3">
        <v>52643.168961029303</v>
      </c>
      <c r="E506" s="3">
        <v>50664.126344669203</v>
      </c>
      <c r="F506" s="3">
        <v>47916.5560490387</v>
      </c>
      <c r="G506" s="3">
        <v>48121.0472942989</v>
      </c>
      <c r="H506" s="3">
        <v>52242.351953428799</v>
      </c>
      <c r="I506" s="3">
        <v>51900.679837137999</v>
      </c>
    </row>
    <row r="507" spans="1:9" x14ac:dyDescent="0.3">
      <c r="A507" s="6" t="str">
        <f t="shared" si="7"/>
        <v>56_2017</v>
      </c>
      <c r="B507">
        <v>56</v>
      </c>
      <c r="C507">
        <v>2017</v>
      </c>
      <c r="D507" s="3">
        <v>52643.168961029303</v>
      </c>
      <c r="E507" s="3">
        <v>49345.081823703898</v>
      </c>
      <c r="F507" s="3">
        <v>47414.071610954801</v>
      </c>
      <c r="G507" s="3">
        <v>47674.738830916998</v>
      </c>
      <c r="H507" s="3">
        <v>52910.476906886099</v>
      </c>
      <c r="I507" s="3">
        <v>52155.829529139301</v>
      </c>
    </row>
    <row r="508" spans="1:9" x14ac:dyDescent="0.3">
      <c r="A508" s="6" t="str">
        <f t="shared" si="7"/>
        <v>56_2018</v>
      </c>
      <c r="B508">
        <v>56</v>
      </c>
      <c r="C508">
        <v>2018</v>
      </c>
      <c r="D508" s="3">
        <v>52643.168961029303</v>
      </c>
      <c r="E508" s="3">
        <v>48399.6442660377</v>
      </c>
      <c r="F508" s="3">
        <v>46911.065355745603</v>
      </c>
      <c r="G508" s="3">
        <v>47232.569746365902</v>
      </c>
      <c r="H508" s="3">
        <v>53688.701406179702</v>
      </c>
      <c r="I508" s="3">
        <v>51867.106253302598</v>
      </c>
    </row>
    <row r="509" spans="1:9" x14ac:dyDescent="0.3">
      <c r="A509" s="6" t="str">
        <f t="shared" si="7"/>
        <v>56_2019</v>
      </c>
      <c r="B509">
        <v>56</v>
      </c>
      <c r="C509">
        <v>2019</v>
      </c>
      <c r="D509" s="3">
        <v>52643.168961029303</v>
      </c>
      <c r="E509" s="3">
        <v>47665.695444474499</v>
      </c>
      <c r="F509" s="3">
        <v>46407.537283410798</v>
      </c>
      <c r="G509" s="3">
        <v>46794.501649132799</v>
      </c>
      <c r="H509" s="3">
        <v>54581.616206072598</v>
      </c>
      <c r="I509" s="3">
        <v>51616.699413008901</v>
      </c>
    </row>
    <row r="510" spans="1:9" x14ac:dyDescent="0.3">
      <c r="A510" s="6" t="str">
        <f t="shared" si="7"/>
        <v>56_2020</v>
      </c>
      <c r="B510">
        <v>56</v>
      </c>
      <c r="C510">
        <v>2020</v>
      </c>
      <c r="D510" s="3">
        <v>52643.168961029303</v>
      </c>
      <c r="E510" s="3">
        <v>47051.464641824998</v>
      </c>
      <c r="F510" s="3">
        <v>45903.4873939506</v>
      </c>
      <c r="G510" s="3">
        <v>46360.496503774601</v>
      </c>
      <c r="H510" s="3">
        <v>55594.5412926996</v>
      </c>
      <c r="I510" s="3">
        <v>50729.485914027297</v>
      </c>
    </row>
    <row r="511" spans="1:9" x14ac:dyDescent="0.3">
      <c r="A511" s="6" t="str">
        <f t="shared" si="7"/>
        <v>56_2021</v>
      </c>
      <c r="B511">
        <v>56</v>
      </c>
      <c r="C511">
        <v>2021</v>
      </c>
      <c r="D511" s="3">
        <v>52643.168961029303</v>
      </c>
      <c r="E511" s="3">
        <v>46505.0029521631</v>
      </c>
      <c r="F511" s="3">
        <v>45398.915687364999</v>
      </c>
      <c r="G511" s="3">
        <v>45930.516627616198</v>
      </c>
      <c r="H511" s="3">
        <v>56733.578701833998</v>
      </c>
      <c r="I511" s="3">
        <v>48861.668848975198</v>
      </c>
    </row>
    <row r="512" spans="1:9" x14ac:dyDescent="0.3">
      <c r="A512" s="6" t="str">
        <f t="shared" si="7"/>
        <v>56_2022</v>
      </c>
      <c r="B512">
        <v>56</v>
      </c>
      <c r="C512">
        <v>2022</v>
      </c>
      <c r="D512" s="3">
        <v>52643.168961029303</v>
      </c>
      <c r="E512" s="3">
        <v>45996.903513370497</v>
      </c>
      <c r="F512" s="3">
        <v>44893.8221636538</v>
      </c>
      <c r="G512" s="3">
        <v>45504.5246874773</v>
      </c>
      <c r="H512" s="3">
        <v>58005.673748086403</v>
      </c>
      <c r="I512" s="3">
        <v>47926.3380465312</v>
      </c>
    </row>
    <row r="513" spans="1:9" x14ac:dyDescent="0.3">
      <c r="A513" s="6" t="str">
        <f t="shared" si="7"/>
        <v>56_2023</v>
      </c>
      <c r="B513">
        <v>56</v>
      </c>
      <c r="C513">
        <v>2023</v>
      </c>
      <c r="D513" s="3">
        <v>52643.168961029303</v>
      </c>
      <c r="E513" s="3">
        <v>45510.519900960702</v>
      </c>
      <c r="F513" s="3">
        <v>44388.206822817199</v>
      </c>
      <c r="G513" s="3">
        <v>45082.483696432799</v>
      </c>
      <c r="H513" s="3">
        <v>59418.685526009198</v>
      </c>
      <c r="I513" s="3">
        <v>48426.246444643701</v>
      </c>
    </row>
    <row r="514" spans="1:9" x14ac:dyDescent="0.3">
      <c r="A514" s="6" t="str">
        <f t="shared" si="7"/>
        <v>56_2024</v>
      </c>
      <c r="B514">
        <v>56</v>
      </c>
      <c r="C514">
        <v>2024</v>
      </c>
      <c r="D514" s="3">
        <v>52643.168961029303</v>
      </c>
      <c r="E514" s="3">
        <v>45036.429026980099</v>
      </c>
      <c r="F514" s="3">
        <v>43882.069664855298</v>
      </c>
      <c r="G514" s="3">
        <v>44664.357010599502</v>
      </c>
      <c r="H514" s="3">
        <v>60981.467682441304</v>
      </c>
      <c r="I514" s="3">
        <v>47764.369337999902</v>
      </c>
    </row>
    <row r="515" spans="1:9" x14ac:dyDescent="0.3">
      <c r="A515" s="6" t="str">
        <f t="shared" ref="A515:A578" si="8">+B515&amp;"_"&amp;C515</f>
        <v>57_2016</v>
      </c>
      <c r="B515">
        <v>57</v>
      </c>
      <c r="C515">
        <v>2016</v>
      </c>
      <c r="D515" s="3">
        <v>56308.681360666204</v>
      </c>
      <c r="E515" s="3">
        <v>54314.564560771898</v>
      </c>
      <c r="F515" s="3">
        <v>51436.031059902904</v>
      </c>
      <c r="G515" s="3">
        <v>51703.400484353799</v>
      </c>
      <c r="H515" s="3">
        <v>55226.281271875698</v>
      </c>
      <c r="I515" s="3">
        <v>56486.750135723298</v>
      </c>
    </row>
    <row r="516" spans="1:9" x14ac:dyDescent="0.3">
      <c r="A516" s="6" t="str">
        <f t="shared" si="8"/>
        <v>57_2017</v>
      </c>
      <c r="B516">
        <v>57</v>
      </c>
      <c r="C516">
        <v>2017</v>
      </c>
      <c r="D516" s="3">
        <v>56308.681360666204</v>
      </c>
      <c r="E516" s="3">
        <v>52919.030476054497</v>
      </c>
      <c r="F516" s="3">
        <v>50837.683023149402</v>
      </c>
      <c r="G516" s="3">
        <v>51177.710591931202</v>
      </c>
      <c r="H516" s="3">
        <v>55635.6989534561</v>
      </c>
      <c r="I516" s="3">
        <v>56117.803832115998</v>
      </c>
    </row>
    <row r="517" spans="1:9" x14ac:dyDescent="0.3">
      <c r="A517" s="6" t="str">
        <f t="shared" si="8"/>
        <v>57_2018</v>
      </c>
      <c r="B517">
        <v>57</v>
      </c>
      <c r="C517">
        <v>2018</v>
      </c>
      <c r="D517" s="3">
        <v>56308.681360666204</v>
      </c>
      <c r="E517" s="3">
        <v>51874.153050882102</v>
      </c>
      <c r="F517" s="3">
        <v>50238.716382586899</v>
      </c>
      <c r="G517" s="3">
        <v>50657.365606428102</v>
      </c>
      <c r="H517" s="3">
        <v>56132.939937402698</v>
      </c>
      <c r="I517" s="3">
        <v>56285.231282009197</v>
      </c>
    </row>
    <row r="518" spans="1:9" x14ac:dyDescent="0.3">
      <c r="A518" s="6" t="str">
        <f t="shared" si="8"/>
        <v>57_2019</v>
      </c>
      <c r="B518">
        <v>57</v>
      </c>
      <c r="C518">
        <v>2019</v>
      </c>
      <c r="D518" s="3">
        <v>56308.681360666204</v>
      </c>
      <c r="E518" s="3">
        <v>51034.694341896102</v>
      </c>
      <c r="F518" s="3">
        <v>49639.131138215998</v>
      </c>
      <c r="G518" s="3">
        <v>50142.311183961101</v>
      </c>
      <c r="H518" s="3">
        <v>56720.300287542399</v>
      </c>
      <c r="I518" s="3">
        <v>55680.137509174499</v>
      </c>
    </row>
    <row r="519" spans="1:9" x14ac:dyDescent="0.3">
      <c r="A519" s="6" t="str">
        <f t="shared" si="8"/>
        <v>57_2020</v>
      </c>
      <c r="B519">
        <v>57</v>
      </c>
      <c r="C519">
        <v>2020</v>
      </c>
      <c r="D519" s="3">
        <v>56308.681360666204</v>
      </c>
      <c r="E519" s="3">
        <v>50315.5722864743</v>
      </c>
      <c r="F519" s="3">
        <v>49038.927290036299</v>
      </c>
      <c r="G519" s="3">
        <v>49632.493533184301</v>
      </c>
      <c r="H519" s="3">
        <v>57400.509371794302</v>
      </c>
      <c r="I519" s="3">
        <v>55552.983058851198</v>
      </c>
    </row>
    <row r="520" spans="1:9" x14ac:dyDescent="0.3">
      <c r="A520" s="6" t="str">
        <f t="shared" si="8"/>
        <v>57_2021</v>
      </c>
      <c r="B520">
        <v>57</v>
      </c>
      <c r="C520">
        <v>2021</v>
      </c>
      <c r="D520" s="3">
        <v>56308.681360666204</v>
      </c>
      <c r="E520" s="3">
        <v>49666.944830862798</v>
      </c>
      <c r="F520" s="3">
        <v>48438.104838047897</v>
      </c>
      <c r="G520" s="3">
        <v>49127.8594096702</v>
      </c>
      <c r="H520" s="3">
        <v>58176.751007038198</v>
      </c>
      <c r="I520" s="3">
        <v>54809.4580425081</v>
      </c>
    </row>
    <row r="521" spans="1:9" x14ac:dyDescent="0.3">
      <c r="A521" s="6" t="str">
        <f t="shared" si="8"/>
        <v>57_2022</v>
      </c>
      <c r="B521">
        <v>57</v>
      </c>
      <c r="C521">
        <v>2022</v>
      </c>
      <c r="D521" s="3">
        <v>56308.681360666204</v>
      </c>
      <c r="E521" s="3">
        <v>49059.613925015801</v>
      </c>
      <c r="F521" s="3">
        <v>47836.663782250798</v>
      </c>
      <c r="G521" s="3">
        <v>48628.356110350003</v>
      </c>
      <c r="H521" s="3">
        <v>59052.688299898597</v>
      </c>
      <c r="I521" s="3">
        <v>52563.144176674097</v>
      </c>
    </row>
    <row r="522" spans="1:9" x14ac:dyDescent="0.3">
      <c r="A522" s="6" t="str">
        <f t="shared" si="8"/>
        <v>57_2023</v>
      </c>
      <c r="B522">
        <v>57</v>
      </c>
      <c r="C522">
        <v>2023</v>
      </c>
      <c r="D522" s="3">
        <v>56308.681360666204</v>
      </c>
      <c r="E522" s="3">
        <v>48476.475014399999</v>
      </c>
      <c r="F522" s="3">
        <v>47234.6041226452</v>
      </c>
      <c r="G522" s="3">
        <v>48133.931468008101</v>
      </c>
      <c r="H522" s="3">
        <v>60032.492455162799</v>
      </c>
      <c r="I522" s="3">
        <v>51658.746878763399</v>
      </c>
    </row>
    <row r="523" spans="1:9" x14ac:dyDescent="0.3">
      <c r="A523" s="6" t="str">
        <f t="shared" si="8"/>
        <v>57_2024</v>
      </c>
      <c r="B523">
        <v>57</v>
      </c>
      <c r="C523">
        <v>2024</v>
      </c>
      <c r="D523" s="3">
        <v>56308.681360666204</v>
      </c>
      <c r="E523" s="3">
        <v>47907.508053658901</v>
      </c>
      <c r="F523" s="3">
        <v>46631.9258592306</v>
      </c>
      <c r="G523" s="3">
        <v>47644.533845835504</v>
      </c>
      <c r="H523" s="3">
        <v>61120.875869995398</v>
      </c>
      <c r="I523" s="3">
        <v>52101.116228303101</v>
      </c>
    </row>
    <row r="524" spans="1:9" x14ac:dyDescent="0.3">
      <c r="A524" s="6" t="str">
        <f t="shared" si="8"/>
        <v>58_2016</v>
      </c>
      <c r="B524">
        <v>58</v>
      </c>
      <c r="C524">
        <v>2016</v>
      </c>
      <c r="D524" s="3">
        <v>60982.009434344604</v>
      </c>
      <c r="E524" s="3">
        <v>58060.952197402701</v>
      </c>
      <c r="F524" s="3">
        <v>54222.474361776098</v>
      </c>
      <c r="G524" s="3">
        <v>54691.0119560311</v>
      </c>
      <c r="H524" s="3">
        <v>58059.788500917603</v>
      </c>
      <c r="I524" s="3">
        <v>60940.806433813297</v>
      </c>
    </row>
    <row r="525" spans="1:9" x14ac:dyDescent="0.3">
      <c r="A525" s="6" t="str">
        <f t="shared" si="8"/>
        <v>58_2017</v>
      </c>
      <c r="B525">
        <v>58</v>
      </c>
      <c r="C525">
        <v>2017</v>
      </c>
      <c r="D525" s="3">
        <v>60982.009434344604</v>
      </c>
      <c r="E525" s="3">
        <v>56087.2839558575</v>
      </c>
      <c r="F525" s="3">
        <v>53387.693016065299</v>
      </c>
      <c r="G525" s="3">
        <v>53981.755632578897</v>
      </c>
      <c r="H525" s="3">
        <v>58222.023366903501</v>
      </c>
      <c r="I525" s="3">
        <v>61442.660183934902</v>
      </c>
    </row>
    <row r="526" spans="1:9" x14ac:dyDescent="0.3">
      <c r="A526" s="6" t="str">
        <f t="shared" si="8"/>
        <v>58_2018</v>
      </c>
      <c r="B526">
        <v>58</v>
      </c>
      <c r="C526">
        <v>2018</v>
      </c>
      <c r="D526" s="3">
        <v>60982.009434344604</v>
      </c>
      <c r="E526" s="3">
        <v>54644.362874868399</v>
      </c>
      <c r="F526" s="3">
        <v>52552.057255466701</v>
      </c>
      <c r="G526" s="3">
        <v>53281.697247039301</v>
      </c>
      <c r="H526" s="3">
        <v>58463.910205560504</v>
      </c>
      <c r="I526" s="3">
        <v>60923.951781648298</v>
      </c>
    </row>
    <row r="527" spans="1:9" x14ac:dyDescent="0.3">
      <c r="A527" s="6" t="str">
        <f t="shared" si="8"/>
        <v>58_2019</v>
      </c>
      <c r="B527">
        <v>58</v>
      </c>
      <c r="C527">
        <v>2019</v>
      </c>
      <c r="D527" s="3">
        <v>60982.009434344604</v>
      </c>
      <c r="E527" s="3">
        <v>53498.777470995803</v>
      </c>
      <c r="F527" s="3">
        <v>51715.567079980203</v>
      </c>
      <c r="G527" s="3">
        <v>52590.717516638397</v>
      </c>
      <c r="H527" s="3">
        <v>58786.437536262703</v>
      </c>
      <c r="I527" s="3">
        <v>60785.296122320302</v>
      </c>
    </row>
    <row r="528" spans="1:9" x14ac:dyDescent="0.3">
      <c r="A528" s="6" t="str">
        <f t="shared" si="8"/>
        <v>58_2020</v>
      </c>
      <c r="B528">
        <v>58</v>
      </c>
      <c r="C528">
        <v>2020</v>
      </c>
      <c r="D528" s="3">
        <v>60982.009434344604</v>
      </c>
      <c r="E528" s="3">
        <v>52519.765741852898</v>
      </c>
      <c r="F528" s="3">
        <v>50878.222489606102</v>
      </c>
      <c r="G528" s="3">
        <v>51908.698705511801</v>
      </c>
      <c r="H528" s="3">
        <v>59190.927655428401</v>
      </c>
      <c r="I528" s="3">
        <v>60285.553744917197</v>
      </c>
    </row>
    <row r="529" spans="1:9" x14ac:dyDescent="0.3">
      <c r="A529" s="6" t="str">
        <f t="shared" si="8"/>
        <v>58_2021</v>
      </c>
      <c r="B529">
        <v>58</v>
      </c>
      <c r="C529">
        <v>2021</v>
      </c>
      <c r="D529" s="3">
        <v>60982.009434344604</v>
      </c>
      <c r="E529" s="3">
        <v>51634.072074578398</v>
      </c>
      <c r="F529" s="3">
        <v>50040.023484344099</v>
      </c>
      <c r="G529" s="3">
        <v>51235.524604643702</v>
      </c>
      <c r="H529" s="3">
        <v>59679.045676135604</v>
      </c>
      <c r="I529" s="3">
        <v>60380.712338801597</v>
      </c>
    </row>
    <row r="530" spans="1:9" x14ac:dyDescent="0.3">
      <c r="A530" s="6" t="str">
        <f t="shared" si="8"/>
        <v>58_2022</v>
      </c>
      <c r="B530">
        <v>58</v>
      </c>
      <c r="C530">
        <v>2022</v>
      </c>
      <c r="D530" s="3">
        <v>60982.009434344604</v>
      </c>
      <c r="E530" s="3">
        <v>50800.6571403337</v>
      </c>
      <c r="F530" s="3">
        <v>49200.970064194204</v>
      </c>
      <c r="G530" s="3">
        <v>50571.080512066903</v>
      </c>
      <c r="H530" s="3">
        <v>60252.810956719601</v>
      </c>
      <c r="I530" s="3">
        <v>59314.974583681302</v>
      </c>
    </row>
    <row r="531" spans="1:9" x14ac:dyDescent="0.3">
      <c r="A531" s="6" t="str">
        <f t="shared" si="8"/>
        <v>58_2023</v>
      </c>
      <c r="B531">
        <v>58</v>
      </c>
      <c r="C531">
        <v>2023</v>
      </c>
      <c r="D531" s="3">
        <v>60982.009434344604</v>
      </c>
      <c r="E531" s="3">
        <v>49996.529847435602</v>
      </c>
      <c r="F531" s="3">
        <v>48361.062229156501</v>
      </c>
      <c r="G531" s="3">
        <v>49915.253213317497</v>
      </c>
      <c r="H531" s="3">
        <v>60914.611029311003</v>
      </c>
      <c r="I531" s="3">
        <v>56996.312266476503</v>
      </c>
    </row>
    <row r="532" spans="1:9" x14ac:dyDescent="0.3">
      <c r="A532" s="6" t="str">
        <f t="shared" si="8"/>
        <v>58_2024</v>
      </c>
      <c r="B532">
        <v>58</v>
      </c>
      <c r="C532">
        <v>2024</v>
      </c>
      <c r="D532" s="3">
        <v>60982.009434344604</v>
      </c>
      <c r="E532" s="3">
        <v>49208.810104719603</v>
      </c>
      <c r="F532" s="3">
        <v>47520.299979231102</v>
      </c>
      <c r="G532" s="3">
        <v>49267.930962145401</v>
      </c>
      <c r="H532" s="3">
        <v>61667.218162742101</v>
      </c>
      <c r="I532" s="3">
        <v>55912.110824700299</v>
      </c>
    </row>
    <row r="533" spans="1:9" x14ac:dyDescent="0.3">
      <c r="A533" s="6" t="str">
        <f t="shared" si="8"/>
        <v>59_2016</v>
      </c>
      <c r="B533">
        <v>59</v>
      </c>
      <c r="C533">
        <v>2016</v>
      </c>
      <c r="D533" s="3">
        <v>63906.789395019499</v>
      </c>
      <c r="E533" s="3">
        <v>60958.273625352696</v>
      </c>
      <c r="F533" s="3">
        <v>58545.753379164002</v>
      </c>
      <c r="G533" s="3">
        <v>59056.214832876503</v>
      </c>
      <c r="H533" s="3">
        <v>60049.405845620298</v>
      </c>
      <c r="I533" s="3">
        <v>65772.383016485401</v>
      </c>
    </row>
    <row r="534" spans="1:9" x14ac:dyDescent="0.3">
      <c r="A534" s="6" t="str">
        <f t="shared" si="8"/>
        <v>59_2017</v>
      </c>
      <c r="B534">
        <v>59</v>
      </c>
      <c r="C534">
        <v>2017</v>
      </c>
      <c r="D534" s="3">
        <v>63906.789395019499</v>
      </c>
      <c r="E534" s="3">
        <v>59170.374692797901</v>
      </c>
      <c r="F534" s="3">
        <v>57644.701287156699</v>
      </c>
      <c r="G534" s="3">
        <v>58290.975744158299</v>
      </c>
      <c r="H534" s="3">
        <v>59533.040330350297</v>
      </c>
      <c r="I534" s="3">
        <v>65503.213403653397</v>
      </c>
    </row>
    <row r="535" spans="1:9" x14ac:dyDescent="0.3">
      <c r="A535" s="6" t="str">
        <f t="shared" si="8"/>
        <v>59_2018</v>
      </c>
      <c r="B535">
        <v>59</v>
      </c>
      <c r="C535">
        <v>2018</v>
      </c>
      <c r="D535" s="3">
        <v>63906.789395019499</v>
      </c>
      <c r="E535" s="3">
        <v>57903.042470800203</v>
      </c>
      <c r="F535" s="3">
        <v>56742.726941659297</v>
      </c>
      <c r="G535" s="3">
        <v>57535.652476570402</v>
      </c>
      <c r="H535" s="3">
        <v>59043.3672524617</v>
      </c>
      <c r="I535" s="3">
        <v>65915.628446560906</v>
      </c>
    </row>
    <row r="536" spans="1:9" x14ac:dyDescent="0.3">
      <c r="A536" s="6" t="str">
        <f t="shared" si="8"/>
        <v>59_2019</v>
      </c>
      <c r="B536">
        <v>59</v>
      </c>
      <c r="C536">
        <v>2019</v>
      </c>
      <c r="D536" s="3">
        <v>63906.789395019499</v>
      </c>
      <c r="E536" s="3">
        <v>56869.197900778003</v>
      </c>
      <c r="F536" s="3">
        <v>55839.830342672503</v>
      </c>
      <c r="G536" s="3">
        <v>56790.1165428069</v>
      </c>
      <c r="H536" s="3">
        <v>58579.799344813597</v>
      </c>
      <c r="I536" s="3">
        <v>65016.432389993097</v>
      </c>
    </row>
    <row r="537" spans="1:9" x14ac:dyDescent="0.3">
      <c r="A537" s="6" t="str">
        <f t="shared" si="8"/>
        <v>59_2020</v>
      </c>
      <c r="B537">
        <v>59</v>
      </c>
      <c r="C537">
        <v>2020</v>
      </c>
      <c r="D537" s="3">
        <v>63906.789395019499</v>
      </c>
      <c r="E537" s="3">
        <v>55940.078589822901</v>
      </c>
      <c r="F537" s="3">
        <v>54936.011490196201</v>
      </c>
      <c r="G537" s="3">
        <v>56054.241120475803</v>
      </c>
      <c r="H537" s="3">
        <v>58141.783470057802</v>
      </c>
      <c r="I537" s="3">
        <v>65034.301421926502</v>
      </c>
    </row>
    <row r="538" spans="1:9" x14ac:dyDescent="0.3">
      <c r="A538" s="6" t="str">
        <f t="shared" si="8"/>
        <v>59_2021</v>
      </c>
      <c r="B538">
        <v>59</v>
      </c>
      <c r="C538">
        <v>2021</v>
      </c>
      <c r="D538" s="3">
        <v>63906.789395019499</v>
      </c>
      <c r="E538" s="3">
        <v>55057.931269865701</v>
      </c>
      <c r="F538" s="3">
        <v>54031.2703842302</v>
      </c>
      <c r="G538" s="3">
        <v>55327.9010305259</v>
      </c>
      <c r="H538" s="3">
        <v>57728.799521579203</v>
      </c>
      <c r="I538" s="3">
        <v>64749.301808663899</v>
      </c>
    </row>
    <row r="539" spans="1:9" x14ac:dyDescent="0.3">
      <c r="A539" s="6" t="str">
        <f t="shared" si="8"/>
        <v>59_2022</v>
      </c>
      <c r="B539">
        <v>59</v>
      </c>
      <c r="C539">
        <v>2022</v>
      </c>
      <c r="D539" s="3">
        <v>63906.789395019499</v>
      </c>
      <c r="E539" s="3">
        <v>54196.852104410696</v>
      </c>
      <c r="F539" s="3">
        <v>53125.607024774399</v>
      </c>
      <c r="G539" s="3">
        <v>54610.972715951502</v>
      </c>
      <c r="H539" s="3">
        <v>57340.359395029802</v>
      </c>
      <c r="I539" s="3">
        <v>64571.081533170101</v>
      </c>
    </row>
    <row r="540" spans="1:9" x14ac:dyDescent="0.3">
      <c r="A540" s="6" t="str">
        <f t="shared" si="8"/>
        <v>59_2023</v>
      </c>
      <c r="B540">
        <v>59</v>
      </c>
      <c r="C540">
        <v>2023</v>
      </c>
      <c r="D540" s="3">
        <v>63906.789395019499</v>
      </c>
      <c r="E540" s="3">
        <v>53345.222551899496</v>
      </c>
      <c r="F540" s="3">
        <v>52219.021411829402</v>
      </c>
      <c r="G540" s="3">
        <v>53903.334220774799</v>
      </c>
      <c r="H540" s="3">
        <v>56976.006027459</v>
      </c>
      <c r="I540" s="3">
        <v>63556.614849186699</v>
      </c>
    </row>
    <row r="541" spans="1:9" x14ac:dyDescent="0.3">
      <c r="A541" s="6" t="str">
        <f t="shared" si="8"/>
        <v>59_2024</v>
      </c>
      <c r="B541">
        <v>59</v>
      </c>
      <c r="C541">
        <v>2024</v>
      </c>
      <c r="D541" s="3">
        <v>63906.789395019499</v>
      </c>
      <c r="E541" s="3">
        <v>52497.831395531699</v>
      </c>
      <c r="F541" s="3">
        <v>51311.513545394599</v>
      </c>
      <c r="G541" s="3">
        <v>53204.8651693008</v>
      </c>
      <c r="H541" s="3">
        <v>56635.3125013018</v>
      </c>
      <c r="I541" s="3">
        <v>60959.271180878801</v>
      </c>
    </row>
    <row r="542" spans="1:9" x14ac:dyDescent="0.3">
      <c r="A542" s="6" t="str">
        <f t="shared" si="8"/>
        <v>60_2016</v>
      </c>
      <c r="B542">
        <v>60</v>
      </c>
      <c r="C542">
        <v>2016</v>
      </c>
      <c r="D542" s="3">
        <v>67618.372724835004</v>
      </c>
      <c r="E542" s="3">
        <v>63456.360008870499</v>
      </c>
      <c r="F542" s="3">
        <v>63414.236577051699</v>
      </c>
      <c r="G542" s="3">
        <v>64022.245509631997</v>
      </c>
      <c r="H542" s="3">
        <v>64509.192657646097</v>
      </c>
      <c r="I542" s="3">
        <v>69861.8757510703</v>
      </c>
    </row>
    <row r="543" spans="1:9" x14ac:dyDescent="0.3">
      <c r="A543" s="6" t="str">
        <f t="shared" si="8"/>
        <v>60_2017</v>
      </c>
      <c r="B543">
        <v>60</v>
      </c>
      <c r="C543">
        <v>2017</v>
      </c>
      <c r="D543" s="3">
        <v>67618.372724835004</v>
      </c>
      <c r="E543" s="3">
        <v>62439.523329665702</v>
      </c>
      <c r="F543" s="3">
        <v>62385.511282208397</v>
      </c>
      <c r="G543" s="3">
        <v>63154.810142130802</v>
      </c>
      <c r="H543" s="3">
        <v>63762.396615489102</v>
      </c>
      <c r="I543" s="3">
        <v>71273.946448329007</v>
      </c>
    </row>
    <row r="544" spans="1:9" x14ac:dyDescent="0.3">
      <c r="A544" s="6" t="str">
        <f t="shared" si="8"/>
        <v>60_2018</v>
      </c>
      <c r="B544">
        <v>60</v>
      </c>
      <c r="C544">
        <v>2018</v>
      </c>
      <c r="D544" s="3">
        <v>67618.372724835004</v>
      </c>
      <c r="E544" s="3">
        <v>61422.686650460797</v>
      </c>
      <c r="F544" s="3">
        <v>61355.734742179498</v>
      </c>
      <c r="G544" s="3">
        <v>62299.127628825801</v>
      </c>
      <c r="H544" s="3">
        <v>63035.008082205197</v>
      </c>
      <c r="I544" s="3">
        <v>70845.751729260504</v>
      </c>
    </row>
    <row r="545" spans="1:9" x14ac:dyDescent="0.3">
      <c r="A545" s="6" t="str">
        <f t="shared" si="8"/>
        <v>60_2019</v>
      </c>
      <c r="B545">
        <v>60</v>
      </c>
      <c r="C545">
        <v>2019</v>
      </c>
      <c r="D545" s="3">
        <v>67618.372724835004</v>
      </c>
      <c r="E545" s="3">
        <v>60405.849971256001</v>
      </c>
      <c r="F545" s="3">
        <v>60324.906956965096</v>
      </c>
      <c r="G545" s="3">
        <v>61455.038730669497</v>
      </c>
      <c r="H545" s="3">
        <v>62326.558656816902</v>
      </c>
      <c r="I545" s="3">
        <v>70917.968556125197</v>
      </c>
    </row>
    <row r="546" spans="1:9" x14ac:dyDescent="0.3">
      <c r="A546" s="6" t="str">
        <f t="shared" si="8"/>
        <v>60_2020</v>
      </c>
      <c r="B546">
        <v>60</v>
      </c>
      <c r="C546">
        <v>2020</v>
      </c>
      <c r="D546" s="3">
        <v>67618.372724835004</v>
      </c>
      <c r="E546" s="3">
        <v>59389.013292051197</v>
      </c>
      <c r="F546" s="3">
        <v>59293.027926565599</v>
      </c>
      <c r="G546" s="3">
        <v>60622.386366139101</v>
      </c>
      <c r="H546" s="3">
        <v>61636.5948898106</v>
      </c>
      <c r="I546" s="3">
        <v>70129.363663161406</v>
      </c>
    </row>
    <row r="547" spans="1:9" x14ac:dyDescent="0.3">
      <c r="A547" s="6" t="str">
        <f t="shared" si="8"/>
        <v>60_2021</v>
      </c>
      <c r="B547">
        <v>60</v>
      </c>
      <c r="C547">
        <v>2021</v>
      </c>
      <c r="D547" s="3">
        <v>67618.372724835004</v>
      </c>
      <c r="E547" s="3">
        <v>58372.176612846299</v>
      </c>
      <c r="F547" s="3">
        <v>58260.097650980999</v>
      </c>
      <c r="G547" s="3">
        <v>59801.015582004402</v>
      </c>
      <c r="H547" s="3">
        <v>60964.677807087603</v>
      </c>
      <c r="I547" s="3">
        <v>70420.180730089705</v>
      </c>
    </row>
    <row r="548" spans="1:9" x14ac:dyDescent="0.3">
      <c r="A548" s="6" t="str">
        <f t="shared" si="8"/>
        <v>60_2022</v>
      </c>
      <c r="B548">
        <v>60</v>
      </c>
      <c r="C548">
        <v>2022</v>
      </c>
      <c r="D548" s="3">
        <v>67618.372724835004</v>
      </c>
      <c r="E548" s="3">
        <v>57355.339933641502</v>
      </c>
      <c r="F548" s="3">
        <v>57226.116130211398</v>
      </c>
      <c r="G548" s="3">
        <v>58990.773524491597</v>
      </c>
      <c r="H548" s="3">
        <v>60310.382451543199</v>
      </c>
      <c r="I548" s="3">
        <v>69808.408752518604</v>
      </c>
    </row>
    <row r="549" spans="1:9" x14ac:dyDescent="0.3">
      <c r="A549" s="6" t="str">
        <f t="shared" si="8"/>
        <v>60_2023</v>
      </c>
      <c r="B549">
        <v>60</v>
      </c>
      <c r="C549">
        <v>2023</v>
      </c>
      <c r="D549" s="3">
        <v>67618.372724835004</v>
      </c>
      <c r="E549" s="3">
        <v>56338.503254436699</v>
      </c>
      <c r="F549" s="3">
        <v>56191.083364255697</v>
      </c>
      <c r="G549" s="3">
        <v>58191.509410837498</v>
      </c>
      <c r="H549" s="3">
        <v>59673.297441523697</v>
      </c>
      <c r="I549" s="3">
        <v>69753.706592693401</v>
      </c>
    </row>
    <row r="550" spans="1:9" x14ac:dyDescent="0.3">
      <c r="A550" s="6" t="str">
        <f t="shared" si="8"/>
        <v>60_2024</v>
      </c>
      <c r="B550">
        <v>60</v>
      </c>
      <c r="C550">
        <v>2024</v>
      </c>
      <c r="D550" s="3">
        <v>67618.372724835004</v>
      </c>
      <c r="E550" s="3">
        <v>55321.6665752318</v>
      </c>
      <c r="F550" s="3">
        <v>55154.999353115403</v>
      </c>
      <c r="G550" s="3">
        <v>57403.074501230301</v>
      </c>
      <c r="H550" s="3">
        <v>59053.024545667002</v>
      </c>
      <c r="I550" s="3">
        <v>68530.923934239705</v>
      </c>
    </row>
    <row r="551" spans="1:9" x14ac:dyDescent="0.3">
      <c r="A551" s="6" t="str">
        <f t="shared" si="8"/>
        <v>61_2016</v>
      </c>
      <c r="B551">
        <v>61</v>
      </c>
      <c r="C551">
        <v>2016</v>
      </c>
      <c r="D551" s="3">
        <v>73685.007608315107</v>
      </c>
      <c r="E551" s="3">
        <v>66831.181220515602</v>
      </c>
      <c r="F551" s="3">
        <v>66777.881008593802</v>
      </c>
      <c r="G551" s="3">
        <v>67769.446044485507</v>
      </c>
      <c r="H551" s="3">
        <v>69827.956136191497</v>
      </c>
      <c r="I551" s="3">
        <v>74619.768385788804</v>
      </c>
    </row>
    <row r="552" spans="1:9" x14ac:dyDescent="0.3">
      <c r="A552" s="6" t="str">
        <f t="shared" si="8"/>
        <v>61_2017</v>
      </c>
      <c r="B552">
        <v>61</v>
      </c>
      <c r="C552">
        <v>2017</v>
      </c>
      <c r="D552" s="3">
        <v>73685.007608315107</v>
      </c>
      <c r="E552" s="3">
        <v>65454.118817489601</v>
      </c>
      <c r="F552" s="3">
        <v>65385.134551066003</v>
      </c>
      <c r="G552" s="3">
        <v>66638.243622944399</v>
      </c>
      <c r="H552" s="3">
        <v>69202.688693297401</v>
      </c>
      <c r="I552" s="3">
        <v>76123.647302728103</v>
      </c>
    </row>
    <row r="553" spans="1:9" x14ac:dyDescent="0.3">
      <c r="A553" s="6" t="str">
        <f t="shared" si="8"/>
        <v>61_2018</v>
      </c>
      <c r="B553">
        <v>61</v>
      </c>
      <c r="C553">
        <v>2018</v>
      </c>
      <c r="D553" s="3">
        <v>73685.007608315107</v>
      </c>
      <c r="E553" s="3">
        <v>64077.056414463601</v>
      </c>
      <c r="F553" s="3">
        <v>63990.974240879499</v>
      </c>
      <c r="G553" s="3">
        <v>65525.923145895897</v>
      </c>
      <c r="H553" s="3">
        <v>68628.809573633203</v>
      </c>
      <c r="I553" s="3">
        <v>77512.925906687698</v>
      </c>
    </row>
    <row r="554" spans="1:9" x14ac:dyDescent="0.3">
      <c r="A554" s="6" t="str">
        <f t="shared" si="8"/>
        <v>61_2019</v>
      </c>
      <c r="B554">
        <v>61</v>
      </c>
      <c r="C554">
        <v>2019</v>
      </c>
      <c r="D554" s="3">
        <v>73685.007608315107</v>
      </c>
      <c r="E554" s="3">
        <v>62699.994011437098</v>
      </c>
      <c r="F554" s="3">
        <v>62595.400078034501</v>
      </c>
      <c r="G554" s="3">
        <v>64432.169437363802</v>
      </c>
      <c r="H554" s="3">
        <v>68105.129504720695</v>
      </c>
      <c r="I554" s="3">
        <v>76643.233648233203</v>
      </c>
    </row>
    <row r="555" spans="1:9" x14ac:dyDescent="0.3">
      <c r="A555" s="6" t="str">
        <f t="shared" si="8"/>
        <v>61_2020</v>
      </c>
      <c r="B555">
        <v>61</v>
      </c>
      <c r="C555">
        <v>2020</v>
      </c>
      <c r="D555" s="3">
        <v>73685.007608315107</v>
      </c>
      <c r="E555" s="3">
        <v>61322.931608411003</v>
      </c>
      <c r="F555" s="3">
        <v>61198.412062530399</v>
      </c>
      <c r="G555" s="3">
        <v>63356.672582264102</v>
      </c>
      <c r="H555" s="3">
        <v>67630.568835226004</v>
      </c>
      <c r="I555" s="3">
        <v>76917.501227888206</v>
      </c>
    </row>
    <row r="556" spans="1:9" x14ac:dyDescent="0.3">
      <c r="A556" s="6" t="str">
        <f t="shared" si="8"/>
        <v>61_2021</v>
      </c>
      <c r="B556">
        <v>61</v>
      </c>
      <c r="C556">
        <v>2021</v>
      </c>
      <c r="D556" s="3">
        <v>73685.007608315107</v>
      </c>
      <c r="E556" s="3">
        <v>59945.869205385003</v>
      </c>
      <c r="F556" s="3">
        <v>59800.0101943677</v>
      </c>
      <c r="G556" s="3">
        <v>62299.1278385931</v>
      </c>
      <c r="H556" s="3">
        <v>67204.153825412097</v>
      </c>
      <c r="I556" s="3">
        <v>76356.615693293803</v>
      </c>
    </row>
    <row r="557" spans="1:9" x14ac:dyDescent="0.3">
      <c r="A557" s="6" t="str">
        <f t="shared" si="8"/>
        <v>61_2022</v>
      </c>
      <c r="B557">
        <v>61</v>
      </c>
      <c r="C557">
        <v>2022</v>
      </c>
      <c r="D557" s="3">
        <v>73685.007608315107</v>
      </c>
      <c r="E557" s="3">
        <v>58568.8068023585</v>
      </c>
      <c r="F557" s="3">
        <v>58400.194473545504</v>
      </c>
      <c r="G557" s="3">
        <v>61259.235551077203</v>
      </c>
      <c r="H557" s="3">
        <v>66825.013317270801</v>
      </c>
      <c r="I557" s="3">
        <v>76341.713111928795</v>
      </c>
    </row>
    <row r="558" spans="1:9" x14ac:dyDescent="0.3">
      <c r="A558" s="6" t="str">
        <f t="shared" si="8"/>
        <v>61_2023</v>
      </c>
      <c r="B558">
        <v>61</v>
      </c>
      <c r="C558">
        <v>2023</v>
      </c>
      <c r="D558" s="3">
        <v>73685.007608315107</v>
      </c>
      <c r="E558" s="3">
        <v>57191.744399332398</v>
      </c>
      <c r="F558" s="3">
        <v>56998.964900064697</v>
      </c>
      <c r="G558" s="3">
        <v>60236.701066264599</v>
      </c>
      <c r="H558" s="3">
        <v>66492.375767886406</v>
      </c>
      <c r="I558" s="3">
        <v>75827.909888193695</v>
      </c>
    </row>
    <row r="559" spans="1:9" x14ac:dyDescent="0.3">
      <c r="A559" s="6" t="str">
        <f t="shared" si="8"/>
        <v>61_2024</v>
      </c>
      <c r="B559">
        <v>61</v>
      </c>
      <c r="C559">
        <v>2024</v>
      </c>
      <c r="D559" s="3">
        <v>73685.007608315107</v>
      </c>
      <c r="E559" s="3">
        <v>55814.681996306397</v>
      </c>
      <c r="F559" s="3">
        <v>55596.321473925796</v>
      </c>
      <c r="G559" s="3">
        <v>59231.234649037702</v>
      </c>
      <c r="H559" s="3">
        <v>66205.566632435904</v>
      </c>
      <c r="I559" s="3">
        <v>75628.456441530405</v>
      </c>
    </row>
    <row r="560" spans="1:9" x14ac:dyDescent="0.3">
      <c r="A560" s="6" t="str">
        <f t="shared" si="8"/>
        <v>62_2016</v>
      </c>
      <c r="B560">
        <v>62</v>
      </c>
      <c r="C560">
        <v>2016</v>
      </c>
      <c r="D560" s="3">
        <v>80269.447274376507</v>
      </c>
      <c r="E560" s="3">
        <v>72608.873086284802</v>
      </c>
      <c r="F560" s="3">
        <v>72546.176343438696</v>
      </c>
      <c r="G560" s="3">
        <v>73704.372065702206</v>
      </c>
      <c r="H560" s="3">
        <v>74831.303954427</v>
      </c>
      <c r="I560" s="3">
        <v>81138.694489585207</v>
      </c>
    </row>
    <row r="561" spans="1:9" x14ac:dyDescent="0.3">
      <c r="A561" s="6" t="str">
        <f t="shared" si="8"/>
        <v>62_2017</v>
      </c>
      <c r="B561">
        <v>62</v>
      </c>
      <c r="C561">
        <v>2017</v>
      </c>
      <c r="D561" s="3">
        <v>80269.447274376507</v>
      </c>
      <c r="E561" s="3">
        <v>71051.037924281802</v>
      </c>
      <c r="F561" s="3">
        <v>70970.389416953098</v>
      </c>
      <c r="G561" s="3">
        <v>72433.217829428206</v>
      </c>
      <c r="H561" s="3">
        <v>73832.857406440802</v>
      </c>
      <c r="I561" s="3">
        <v>81059.888351560498</v>
      </c>
    </row>
    <row r="562" spans="1:9" x14ac:dyDescent="0.3">
      <c r="A562" s="6" t="str">
        <f t="shared" si="8"/>
        <v>62_2018</v>
      </c>
      <c r="B562">
        <v>62</v>
      </c>
      <c r="C562">
        <v>2018</v>
      </c>
      <c r="D562" s="3">
        <v>80269.447274376507</v>
      </c>
      <c r="E562" s="3">
        <v>69493.202762278699</v>
      </c>
      <c r="F562" s="3">
        <v>69393.004302927802</v>
      </c>
      <c r="G562" s="3">
        <v>71183.986757914696</v>
      </c>
      <c r="H562" s="3">
        <v>72872.311489501793</v>
      </c>
      <c r="I562" s="3">
        <v>82534.527776796502</v>
      </c>
    </row>
    <row r="563" spans="1:9" x14ac:dyDescent="0.3">
      <c r="A563" s="6" t="str">
        <f t="shared" si="8"/>
        <v>62_2019</v>
      </c>
      <c r="B563">
        <v>62</v>
      </c>
      <c r="C563">
        <v>2019</v>
      </c>
      <c r="D563" s="3">
        <v>80269.447274376507</v>
      </c>
      <c r="E563" s="3">
        <v>67935.367600275698</v>
      </c>
      <c r="F563" s="3">
        <v>67814.021001364104</v>
      </c>
      <c r="G563" s="3">
        <v>69956.300749796501</v>
      </c>
      <c r="H563" s="3">
        <v>71948.529168937399</v>
      </c>
      <c r="I563" s="3">
        <v>83600.119008547204</v>
      </c>
    </row>
    <row r="564" spans="1:9" x14ac:dyDescent="0.3">
      <c r="A564" s="6" t="str">
        <f t="shared" si="8"/>
        <v>62_2020</v>
      </c>
      <c r="B564">
        <v>62</v>
      </c>
      <c r="C564">
        <v>2020</v>
      </c>
      <c r="D564" s="3">
        <v>80269.447274376507</v>
      </c>
      <c r="E564" s="3">
        <v>66377.532438272596</v>
      </c>
      <c r="F564" s="3">
        <v>66233.439512261699</v>
      </c>
      <c r="G564" s="3">
        <v>68749.7882246925</v>
      </c>
      <c r="H564" s="3">
        <v>71060.424988010898</v>
      </c>
      <c r="I564" s="3">
        <v>82873.457533879598</v>
      </c>
    </row>
    <row r="565" spans="1:9" x14ac:dyDescent="0.3">
      <c r="A565" s="6" t="str">
        <f t="shared" si="8"/>
        <v>62_2021</v>
      </c>
      <c r="B565">
        <v>62</v>
      </c>
      <c r="C565">
        <v>2021</v>
      </c>
      <c r="D565" s="3">
        <v>80269.447274376507</v>
      </c>
      <c r="E565" s="3">
        <v>64819.697276269602</v>
      </c>
      <c r="F565" s="3">
        <v>64651.259835619901</v>
      </c>
      <c r="G565" s="3">
        <v>67564.084010743696</v>
      </c>
      <c r="H565" s="3">
        <v>70206.962958322896</v>
      </c>
      <c r="I565" s="3">
        <v>83491.968046500901</v>
      </c>
    </row>
    <row r="566" spans="1:9" x14ac:dyDescent="0.3">
      <c r="A566" s="6" t="str">
        <f t="shared" si="8"/>
        <v>62_2022</v>
      </c>
      <c r="B566">
        <v>62</v>
      </c>
      <c r="C566">
        <v>2022</v>
      </c>
      <c r="D566" s="3">
        <v>80269.447274376507</v>
      </c>
      <c r="E566" s="3">
        <v>63261.8621142665</v>
      </c>
      <c r="F566" s="3">
        <v>63067.481971439898</v>
      </c>
      <c r="G566" s="3">
        <v>66398.829234084493</v>
      </c>
      <c r="H566" s="3">
        <v>69387.154559401999</v>
      </c>
      <c r="I566" s="3">
        <v>82524.745810515102</v>
      </c>
    </row>
    <row r="567" spans="1:9" x14ac:dyDescent="0.3">
      <c r="A567" s="6" t="str">
        <f t="shared" si="8"/>
        <v>62_2023</v>
      </c>
      <c r="B567">
        <v>62</v>
      </c>
      <c r="C567">
        <v>2023</v>
      </c>
      <c r="D567" s="3">
        <v>80269.447274376507</v>
      </c>
      <c r="E567" s="3">
        <v>61704.026952263397</v>
      </c>
      <c r="F567" s="3">
        <v>61482.105919720598</v>
      </c>
      <c r="G567" s="3">
        <v>65253.6712102249</v>
      </c>
      <c r="H567" s="3">
        <v>68600.056842366903</v>
      </c>
      <c r="I567" s="3">
        <v>82671.535898891307</v>
      </c>
    </row>
    <row r="568" spans="1:9" x14ac:dyDescent="0.3">
      <c r="A568" s="6" t="str">
        <f t="shared" si="8"/>
        <v>62_2024</v>
      </c>
      <c r="B568">
        <v>62</v>
      </c>
      <c r="C568">
        <v>2024</v>
      </c>
      <c r="D568" s="3">
        <v>80269.447274376507</v>
      </c>
      <c r="E568" s="3">
        <v>60146.191790260797</v>
      </c>
      <c r="F568" s="3">
        <v>59895.131680462</v>
      </c>
      <c r="G568" s="3">
        <v>64128.263337305703</v>
      </c>
      <c r="H568" s="3">
        <v>67844.770632567102</v>
      </c>
      <c r="I568" s="3">
        <v>81963.366857754998</v>
      </c>
    </row>
    <row r="569" spans="1:9" x14ac:dyDescent="0.3">
      <c r="A569" s="6" t="str">
        <f t="shared" si="8"/>
        <v>63_2016</v>
      </c>
      <c r="B569">
        <v>63</v>
      </c>
      <c r="C569">
        <v>2016</v>
      </c>
      <c r="D569" s="3">
        <v>85897.222640990498</v>
      </c>
      <c r="E569" s="3">
        <v>79717.400257775094</v>
      </c>
      <c r="F569" s="3">
        <v>79648.399341902696</v>
      </c>
      <c r="G569" s="3">
        <v>80806.242667163795</v>
      </c>
      <c r="H569" s="3">
        <v>80244.860963194398</v>
      </c>
      <c r="I569" s="3">
        <v>86391.776605914099</v>
      </c>
    </row>
    <row r="570" spans="1:9" x14ac:dyDescent="0.3">
      <c r="A570" s="6" t="str">
        <f t="shared" si="8"/>
        <v>63_2017</v>
      </c>
      <c r="B570">
        <v>63</v>
      </c>
      <c r="C570">
        <v>2017</v>
      </c>
      <c r="D570" s="3">
        <v>85897.222640990498</v>
      </c>
      <c r="E570" s="3">
        <v>78099.895031070293</v>
      </c>
      <c r="F570" s="3">
        <v>78011.880225844201</v>
      </c>
      <c r="G570" s="3">
        <v>79474.195781936505</v>
      </c>
      <c r="H570" s="3">
        <v>78778.399445091898</v>
      </c>
      <c r="I570" s="3">
        <v>87380.307986193904</v>
      </c>
    </row>
    <row r="571" spans="1:9" x14ac:dyDescent="0.3">
      <c r="A571" s="6" t="str">
        <f t="shared" si="8"/>
        <v>63_2018</v>
      </c>
      <c r="B571">
        <v>63</v>
      </c>
      <c r="C571">
        <v>2018</v>
      </c>
      <c r="D571" s="3">
        <v>85897.222640990498</v>
      </c>
      <c r="E571" s="3">
        <v>76482.389804365594</v>
      </c>
      <c r="F571" s="3">
        <v>76373.699208694496</v>
      </c>
      <c r="G571" s="3">
        <v>78164.106963882296</v>
      </c>
      <c r="H571" s="3">
        <v>77326.737847577999</v>
      </c>
      <c r="I571" s="3">
        <v>87127.556527394001</v>
      </c>
    </row>
    <row r="572" spans="1:9" x14ac:dyDescent="0.3">
      <c r="A572" s="6" t="str">
        <f t="shared" si="8"/>
        <v>63_2019</v>
      </c>
      <c r="B572">
        <v>63</v>
      </c>
      <c r="C572">
        <v>2019</v>
      </c>
      <c r="D572" s="3">
        <v>85897.222640990498</v>
      </c>
      <c r="E572" s="3">
        <v>74864.884577660399</v>
      </c>
      <c r="F572" s="3">
        <v>74733.856290453099</v>
      </c>
      <c r="G572" s="3">
        <v>76875.614246226003</v>
      </c>
      <c r="H572" s="3">
        <v>75890.049762304494</v>
      </c>
      <c r="I572" s="3">
        <v>88247.393481867097</v>
      </c>
    </row>
    <row r="573" spans="1:9" x14ac:dyDescent="0.3">
      <c r="A573" s="6" t="str">
        <f t="shared" si="8"/>
        <v>63_2020</v>
      </c>
      <c r="B573">
        <v>63</v>
      </c>
      <c r="C573">
        <v>2020</v>
      </c>
      <c r="D573" s="3">
        <v>85897.222640990498</v>
      </c>
      <c r="E573" s="3">
        <v>73247.379350955598</v>
      </c>
      <c r="F573" s="3">
        <v>73092.351471120506</v>
      </c>
      <c r="G573" s="3">
        <v>75608.361629019098</v>
      </c>
      <c r="H573" s="3">
        <v>74468.498664195693</v>
      </c>
      <c r="I573" s="3">
        <v>89615.263292336094</v>
      </c>
    </row>
    <row r="574" spans="1:9" x14ac:dyDescent="0.3">
      <c r="A574" s="6" t="str">
        <f t="shared" si="8"/>
        <v>63_2021</v>
      </c>
      <c r="B574">
        <v>63</v>
      </c>
      <c r="C574">
        <v>2021</v>
      </c>
      <c r="D574" s="3">
        <v>85897.222640990498</v>
      </c>
      <c r="E574" s="3">
        <v>71629.874124250797</v>
      </c>
      <c r="F574" s="3">
        <v>71449.184750696193</v>
      </c>
      <c r="G574" s="3">
        <v>74361.998980777804</v>
      </c>
      <c r="H574" s="3">
        <v>73062.237998900004</v>
      </c>
      <c r="I574" s="3">
        <v>89180.199644335706</v>
      </c>
    </row>
    <row r="575" spans="1:9" x14ac:dyDescent="0.3">
      <c r="A575" s="6" t="str">
        <f t="shared" si="8"/>
        <v>63_2022</v>
      </c>
      <c r="B575">
        <v>63</v>
      </c>
      <c r="C575">
        <v>2022</v>
      </c>
      <c r="D575" s="3">
        <v>85897.222640990498</v>
      </c>
      <c r="E575" s="3">
        <v>70012.368897546097</v>
      </c>
      <c r="F575" s="3">
        <v>69804.356129181106</v>
      </c>
      <c r="G575" s="3">
        <v>73136.181941745104</v>
      </c>
      <c r="H575" s="3">
        <v>71671.411276296698</v>
      </c>
      <c r="I575" s="3">
        <v>89457.276741476395</v>
      </c>
    </row>
    <row r="576" spans="1:9" x14ac:dyDescent="0.3">
      <c r="A576" s="6" t="str">
        <f t="shared" si="8"/>
        <v>63_2023</v>
      </c>
      <c r="B576">
        <v>63</v>
      </c>
      <c r="C576">
        <v>2023</v>
      </c>
      <c r="D576" s="3">
        <v>85897.222640990498</v>
      </c>
      <c r="E576" s="3">
        <v>68394.863670840903</v>
      </c>
      <c r="F576" s="3">
        <v>68157.865606574298</v>
      </c>
      <c r="G576" s="3">
        <v>71930.571828747401</v>
      </c>
      <c r="H576" s="3">
        <v>70296.152169907597</v>
      </c>
      <c r="I576" s="3">
        <v>88595.517865378599</v>
      </c>
    </row>
    <row r="577" spans="1:9" x14ac:dyDescent="0.3">
      <c r="A577" s="6" t="str">
        <f t="shared" si="8"/>
        <v>63_2024</v>
      </c>
      <c r="B577">
        <v>63</v>
      </c>
      <c r="C577">
        <v>2024</v>
      </c>
      <c r="D577" s="3">
        <v>85897.222640990498</v>
      </c>
      <c r="E577" s="3">
        <v>66777.358444136102</v>
      </c>
      <c r="F577" s="3">
        <v>66509.713182876396</v>
      </c>
      <c r="G577" s="3">
        <v>70744.8355416173</v>
      </c>
      <c r="H577" s="3">
        <v>68936.5846219698</v>
      </c>
      <c r="I577" s="3">
        <v>88589.073895275404</v>
      </c>
    </row>
    <row r="578" spans="1:9" x14ac:dyDescent="0.3">
      <c r="A578" s="6" t="str">
        <f t="shared" si="8"/>
        <v>64_2016</v>
      </c>
      <c r="B578">
        <v>64</v>
      </c>
      <c r="C578">
        <v>2016</v>
      </c>
      <c r="D578" s="3">
        <v>87895.940934970698</v>
      </c>
      <c r="E578" s="3">
        <v>87737.475303292304</v>
      </c>
      <c r="F578" s="3">
        <v>87660.285807634194</v>
      </c>
      <c r="G578" s="3">
        <v>88789.035836925206</v>
      </c>
      <c r="H578" s="3">
        <v>85276.888677583003</v>
      </c>
      <c r="I578" s="3">
        <v>92134.075534830103</v>
      </c>
    </row>
    <row r="579" spans="1:9" x14ac:dyDescent="0.3">
      <c r="A579" s="6" t="str">
        <f t="shared" ref="A579:A642" si="9">+B579&amp;"_"&amp;C579</f>
        <v>64_2017</v>
      </c>
      <c r="B579">
        <v>64</v>
      </c>
      <c r="C579">
        <v>2017</v>
      </c>
      <c r="D579" s="3">
        <v>86351.892651433605</v>
      </c>
      <c r="E579" s="3">
        <v>86082.369519073502</v>
      </c>
      <c r="F579" s="3">
        <v>85985.096564088497</v>
      </c>
      <c r="G579" s="3">
        <v>87410.244695604706</v>
      </c>
      <c r="H579" s="3">
        <v>83071.755721834605</v>
      </c>
      <c r="I579" s="3">
        <v>93061.568396021394</v>
      </c>
    </row>
    <row r="580" spans="1:9" x14ac:dyDescent="0.3">
      <c r="A580" s="6" t="str">
        <f t="shared" si="9"/>
        <v>64_2018</v>
      </c>
      <c r="B580">
        <v>64</v>
      </c>
      <c r="C580">
        <v>2018</v>
      </c>
      <c r="D580" s="3">
        <v>84807.844367896396</v>
      </c>
      <c r="E580" s="3">
        <v>84427.263734855194</v>
      </c>
      <c r="F580" s="3">
        <v>84308.203134594994</v>
      </c>
      <c r="G580" s="3">
        <v>86052.864587678603</v>
      </c>
      <c r="H580" s="3">
        <v>80850.907408569299</v>
      </c>
      <c r="I580" s="3">
        <v>93945.398157194504</v>
      </c>
    </row>
    <row r="581" spans="1:9" x14ac:dyDescent="0.3">
      <c r="A581" s="6" t="str">
        <f t="shared" si="9"/>
        <v>64_2019</v>
      </c>
      <c r="B581">
        <v>64</v>
      </c>
      <c r="C581">
        <v>2019</v>
      </c>
      <c r="D581" s="3">
        <v>83263.796084359303</v>
      </c>
      <c r="E581" s="3">
        <v>82772.157950636494</v>
      </c>
      <c r="F581" s="3">
        <v>82629.6055191536</v>
      </c>
      <c r="G581" s="3">
        <v>84716.563024536707</v>
      </c>
      <c r="H581" s="3">
        <v>78618.7028490425</v>
      </c>
      <c r="I581" s="3">
        <v>93182.456961744305</v>
      </c>
    </row>
    <row r="582" spans="1:9" x14ac:dyDescent="0.3">
      <c r="A582" s="6" t="str">
        <f t="shared" si="9"/>
        <v>64_2020</v>
      </c>
      <c r="B582">
        <v>64</v>
      </c>
      <c r="C582">
        <v>2020</v>
      </c>
      <c r="D582" s="3">
        <v>81719.747800822093</v>
      </c>
      <c r="E582" s="3">
        <v>81117.052166417707</v>
      </c>
      <c r="F582" s="3">
        <v>80949.303717764997</v>
      </c>
      <c r="G582" s="3">
        <v>83401.012680732107</v>
      </c>
      <c r="H582" s="3">
        <v>76379.412938962399</v>
      </c>
      <c r="I582" s="3">
        <v>94621.402965551795</v>
      </c>
    </row>
    <row r="583" spans="1:9" x14ac:dyDescent="0.3">
      <c r="A583" s="6" t="str">
        <f t="shared" si="9"/>
        <v>64_2021</v>
      </c>
      <c r="B583">
        <v>64</v>
      </c>
      <c r="C583">
        <v>2021</v>
      </c>
      <c r="D583" s="3">
        <v>80175.699517285</v>
      </c>
      <c r="E583" s="3">
        <v>79461.9463821994</v>
      </c>
      <c r="F583" s="3">
        <v>79267.297730428196</v>
      </c>
      <c r="G583" s="3">
        <v>82105.891313803906</v>
      </c>
      <c r="H583" s="3">
        <v>74137.207653912294</v>
      </c>
      <c r="I583" s="3">
        <v>96460.025869263802</v>
      </c>
    </row>
    <row r="584" spans="1:9" x14ac:dyDescent="0.3">
      <c r="A584" s="6" t="str">
        <f t="shared" si="9"/>
        <v>64_2022</v>
      </c>
      <c r="B584">
        <v>64</v>
      </c>
      <c r="C584">
        <v>2022</v>
      </c>
      <c r="D584" s="3">
        <v>78631.651233747805</v>
      </c>
      <c r="E584" s="3">
        <v>77806.840597980699</v>
      </c>
      <c r="F584" s="3">
        <v>77583.587557143997</v>
      </c>
      <c r="G584" s="3">
        <v>80830.881685344706</v>
      </c>
      <c r="H584" s="3">
        <v>71896.144148727006</v>
      </c>
      <c r="I584" s="3">
        <v>95576.653958516603</v>
      </c>
    </row>
    <row r="585" spans="1:9" x14ac:dyDescent="0.3">
      <c r="A585" s="6" t="str">
        <f t="shared" si="9"/>
        <v>64_2023</v>
      </c>
      <c r="B585">
        <v>64</v>
      </c>
      <c r="C585">
        <v>2023</v>
      </c>
      <c r="D585" s="3">
        <v>77087.602950210698</v>
      </c>
      <c r="E585" s="3">
        <v>76151.734813761897</v>
      </c>
      <c r="F585" s="3">
        <v>75898.173197912096</v>
      </c>
      <c r="G585" s="3">
        <v>79575.671483292594</v>
      </c>
      <c r="H585" s="3">
        <v>69660.155699701107</v>
      </c>
      <c r="I585" s="3">
        <v>96062.887335184001</v>
      </c>
    </row>
    <row r="586" spans="1:9" x14ac:dyDescent="0.3">
      <c r="A586" s="6" t="str">
        <f t="shared" si="9"/>
        <v>64_2024</v>
      </c>
      <c r="B586">
        <v>64</v>
      </c>
      <c r="C586">
        <v>2024</v>
      </c>
      <c r="D586" s="3">
        <v>75543.554666673503</v>
      </c>
      <c r="E586" s="3">
        <v>74496.629029543605</v>
      </c>
      <c r="F586" s="3">
        <v>74211.054652732797</v>
      </c>
      <c r="G586" s="3">
        <v>78339.953245431505</v>
      </c>
      <c r="H586" s="3">
        <v>67433.041524845306</v>
      </c>
      <c r="I586" s="3">
        <v>94961.663428628905</v>
      </c>
    </row>
    <row r="587" spans="1:9" x14ac:dyDescent="0.3">
      <c r="A587" s="6" t="str">
        <f t="shared" si="9"/>
        <v>65_2016</v>
      </c>
      <c r="B587">
        <v>65</v>
      </c>
      <c r="C587">
        <v>2016</v>
      </c>
      <c r="D587" s="3">
        <v>96061.8796722072</v>
      </c>
      <c r="E587" s="3">
        <v>94987.543447906195</v>
      </c>
      <c r="F587" s="3">
        <v>94904.724204816404</v>
      </c>
      <c r="G587" s="3">
        <v>96186.288475501206</v>
      </c>
      <c r="H587" s="3">
        <v>93695.466779684095</v>
      </c>
      <c r="I587" s="3">
        <v>97074.417550201804</v>
      </c>
    </row>
    <row r="588" spans="1:9" x14ac:dyDescent="0.3">
      <c r="A588" s="6" t="str">
        <f t="shared" si="9"/>
        <v>65_2017</v>
      </c>
      <c r="B588">
        <v>65</v>
      </c>
      <c r="C588">
        <v>2017</v>
      </c>
      <c r="D588" s="3">
        <v>94391.034667104599</v>
      </c>
      <c r="E588" s="3">
        <v>93143.466385910797</v>
      </c>
      <c r="F588" s="3">
        <v>93038.573249394496</v>
      </c>
      <c r="G588" s="3">
        <v>94656.921811330001</v>
      </c>
      <c r="H588" s="3">
        <v>91575.550026296405</v>
      </c>
      <c r="I588" s="3">
        <v>99112.641340933595</v>
      </c>
    </row>
    <row r="589" spans="1:9" x14ac:dyDescent="0.3">
      <c r="A589" s="6" t="str">
        <f t="shared" si="9"/>
        <v>65_2018</v>
      </c>
      <c r="B589">
        <v>65</v>
      </c>
      <c r="C589">
        <v>2018</v>
      </c>
      <c r="D589" s="3">
        <v>92720.189662001998</v>
      </c>
      <c r="E589" s="3">
        <v>91299.389323914904</v>
      </c>
      <c r="F589" s="3">
        <v>91170.525192622095</v>
      </c>
      <c r="G589" s="3">
        <v>93151.872151490199</v>
      </c>
      <c r="H589" s="3">
        <v>89451.308218282793</v>
      </c>
      <c r="I589" s="3">
        <v>99917.8575049848</v>
      </c>
    </row>
    <row r="590" spans="1:9" x14ac:dyDescent="0.3">
      <c r="A590" s="6" t="str">
        <f t="shared" si="9"/>
        <v>65_2019</v>
      </c>
      <c r="B590">
        <v>65</v>
      </c>
      <c r="C590">
        <v>2019</v>
      </c>
      <c r="D590" s="3">
        <v>91049.344656899499</v>
      </c>
      <c r="E590" s="3">
        <v>89455.312261919506</v>
      </c>
      <c r="F590" s="3">
        <v>89300.580034500003</v>
      </c>
      <c r="G590" s="3">
        <v>91670.752854430495</v>
      </c>
      <c r="H590" s="3">
        <v>87325.294928023999</v>
      </c>
      <c r="I590" s="3">
        <v>100337.88433666799</v>
      </c>
    </row>
    <row r="591" spans="1:9" x14ac:dyDescent="0.3">
      <c r="A591" s="6" t="str">
        <f t="shared" si="9"/>
        <v>65_2020</v>
      </c>
      <c r="B591">
        <v>65</v>
      </c>
      <c r="C591">
        <v>2020</v>
      </c>
      <c r="D591" s="3">
        <v>89378.499651796898</v>
      </c>
      <c r="E591" s="3">
        <v>87611.235199923598</v>
      </c>
      <c r="F591" s="3">
        <v>87428.737775028203</v>
      </c>
      <c r="G591" s="3">
        <v>90213.183426218806</v>
      </c>
      <c r="H591" s="3">
        <v>85200.006841729803</v>
      </c>
      <c r="I591" s="3">
        <v>99777.463443842993</v>
      </c>
    </row>
    <row r="592" spans="1:9" x14ac:dyDescent="0.3">
      <c r="A592" s="6" t="str">
        <f t="shared" si="9"/>
        <v>65_2021</v>
      </c>
      <c r="B592">
        <v>65</v>
      </c>
      <c r="C592">
        <v>2021</v>
      </c>
      <c r="D592" s="3">
        <v>87707.654646694296</v>
      </c>
      <c r="E592" s="3">
        <v>85767.158137927807</v>
      </c>
      <c r="F592" s="3">
        <v>85554.998414205897</v>
      </c>
      <c r="G592" s="3">
        <v>88778.789422795293</v>
      </c>
      <c r="H592" s="3">
        <v>83077.8793470729</v>
      </c>
      <c r="I592" s="3">
        <v>101710.450363098</v>
      </c>
    </row>
    <row r="593" spans="1:9" x14ac:dyDescent="0.3">
      <c r="A593" s="6" t="str">
        <f t="shared" si="9"/>
        <v>65_2022</v>
      </c>
      <c r="B593">
        <v>65</v>
      </c>
      <c r="C593">
        <v>2022</v>
      </c>
      <c r="D593" s="3">
        <v>86036.809641591695</v>
      </c>
      <c r="E593" s="3">
        <v>83923.081075932394</v>
      </c>
      <c r="F593" s="3">
        <v>83679.361952033796</v>
      </c>
      <c r="G593" s="3">
        <v>87367.202353778994</v>
      </c>
      <c r="H593" s="3">
        <v>80961.282404110694</v>
      </c>
      <c r="I593" s="3">
        <v>103238.47039339</v>
      </c>
    </row>
    <row r="594" spans="1:9" x14ac:dyDescent="0.3">
      <c r="A594" s="6" t="str">
        <f t="shared" si="9"/>
        <v>65_2023</v>
      </c>
      <c r="B594">
        <v>65</v>
      </c>
      <c r="C594">
        <v>2023</v>
      </c>
      <c r="D594" s="3">
        <v>84365.964636489094</v>
      </c>
      <c r="E594" s="3">
        <v>82079.004013936501</v>
      </c>
      <c r="F594" s="3">
        <v>81801.828388511698</v>
      </c>
      <c r="G594" s="3">
        <v>85978.059587803597</v>
      </c>
      <c r="H594" s="3">
        <v>78852.516706326307</v>
      </c>
      <c r="I594" s="3">
        <v>102494.978864502</v>
      </c>
    </row>
    <row r="595" spans="1:9" x14ac:dyDescent="0.3">
      <c r="A595" s="6" t="str">
        <f t="shared" si="9"/>
        <v>65_2024</v>
      </c>
      <c r="B595">
        <v>65</v>
      </c>
      <c r="C595">
        <v>2024</v>
      </c>
      <c r="D595" s="3">
        <v>82695.119631386493</v>
      </c>
      <c r="E595" s="3">
        <v>80234.926951940593</v>
      </c>
      <c r="F595" s="3">
        <v>79922.397723639398</v>
      </c>
      <c r="G595" s="3">
        <v>84611.004259359295</v>
      </c>
      <c r="H595" s="3">
        <v>76753.810138039902</v>
      </c>
      <c r="I595" s="3">
        <v>102826.014646717</v>
      </c>
    </row>
    <row r="596" spans="1:9" x14ac:dyDescent="0.3">
      <c r="A596" s="6" t="str">
        <f t="shared" si="9"/>
        <v>66_2016</v>
      </c>
      <c r="B596">
        <v>66</v>
      </c>
      <c r="C596">
        <v>2016</v>
      </c>
      <c r="D596" s="3">
        <v>106417.71923534499</v>
      </c>
      <c r="E596" s="3">
        <v>104001.219388261</v>
      </c>
      <c r="F596" s="3">
        <v>103915.402100905</v>
      </c>
      <c r="G596" s="3">
        <v>105171.569565294</v>
      </c>
      <c r="H596" s="3">
        <v>102375.634327094</v>
      </c>
      <c r="I596" s="3">
        <v>103501.187160587</v>
      </c>
    </row>
    <row r="597" spans="1:9" x14ac:dyDescent="0.3">
      <c r="A597" s="6" t="str">
        <f t="shared" si="9"/>
        <v>66_2017</v>
      </c>
      <c r="B597">
        <v>66</v>
      </c>
      <c r="C597">
        <v>2017</v>
      </c>
      <c r="D597" s="3">
        <v>106417.71923534499</v>
      </c>
      <c r="E597" s="3">
        <v>102106.741578652</v>
      </c>
      <c r="F597" s="3">
        <v>101998.15533538601</v>
      </c>
      <c r="G597" s="3">
        <v>103584.94602908099</v>
      </c>
      <c r="H597" s="3">
        <v>100122.13933123399</v>
      </c>
      <c r="I597" s="3">
        <v>104027.41504579</v>
      </c>
    </row>
    <row r="598" spans="1:9" x14ac:dyDescent="0.3">
      <c r="A598" s="6" t="str">
        <f t="shared" si="9"/>
        <v>66_2018</v>
      </c>
      <c r="B598">
        <v>66</v>
      </c>
      <c r="C598">
        <v>2018</v>
      </c>
      <c r="D598" s="3">
        <v>106417.71923534499</v>
      </c>
      <c r="E598" s="3">
        <v>100212.263769041</v>
      </c>
      <c r="F598" s="3">
        <v>100078.95637144901</v>
      </c>
      <c r="G598" s="3">
        <v>102022.258374552</v>
      </c>
      <c r="H598" s="3">
        <v>97859.320881353502</v>
      </c>
      <c r="I598" s="3">
        <v>106007.365499851</v>
      </c>
    </row>
    <row r="599" spans="1:9" x14ac:dyDescent="0.3">
      <c r="A599" s="6" t="str">
        <f t="shared" si="9"/>
        <v>66_2019</v>
      </c>
      <c r="B599">
        <v>66</v>
      </c>
      <c r="C599">
        <v>2019</v>
      </c>
      <c r="D599" s="3">
        <v>106417.71923534499</v>
      </c>
      <c r="E599" s="3">
        <v>98317.785959431407</v>
      </c>
      <c r="F599" s="3">
        <v>98157.805209095095</v>
      </c>
      <c r="G599" s="3">
        <v>100483.145503805</v>
      </c>
      <c r="H599" s="3">
        <v>95590.082455552096</v>
      </c>
      <c r="I599" s="3">
        <v>106308.205450756</v>
      </c>
    </row>
    <row r="600" spans="1:9" x14ac:dyDescent="0.3">
      <c r="A600" s="6" t="str">
        <f t="shared" si="9"/>
        <v>66_2020</v>
      </c>
      <c r="B600">
        <v>66</v>
      </c>
      <c r="C600">
        <v>2020</v>
      </c>
      <c r="D600" s="3">
        <v>106417.71923534499</v>
      </c>
      <c r="E600" s="3">
        <v>96423.308149821605</v>
      </c>
      <c r="F600" s="3">
        <v>96234.701848323501</v>
      </c>
      <c r="G600" s="3">
        <v>98967.251766476402</v>
      </c>
      <c r="H600" s="3">
        <v>93317.272524359403</v>
      </c>
      <c r="I600" s="3">
        <v>107028.018982676</v>
      </c>
    </row>
    <row r="601" spans="1:9" x14ac:dyDescent="0.3">
      <c r="A601" s="6" t="str">
        <f t="shared" si="9"/>
        <v>66_2021</v>
      </c>
      <c r="B601">
        <v>66</v>
      </c>
      <c r="C601">
        <v>2021</v>
      </c>
      <c r="D601" s="3">
        <v>106417.71923534499</v>
      </c>
      <c r="E601" s="3">
        <v>94528.830340211294</v>
      </c>
      <c r="F601" s="3">
        <v>94309.646289134398</v>
      </c>
      <c r="G601" s="3">
        <v>97474.226877563604</v>
      </c>
      <c r="H601" s="3">
        <v>91043.679050037899</v>
      </c>
      <c r="I601" s="3">
        <v>106842.218954474</v>
      </c>
    </row>
    <row r="602" spans="1:9" x14ac:dyDescent="0.3">
      <c r="A602" s="6" t="str">
        <f t="shared" si="9"/>
        <v>66_2022</v>
      </c>
      <c r="B602">
        <v>66</v>
      </c>
      <c r="C602">
        <v>2022</v>
      </c>
      <c r="D602" s="3">
        <v>106417.71923534499</v>
      </c>
      <c r="E602" s="3">
        <v>92634.352530601405</v>
      </c>
      <c r="F602" s="3">
        <v>92382.638531528399</v>
      </c>
      <c r="G602" s="3">
        <v>96003.7258364804</v>
      </c>
      <c r="H602" s="3">
        <v>88772.024294896502</v>
      </c>
      <c r="I602" s="3">
        <v>108441.123994118</v>
      </c>
    </row>
    <row r="603" spans="1:9" x14ac:dyDescent="0.3">
      <c r="A603" s="6" t="str">
        <f t="shared" si="9"/>
        <v>66_2023</v>
      </c>
      <c r="B603">
        <v>66</v>
      </c>
      <c r="C603">
        <v>2023</v>
      </c>
      <c r="D603" s="3">
        <v>106417.71923534499</v>
      </c>
      <c r="E603" s="3">
        <v>90739.874720991604</v>
      </c>
      <c r="F603" s="3">
        <v>90453.678575505503</v>
      </c>
      <c r="G603" s="3">
        <v>94555.408847337298</v>
      </c>
      <c r="H603" s="3">
        <v>86504.959949573604</v>
      </c>
      <c r="I603" s="3">
        <v>110287.57183582601</v>
      </c>
    </row>
    <row r="604" spans="1:9" x14ac:dyDescent="0.3">
      <c r="A604" s="6" t="str">
        <f t="shared" si="9"/>
        <v>66_2024</v>
      </c>
      <c r="B604">
        <v>66</v>
      </c>
      <c r="C604">
        <v>2024</v>
      </c>
      <c r="D604" s="3">
        <v>106417.71923534499</v>
      </c>
      <c r="E604" s="3">
        <v>88845.396911381293</v>
      </c>
      <c r="F604" s="3">
        <v>88522.766421064298</v>
      </c>
      <c r="G604" s="3">
        <v>93128.941240421002</v>
      </c>
      <c r="H604" s="3">
        <v>84245.062591587106</v>
      </c>
      <c r="I604" s="3">
        <v>109290.950678597</v>
      </c>
    </row>
    <row r="605" spans="1:9" x14ac:dyDescent="0.3">
      <c r="A605" s="6" t="str">
        <f t="shared" si="9"/>
        <v>67_2016</v>
      </c>
      <c r="B605">
        <v>67</v>
      </c>
      <c r="C605">
        <v>2016</v>
      </c>
      <c r="D605" s="3">
        <v>111504.63718922601</v>
      </c>
      <c r="E605" s="3">
        <v>114790.54114104</v>
      </c>
      <c r="F605" s="3">
        <v>114703.488889923</v>
      </c>
      <c r="G605" s="3">
        <v>115895.49353282301</v>
      </c>
      <c r="H605" s="3">
        <v>113136.321559435</v>
      </c>
      <c r="I605" s="3">
        <v>112980.22368750301</v>
      </c>
    </row>
    <row r="606" spans="1:9" x14ac:dyDescent="0.3">
      <c r="A606" s="6" t="str">
        <f t="shared" si="9"/>
        <v>67_2017</v>
      </c>
      <c r="B606">
        <v>67</v>
      </c>
      <c r="C606">
        <v>2017</v>
      </c>
      <c r="D606" s="3">
        <v>109526.570900252</v>
      </c>
      <c r="E606" s="3">
        <v>112872.29056738201</v>
      </c>
      <c r="F606" s="3">
        <v>112762.133132357</v>
      </c>
      <c r="G606" s="3">
        <v>114268.624495162</v>
      </c>
      <c r="H606" s="3">
        <v>110844.414869196</v>
      </c>
      <c r="I606" s="3">
        <v>111457.099379917</v>
      </c>
    </row>
    <row r="607" spans="1:9" x14ac:dyDescent="0.3">
      <c r="A607" s="6" t="str">
        <f t="shared" si="9"/>
        <v>67_2018</v>
      </c>
      <c r="B607">
        <v>67</v>
      </c>
      <c r="C607">
        <v>2018</v>
      </c>
      <c r="D607" s="3">
        <v>107548.50461127701</v>
      </c>
      <c r="E607" s="3">
        <v>110954.039993724</v>
      </c>
      <c r="F607" s="3">
        <v>110818.795964449</v>
      </c>
      <c r="G607" s="3">
        <v>112664.592435755</v>
      </c>
      <c r="H607" s="3">
        <v>108540.24220143601</v>
      </c>
      <c r="I607" s="3">
        <v>111808.337562218</v>
      </c>
    </row>
    <row r="608" spans="1:9" x14ac:dyDescent="0.3">
      <c r="A608" s="6" t="str">
        <f t="shared" si="9"/>
        <v>67_2019</v>
      </c>
      <c r="B608">
        <v>67</v>
      </c>
      <c r="C608">
        <v>2019</v>
      </c>
      <c r="D608" s="3">
        <v>105570.438322303</v>
      </c>
      <c r="E608" s="3">
        <v>109035.789420067</v>
      </c>
      <c r="F608" s="3">
        <v>108873.4773862</v>
      </c>
      <c r="G608" s="3">
        <v>111083.076783271</v>
      </c>
      <c r="H608" s="3">
        <v>106226.523352274</v>
      </c>
      <c r="I608" s="3">
        <v>113338.929766204</v>
      </c>
    </row>
    <row r="609" spans="1:9" x14ac:dyDescent="0.3">
      <c r="A609" s="6" t="str">
        <f t="shared" si="9"/>
        <v>67_2020</v>
      </c>
      <c r="B609">
        <v>67</v>
      </c>
      <c r="C609">
        <v>2020</v>
      </c>
      <c r="D609" s="3">
        <v>103592.372033329</v>
      </c>
      <c r="E609" s="3">
        <v>107117.53884640901</v>
      </c>
      <c r="F609" s="3">
        <v>106926.177397609</v>
      </c>
      <c r="G609" s="3">
        <v>109523.761466358</v>
      </c>
      <c r="H609" s="3">
        <v>103905.936182153</v>
      </c>
      <c r="I609" s="3">
        <v>113951.153658853</v>
      </c>
    </row>
    <row r="610" spans="1:9" x14ac:dyDescent="0.3">
      <c r="A610" s="6" t="str">
        <f t="shared" si="9"/>
        <v>67_2021</v>
      </c>
      <c r="B610">
        <v>67</v>
      </c>
      <c r="C610">
        <v>2021</v>
      </c>
      <c r="D610" s="3">
        <v>101614.30574435501</v>
      </c>
      <c r="E610" s="3">
        <v>105199.288272751</v>
      </c>
      <c r="F610" s="3">
        <v>104976.89599867701</v>
      </c>
      <c r="G610" s="3">
        <v>107986.334850478</v>
      </c>
      <c r="H610" s="3">
        <v>101581.11178316901</v>
      </c>
      <c r="I610" s="3">
        <v>115166.805072171</v>
      </c>
    </row>
    <row r="611" spans="1:9" x14ac:dyDescent="0.3">
      <c r="A611" s="6" t="str">
        <f t="shared" si="9"/>
        <v>67_2022</v>
      </c>
      <c r="B611">
        <v>67</v>
      </c>
      <c r="C611">
        <v>2022</v>
      </c>
      <c r="D611" s="3">
        <v>99636.239455380302</v>
      </c>
      <c r="E611" s="3">
        <v>103281.037699094</v>
      </c>
      <c r="F611" s="3">
        <v>103025.633189403</v>
      </c>
      <c r="G611" s="3">
        <v>106470.489675627</v>
      </c>
      <c r="H611" s="3">
        <v>99254.629875774393</v>
      </c>
      <c r="I611" s="3">
        <v>114469.747289445</v>
      </c>
    </row>
    <row r="612" spans="1:9" x14ac:dyDescent="0.3">
      <c r="A612" s="6" t="str">
        <f t="shared" si="9"/>
        <v>67_2023</v>
      </c>
      <c r="B612">
        <v>67</v>
      </c>
      <c r="C612">
        <v>2023</v>
      </c>
      <c r="D612" s="3">
        <v>97658.173166406006</v>
      </c>
      <c r="E612" s="3">
        <v>101362.78712543601</v>
      </c>
      <c r="F612" s="3">
        <v>101072.388969787</v>
      </c>
      <c r="G612" s="3">
        <v>104975.922994922</v>
      </c>
      <c r="H612" s="3">
        <v>96929.0144437173</v>
      </c>
      <c r="I612" s="3">
        <v>116412.178372967</v>
      </c>
    </row>
    <row r="613" spans="1:9" x14ac:dyDescent="0.3">
      <c r="A613" s="6" t="str">
        <f t="shared" si="9"/>
        <v>67_2024</v>
      </c>
      <c r="B613">
        <v>67</v>
      </c>
      <c r="C613">
        <v>2024</v>
      </c>
      <c r="D613" s="3">
        <v>95680.106877431695</v>
      </c>
      <c r="E613" s="3">
        <v>99444.536551777695</v>
      </c>
      <c r="F613" s="3">
        <v>99117.163339830498</v>
      </c>
      <c r="G613" s="3">
        <v>103502.33611406499</v>
      </c>
      <c r="H613" s="3">
        <v>94606.729617718505</v>
      </c>
      <c r="I613" s="3">
        <v>118175.535924084</v>
      </c>
    </row>
    <row r="614" spans="1:9" x14ac:dyDescent="0.3">
      <c r="A614" s="6" t="str">
        <f t="shared" si="9"/>
        <v>68_2016</v>
      </c>
      <c r="B614">
        <v>68</v>
      </c>
      <c r="C614">
        <v>2016</v>
      </c>
      <c r="D614" s="3">
        <v>138442.616314824</v>
      </c>
      <c r="E614" s="3">
        <v>125123.50761738799</v>
      </c>
      <c r="F614" s="3">
        <v>125037.05190371101</v>
      </c>
      <c r="G614" s="3">
        <v>126389.568559632</v>
      </c>
      <c r="H614" s="3">
        <v>128486.463777506</v>
      </c>
      <c r="I614" s="3">
        <v>120830.313187198</v>
      </c>
    </row>
    <row r="615" spans="1:9" x14ac:dyDescent="0.3">
      <c r="A615" s="6" t="str">
        <f t="shared" si="9"/>
        <v>68_2017</v>
      </c>
      <c r="B615">
        <v>68</v>
      </c>
      <c r="C615">
        <v>2017</v>
      </c>
      <c r="D615" s="3">
        <v>136843.11493771401</v>
      </c>
      <c r="E615" s="3">
        <v>122974.30927611901</v>
      </c>
      <c r="F615" s="3">
        <v>122862.996242373</v>
      </c>
      <c r="G615" s="3">
        <v>124573.975347229</v>
      </c>
      <c r="H615" s="3">
        <v>127190.49257843599</v>
      </c>
      <c r="I615" s="3">
        <v>122175.45328158401</v>
      </c>
    </row>
    <row r="616" spans="1:9" x14ac:dyDescent="0.3">
      <c r="A616" s="6" t="str">
        <f t="shared" si="9"/>
        <v>68_2018</v>
      </c>
      <c r="B616">
        <v>68</v>
      </c>
      <c r="C616">
        <v>2018</v>
      </c>
      <c r="D616" s="3">
        <v>135243.61356060399</v>
      </c>
      <c r="E616" s="3">
        <v>120825.11093485101</v>
      </c>
      <c r="F616" s="3">
        <v>120686.72334949501</v>
      </c>
      <c r="G616" s="3">
        <v>122784.463232739</v>
      </c>
      <c r="H616" s="3">
        <v>125954.17518252799</v>
      </c>
      <c r="I616" s="3">
        <v>120296.569609846</v>
      </c>
    </row>
    <row r="617" spans="1:9" x14ac:dyDescent="0.3">
      <c r="A617" s="6" t="str">
        <f t="shared" si="9"/>
        <v>68_2019</v>
      </c>
      <c r="B617">
        <v>68</v>
      </c>
      <c r="C617">
        <v>2019</v>
      </c>
      <c r="D617" s="3">
        <v>133644.112183494</v>
      </c>
      <c r="E617" s="3">
        <v>118675.91259358299</v>
      </c>
      <c r="F617" s="3">
        <v>118508.23322507599</v>
      </c>
      <c r="G617" s="3">
        <v>121020.65755973601</v>
      </c>
      <c r="H617" s="3">
        <v>124776.02138741899</v>
      </c>
      <c r="I617" s="3">
        <v>120042.872573411</v>
      </c>
    </row>
    <row r="618" spans="1:9" x14ac:dyDescent="0.3">
      <c r="A618" s="6" t="str">
        <f t="shared" si="9"/>
        <v>68_2020</v>
      </c>
      <c r="B618">
        <v>68</v>
      </c>
      <c r="C618">
        <v>2020</v>
      </c>
      <c r="D618" s="3">
        <v>132044.61080638401</v>
      </c>
      <c r="E618" s="3">
        <v>116526.714252315</v>
      </c>
      <c r="F618" s="3">
        <v>116327.525869116</v>
      </c>
      <c r="G618" s="3">
        <v>119282.18905375</v>
      </c>
      <c r="H618" s="3">
        <v>123654.61945416599</v>
      </c>
      <c r="I618" s="3">
        <v>121997.286223442</v>
      </c>
    </row>
    <row r="619" spans="1:9" x14ac:dyDescent="0.3">
      <c r="A619" s="6" t="str">
        <f t="shared" si="9"/>
        <v>68_2021</v>
      </c>
      <c r="B619">
        <v>68</v>
      </c>
      <c r="C619">
        <v>2021</v>
      </c>
      <c r="D619" s="3">
        <v>130445.10942927501</v>
      </c>
      <c r="E619" s="3">
        <v>114377.51591104599</v>
      </c>
      <c r="F619" s="3">
        <v>114144.60128161599</v>
      </c>
      <c r="G619" s="3">
        <v>117568.69374496301</v>
      </c>
      <c r="H619" s="3">
        <v>122588.633293665</v>
      </c>
      <c r="I619" s="3">
        <v>123131.077995884</v>
      </c>
    </row>
    <row r="620" spans="1:9" x14ac:dyDescent="0.3">
      <c r="A620" s="6" t="str">
        <f t="shared" si="9"/>
        <v>68_2022</v>
      </c>
      <c r="B620">
        <v>68</v>
      </c>
      <c r="C620">
        <v>2022</v>
      </c>
      <c r="D620" s="3">
        <v>128845.608052165</v>
      </c>
      <c r="E620" s="3">
        <v>112228.317569778</v>
      </c>
      <c r="F620" s="3">
        <v>111959.45946257599</v>
      </c>
      <c r="G620" s="3">
        <v>115879.81289200101</v>
      </c>
      <c r="H620" s="3">
        <v>121576.79981803701</v>
      </c>
      <c r="I620" s="3">
        <v>123906.550680236</v>
      </c>
    </row>
    <row r="621" spans="1:9" x14ac:dyDescent="0.3">
      <c r="A621" s="6" t="str">
        <f t="shared" si="9"/>
        <v>68_2023</v>
      </c>
      <c r="B621">
        <v>68</v>
      </c>
      <c r="C621">
        <v>2023</v>
      </c>
      <c r="D621" s="3">
        <v>127246.10667505499</v>
      </c>
      <c r="E621" s="3">
        <v>110079.11922850899</v>
      </c>
      <c r="F621" s="3">
        <v>109772.100411994</v>
      </c>
      <c r="G621" s="3">
        <v>114215.192906831</v>
      </c>
      <c r="H621" s="3">
        <v>120617.92645006999</v>
      </c>
      <c r="I621" s="3">
        <v>123399.74239562701</v>
      </c>
    </row>
    <row r="622" spans="1:9" x14ac:dyDescent="0.3">
      <c r="A622" s="6" t="str">
        <f t="shared" si="9"/>
        <v>68_2024</v>
      </c>
      <c r="B622">
        <v>68</v>
      </c>
      <c r="C622">
        <v>2024</v>
      </c>
      <c r="D622" s="3">
        <v>125646.605297945</v>
      </c>
      <c r="E622" s="3">
        <v>107929.92088724099</v>
      </c>
      <c r="F622" s="3">
        <v>107582.524129874</v>
      </c>
      <c r="G622" s="3">
        <v>112574.48528073401</v>
      </c>
      <c r="H622" s="3">
        <v>119710.888783299</v>
      </c>
      <c r="I622" s="3">
        <v>125261.770189513</v>
      </c>
    </row>
    <row r="623" spans="1:9" x14ac:dyDescent="0.3">
      <c r="A623" s="6" t="str">
        <f t="shared" si="9"/>
        <v>69_2016</v>
      </c>
      <c r="B623">
        <v>69</v>
      </c>
      <c r="C623">
        <v>2016</v>
      </c>
      <c r="D623" s="3">
        <v>141038.67811476701</v>
      </c>
      <c r="E623" s="3">
        <v>135599.309125028</v>
      </c>
      <c r="F623" s="3">
        <v>135496.55874291199</v>
      </c>
      <c r="G623" s="3">
        <v>137064.42115576801</v>
      </c>
      <c r="H623" s="3">
        <v>136663.594935856</v>
      </c>
      <c r="I623" s="3">
        <v>149222.75944399901</v>
      </c>
    </row>
    <row r="624" spans="1:9" x14ac:dyDescent="0.3">
      <c r="A624" s="6" t="str">
        <f t="shared" si="9"/>
        <v>69_2017</v>
      </c>
      <c r="B624">
        <v>69</v>
      </c>
      <c r="C624">
        <v>2017</v>
      </c>
      <c r="D624" s="3">
        <v>138914.99556594601</v>
      </c>
      <c r="E624" s="3">
        <v>133184.23410916101</v>
      </c>
      <c r="F624" s="3">
        <v>133053.056557965</v>
      </c>
      <c r="G624" s="3">
        <v>135034.99372011999</v>
      </c>
      <c r="H624" s="3">
        <v>134536.609518927</v>
      </c>
      <c r="I624" s="3">
        <v>130854.784484134</v>
      </c>
    </row>
    <row r="625" spans="1:9" x14ac:dyDescent="0.3">
      <c r="A625" s="6" t="str">
        <f t="shared" si="9"/>
        <v>69_2018</v>
      </c>
      <c r="B625">
        <v>69</v>
      </c>
      <c r="C625">
        <v>2018</v>
      </c>
      <c r="D625" s="3">
        <v>136791.313017126</v>
      </c>
      <c r="E625" s="3">
        <v>130769.15909329501</v>
      </c>
      <c r="F625" s="3">
        <v>130607.06482143</v>
      </c>
      <c r="G625" s="3">
        <v>133035.61475133101</v>
      </c>
      <c r="H625" s="3">
        <v>132434.03652445899</v>
      </c>
      <c r="I625" s="3">
        <v>132057.065436112</v>
      </c>
    </row>
    <row r="626" spans="1:9" x14ac:dyDescent="0.3">
      <c r="A626" s="6" t="str">
        <f t="shared" si="9"/>
        <v>69_2019</v>
      </c>
      <c r="B626">
        <v>69</v>
      </c>
      <c r="C626">
        <v>2019</v>
      </c>
      <c r="D626" s="3">
        <v>134667.630468305</v>
      </c>
      <c r="E626" s="3">
        <v>128354.084077429</v>
      </c>
      <c r="F626" s="3">
        <v>128158.583533304</v>
      </c>
      <c r="G626" s="3">
        <v>131065.83934048501</v>
      </c>
      <c r="H626" s="3">
        <v>130355.76822552401</v>
      </c>
      <c r="I626" s="3">
        <v>129344.393564763</v>
      </c>
    </row>
    <row r="627" spans="1:9" x14ac:dyDescent="0.3">
      <c r="A627" s="6" t="str">
        <f t="shared" si="9"/>
        <v>69_2020</v>
      </c>
      <c r="B627">
        <v>69</v>
      </c>
      <c r="C627">
        <v>2020</v>
      </c>
      <c r="D627" s="3">
        <v>132543.94791948501</v>
      </c>
      <c r="E627" s="3">
        <v>125939.009061563</v>
      </c>
      <c r="F627" s="3">
        <v>125707.612693585</v>
      </c>
      <c r="G627" s="3">
        <v>129125.229166153</v>
      </c>
      <c r="H627" s="3">
        <v>128301.69383500901</v>
      </c>
      <c r="I627" s="3">
        <v>129401.591790426</v>
      </c>
    </row>
    <row r="628" spans="1:9" x14ac:dyDescent="0.3">
      <c r="A628" s="6" t="str">
        <f t="shared" si="9"/>
        <v>69_2021</v>
      </c>
      <c r="B628">
        <v>69</v>
      </c>
      <c r="C628">
        <v>2021</v>
      </c>
      <c r="D628" s="3">
        <v>130420.265370664</v>
      </c>
      <c r="E628" s="3">
        <v>123523.93404569699</v>
      </c>
      <c r="F628" s="3">
        <v>123254.152302277</v>
      </c>
      <c r="G628" s="3">
        <v>127213.352396861</v>
      </c>
      <c r="H628" s="3">
        <v>126271.69958246499</v>
      </c>
      <c r="I628" s="3">
        <v>132017.43850041999</v>
      </c>
    </row>
    <row r="629" spans="1:9" x14ac:dyDescent="0.3">
      <c r="A629" s="6" t="str">
        <f t="shared" si="9"/>
        <v>69_2022</v>
      </c>
      <c r="B629">
        <v>69</v>
      </c>
      <c r="C629">
        <v>2022</v>
      </c>
      <c r="D629" s="3">
        <v>128296.582821844</v>
      </c>
      <c r="E629" s="3">
        <v>121108.85902983</v>
      </c>
      <c r="F629" s="3">
        <v>120798.202359376</v>
      </c>
      <c r="G629" s="3">
        <v>125329.78359499499</v>
      </c>
      <c r="H629" s="3">
        <v>124265.668790778</v>
      </c>
      <c r="I629" s="3">
        <v>132668.190775817</v>
      </c>
    </row>
    <row r="630" spans="1:9" x14ac:dyDescent="0.3">
      <c r="A630" s="6" t="str">
        <f t="shared" si="9"/>
        <v>69_2023</v>
      </c>
      <c r="B630">
        <v>69</v>
      </c>
      <c r="C630">
        <v>2023</v>
      </c>
      <c r="D630" s="3">
        <v>126172.900273023</v>
      </c>
      <c r="E630" s="3">
        <v>118693.78401396501</v>
      </c>
      <c r="F630" s="3">
        <v>118339.762864886</v>
      </c>
      <c r="G630" s="3">
        <v>123474.103622127</v>
      </c>
      <c r="H630" s="3">
        <v>122283.48195251101</v>
      </c>
      <c r="I630" s="3">
        <v>133767.30359339499</v>
      </c>
    </row>
    <row r="631" spans="1:9" x14ac:dyDescent="0.3">
      <c r="A631" s="6" t="str">
        <f t="shared" si="9"/>
        <v>69_2024</v>
      </c>
      <c r="B631">
        <v>69</v>
      </c>
      <c r="C631">
        <v>2024</v>
      </c>
      <c r="D631" s="3">
        <v>124049.217724202</v>
      </c>
      <c r="E631" s="3">
        <v>116278.708998099</v>
      </c>
      <c r="F631" s="3">
        <v>115878.83381880401</v>
      </c>
      <c r="G631" s="3">
        <v>121645.899545754</v>
      </c>
      <c r="H631" s="3">
        <v>120325.016806001</v>
      </c>
      <c r="I631" s="3">
        <v>132973.946558467</v>
      </c>
    </row>
    <row r="632" spans="1:9" x14ac:dyDescent="0.3">
      <c r="A632" s="6" t="str">
        <f t="shared" si="9"/>
        <v>70_2016</v>
      </c>
      <c r="B632">
        <v>70</v>
      </c>
      <c r="C632">
        <v>2016</v>
      </c>
      <c r="D632" s="3">
        <v>150834.66482849899</v>
      </c>
      <c r="E632" s="3">
        <v>150092.40026273701</v>
      </c>
      <c r="F632" s="3">
        <v>149982.321023959</v>
      </c>
      <c r="G632" s="3">
        <v>151555.428732336</v>
      </c>
      <c r="H632" s="3">
        <v>150039.11599246101</v>
      </c>
      <c r="I632" s="3">
        <v>152162.24418883599</v>
      </c>
    </row>
    <row r="633" spans="1:9" x14ac:dyDescent="0.3">
      <c r="A633" s="6" t="str">
        <f t="shared" si="9"/>
        <v>70_2017</v>
      </c>
      <c r="B633">
        <v>70</v>
      </c>
      <c r="C633">
        <v>2017</v>
      </c>
      <c r="D633" s="3">
        <v>148358.24408214501</v>
      </c>
      <c r="E633" s="3">
        <v>147566.82456604601</v>
      </c>
      <c r="F633" s="3">
        <v>147426.74492873301</v>
      </c>
      <c r="G633" s="3">
        <v>149415.585540322</v>
      </c>
      <c r="H633" s="3">
        <v>147530.17946707201</v>
      </c>
      <c r="I633" s="3">
        <v>162078.35642921901</v>
      </c>
    </row>
    <row r="634" spans="1:9" x14ac:dyDescent="0.3">
      <c r="A634" s="6" t="str">
        <f t="shared" si="9"/>
        <v>70_2018</v>
      </c>
      <c r="B634">
        <v>70</v>
      </c>
      <c r="C634">
        <v>2018</v>
      </c>
      <c r="D634" s="3">
        <v>145881.823335792</v>
      </c>
      <c r="E634" s="3">
        <v>145041.248869356</v>
      </c>
      <c r="F634" s="3">
        <v>144868.561027769</v>
      </c>
      <c r="G634" s="3">
        <v>147305.955247473</v>
      </c>
      <c r="H634" s="3">
        <v>145030.44731401501</v>
      </c>
      <c r="I634" s="3">
        <v>141854.63859968301</v>
      </c>
    </row>
    <row r="635" spans="1:9" x14ac:dyDescent="0.3">
      <c r="A635" s="6" t="str">
        <f t="shared" si="9"/>
        <v>70_2019</v>
      </c>
      <c r="B635">
        <v>70</v>
      </c>
      <c r="C635">
        <v>2019</v>
      </c>
      <c r="D635" s="3">
        <v>143405.40258943799</v>
      </c>
      <c r="E635" s="3">
        <v>142515.673172665</v>
      </c>
      <c r="F635" s="3">
        <v>142307.76932106601</v>
      </c>
      <c r="G635" s="3">
        <v>145226.11127147</v>
      </c>
      <c r="H635" s="3">
        <v>142540.88270295001</v>
      </c>
      <c r="I635" s="3">
        <v>142407.30246631699</v>
      </c>
    </row>
    <row r="636" spans="1:9" x14ac:dyDescent="0.3">
      <c r="A636" s="6" t="str">
        <f t="shared" si="9"/>
        <v>70_2020</v>
      </c>
      <c r="B636">
        <v>70</v>
      </c>
      <c r="C636">
        <v>2020</v>
      </c>
      <c r="D636" s="3">
        <v>140928.981843085</v>
      </c>
      <c r="E636" s="3">
        <v>139990.09747597401</v>
      </c>
      <c r="F636" s="3">
        <v>139744.369808624</v>
      </c>
      <c r="G636" s="3">
        <v>143175.633052997</v>
      </c>
      <c r="H636" s="3">
        <v>140062.425550385</v>
      </c>
      <c r="I636" s="3">
        <v>139838.61058600101</v>
      </c>
    </row>
    <row r="637" spans="1:9" x14ac:dyDescent="0.3">
      <c r="A637" s="6" t="str">
        <f t="shared" si="9"/>
        <v>70_2021</v>
      </c>
      <c r="B637">
        <v>70</v>
      </c>
      <c r="C637">
        <v>2021</v>
      </c>
      <c r="D637" s="3">
        <v>138452.56109673099</v>
      </c>
      <c r="E637" s="3">
        <v>137464.521779284</v>
      </c>
      <c r="F637" s="3">
        <v>137178.36249044299</v>
      </c>
      <c r="G637" s="3">
        <v>141154.10597070499</v>
      </c>
      <c r="H637" s="3">
        <v>137595.99207744299</v>
      </c>
      <c r="I637" s="3">
        <v>140441.99903468601</v>
      </c>
    </row>
    <row r="638" spans="1:9" x14ac:dyDescent="0.3">
      <c r="A638" s="6" t="str">
        <f t="shared" si="9"/>
        <v>70_2022</v>
      </c>
      <c r="B638">
        <v>70</v>
      </c>
      <c r="C638">
        <v>2022</v>
      </c>
      <c r="D638" s="3">
        <v>135976.14035037701</v>
      </c>
      <c r="E638" s="3">
        <v>134938.946082593</v>
      </c>
      <c r="F638" s="3">
        <v>134609.747366522</v>
      </c>
      <c r="G638" s="3">
        <v>139161.12125737101</v>
      </c>
      <c r="H638" s="3">
        <v>135142.47440163599</v>
      </c>
      <c r="I638" s="3">
        <v>142661.46478945299</v>
      </c>
    </row>
    <row r="639" spans="1:9" x14ac:dyDescent="0.3">
      <c r="A639" s="6" t="str">
        <f t="shared" si="9"/>
        <v>70_2023</v>
      </c>
      <c r="B639">
        <v>70</v>
      </c>
      <c r="C639">
        <v>2023</v>
      </c>
      <c r="D639" s="3">
        <v>133499.71960402399</v>
      </c>
      <c r="E639" s="3">
        <v>132413.370385902</v>
      </c>
      <c r="F639" s="3">
        <v>132038.52443686299</v>
      </c>
      <c r="G639" s="3">
        <v>137196.275917244</v>
      </c>
      <c r="H639" s="3">
        <v>132702.740162912</v>
      </c>
      <c r="I639" s="3">
        <v>143647.72893876501</v>
      </c>
    </row>
    <row r="640" spans="1:9" x14ac:dyDescent="0.3">
      <c r="A640" s="6" t="str">
        <f t="shared" si="9"/>
        <v>70_2024</v>
      </c>
      <c r="B640">
        <v>70</v>
      </c>
      <c r="C640">
        <v>2024</v>
      </c>
      <c r="D640" s="3">
        <v>131023.29885767</v>
      </c>
      <c r="E640" s="3">
        <v>129887.79468921199</v>
      </c>
      <c r="F640" s="3">
        <v>129464.693701465</v>
      </c>
      <c r="G640" s="3">
        <v>135259.172644554</v>
      </c>
      <c r="H640" s="3">
        <v>130277.63218350599</v>
      </c>
      <c r="I640" s="3">
        <v>144570.11623545899</v>
      </c>
    </row>
    <row r="641" spans="1:9" x14ac:dyDescent="0.3">
      <c r="A641" s="6" t="str">
        <f t="shared" si="9"/>
        <v>71_2016</v>
      </c>
      <c r="B641">
        <v>71</v>
      </c>
      <c r="C641">
        <v>2016</v>
      </c>
      <c r="D641" s="3">
        <v>163935.08553720999</v>
      </c>
      <c r="E641" s="3">
        <v>163223.709319238</v>
      </c>
      <c r="F641" s="3">
        <v>162127.60276594499</v>
      </c>
      <c r="G641" s="3">
        <v>164117.93006663001</v>
      </c>
      <c r="H641" s="3">
        <v>167310.941145966</v>
      </c>
      <c r="I641" s="3">
        <v>162862.14890936701</v>
      </c>
    </row>
    <row r="642" spans="1:9" x14ac:dyDescent="0.3">
      <c r="A642" s="6" t="str">
        <f t="shared" si="9"/>
        <v>71_2017</v>
      </c>
      <c r="B642">
        <v>71</v>
      </c>
      <c r="C642">
        <v>2017</v>
      </c>
      <c r="D642" s="3">
        <v>161099.56038181699</v>
      </c>
      <c r="E642" s="3">
        <v>159974.88561025501</v>
      </c>
      <c r="F642" s="3">
        <v>159097.37475442499</v>
      </c>
      <c r="G642" s="3">
        <v>161614.13386804701</v>
      </c>
      <c r="H642" s="3">
        <v>165594.531982777</v>
      </c>
      <c r="I642" s="3">
        <v>165079.138691097</v>
      </c>
    </row>
    <row r="643" spans="1:9" x14ac:dyDescent="0.3">
      <c r="A643" s="6" t="str">
        <f t="shared" ref="A643:A706" si="10">+B643&amp;"_"&amp;C643</f>
        <v>71_2018</v>
      </c>
      <c r="B643">
        <v>71</v>
      </c>
      <c r="C643">
        <v>2018</v>
      </c>
      <c r="D643" s="3">
        <v>158264.03522642399</v>
      </c>
      <c r="E643" s="3">
        <v>156873.14374558101</v>
      </c>
      <c r="F643" s="3">
        <v>156064.06231211699</v>
      </c>
      <c r="G643" s="3">
        <v>159148.53578347599</v>
      </c>
      <c r="H643" s="3">
        <v>163966.51437529401</v>
      </c>
      <c r="I643" s="3">
        <v>175498.856569731</v>
      </c>
    </row>
    <row r="644" spans="1:9" x14ac:dyDescent="0.3">
      <c r="A644" s="6" t="str">
        <f t="shared" si="10"/>
        <v>71_2019</v>
      </c>
      <c r="B644">
        <v>71</v>
      </c>
      <c r="C644">
        <v>2019</v>
      </c>
      <c r="D644" s="3">
        <v>155428.51007103</v>
      </c>
      <c r="E644" s="3">
        <v>153843.97715745401</v>
      </c>
      <c r="F644" s="3">
        <v>153027.66543902099</v>
      </c>
      <c r="G644" s="3">
        <v>156720.55305944901</v>
      </c>
      <c r="H644" s="3">
        <v>162424.620011897</v>
      </c>
      <c r="I644" s="3">
        <v>152795.122675778</v>
      </c>
    </row>
    <row r="645" spans="1:9" x14ac:dyDescent="0.3">
      <c r="A645" s="6" t="str">
        <f t="shared" si="10"/>
        <v>71_2020</v>
      </c>
      <c r="B645">
        <v>71</v>
      </c>
      <c r="C645">
        <v>2020</v>
      </c>
      <c r="D645" s="3">
        <v>152592.984915637</v>
      </c>
      <c r="E645" s="3">
        <v>150850.62172461001</v>
      </c>
      <c r="F645" s="3">
        <v>149988.18413513701</v>
      </c>
      <c r="G645" s="3">
        <v>154329.61183303499</v>
      </c>
      <c r="H645" s="3">
        <v>160966.71345006899</v>
      </c>
      <c r="I645" s="3">
        <v>153782.55894204101</v>
      </c>
    </row>
    <row r="646" spans="1:9" x14ac:dyDescent="0.3">
      <c r="A646" s="6" t="str">
        <f t="shared" si="10"/>
        <v>71_2021</v>
      </c>
      <c r="B646">
        <v>71</v>
      </c>
      <c r="C646">
        <v>2021</v>
      </c>
      <c r="D646" s="3">
        <v>149757.45976024299</v>
      </c>
      <c r="E646" s="3">
        <v>147874.93675619501</v>
      </c>
      <c r="F646" s="3">
        <v>146945.61840046599</v>
      </c>
      <c r="G646" s="3">
        <v>151975.14699619799</v>
      </c>
      <c r="H646" s="3">
        <v>159590.787194693</v>
      </c>
      <c r="I646" s="3">
        <v>151593.23333866699</v>
      </c>
    </row>
    <row r="647" spans="1:9" x14ac:dyDescent="0.3">
      <c r="A647" s="6" t="str">
        <f t="shared" si="10"/>
        <v>71_2022</v>
      </c>
      <c r="B647">
        <v>71</v>
      </c>
      <c r="C647">
        <v>2022</v>
      </c>
      <c r="D647" s="3">
        <v>146921.93460484999</v>
      </c>
      <c r="E647" s="3">
        <v>144907.97100699399</v>
      </c>
      <c r="F647" s="3">
        <v>143899.96823500699</v>
      </c>
      <c r="G647" s="3">
        <v>149656.60206223701</v>
      </c>
      <c r="H647" s="3">
        <v>158294.95709676901</v>
      </c>
      <c r="I647" s="3">
        <v>151589.00818664799</v>
      </c>
    </row>
    <row r="648" spans="1:9" x14ac:dyDescent="0.3">
      <c r="A648" s="6" t="str">
        <f t="shared" si="10"/>
        <v>71_2023</v>
      </c>
      <c r="B648">
        <v>71</v>
      </c>
      <c r="C648">
        <v>2023</v>
      </c>
      <c r="D648" s="3">
        <v>144086.40944945699</v>
      </c>
      <c r="E648" s="3">
        <v>141945.30762256499</v>
      </c>
      <c r="F648" s="3">
        <v>140851.23363875999</v>
      </c>
      <c r="G648" s="3">
        <v>147373.42903425501</v>
      </c>
      <c r="H648" s="3">
        <v>157077.458057446</v>
      </c>
      <c r="I648" s="3">
        <v>154288.64626464801</v>
      </c>
    </row>
    <row r="649" spans="1:9" x14ac:dyDescent="0.3">
      <c r="A649" s="6" t="str">
        <f t="shared" si="10"/>
        <v>71_2024</v>
      </c>
      <c r="B649">
        <v>71</v>
      </c>
      <c r="C649">
        <v>2024</v>
      </c>
      <c r="D649" s="3">
        <v>141250.884294063</v>
      </c>
      <c r="E649" s="3">
        <v>138984.76717393799</v>
      </c>
      <c r="F649" s="3">
        <v>137799.41461172499</v>
      </c>
      <c r="G649" s="3">
        <v>145125.088275641</v>
      </c>
      <c r="H649" s="3">
        <v>155936.64002422499</v>
      </c>
      <c r="I649" s="3">
        <v>155068.16710670499</v>
      </c>
    </row>
    <row r="650" spans="1:9" x14ac:dyDescent="0.3">
      <c r="A650" s="6" t="str">
        <f t="shared" si="10"/>
        <v>72_2016</v>
      </c>
      <c r="B650">
        <v>72</v>
      </c>
      <c r="C650">
        <v>2016</v>
      </c>
      <c r="D650" s="3">
        <v>195615.440419997</v>
      </c>
      <c r="E650" s="3">
        <v>193294.24485516001</v>
      </c>
      <c r="F650" s="3">
        <v>179783.28756770599</v>
      </c>
      <c r="G650" s="3">
        <v>181834.547951096</v>
      </c>
      <c r="H650" s="3">
        <v>185521.04629517999</v>
      </c>
      <c r="I650" s="3">
        <v>179038.16547789</v>
      </c>
    </row>
    <row r="651" spans="1:9" x14ac:dyDescent="0.3">
      <c r="A651" s="6" t="str">
        <f t="shared" si="10"/>
        <v>72_2017</v>
      </c>
      <c r="B651">
        <v>72</v>
      </c>
      <c r="C651">
        <v>2017</v>
      </c>
      <c r="D651" s="3">
        <v>193368.103829564</v>
      </c>
      <c r="E651" s="3">
        <v>189164.086470179</v>
      </c>
      <c r="F651" s="3">
        <v>176560.00788898999</v>
      </c>
      <c r="G651" s="3">
        <v>179154.624083217</v>
      </c>
      <c r="H651" s="3">
        <v>183754.45429341501</v>
      </c>
      <c r="I651" s="3">
        <v>177438.67197969399</v>
      </c>
    </row>
    <row r="652" spans="1:9" x14ac:dyDescent="0.3">
      <c r="A652" s="6" t="str">
        <f t="shared" si="10"/>
        <v>72_2018</v>
      </c>
      <c r="B652">
        <v>72</v>
      </c>
      <c r="C652">
        <v>2018</v>
      </c>
      <c r="D652" s="3">
        <v>191120.767239131</v>
      </c>
      <c r="E652" s="3">
        <v>185371.306403086</v>
      </c>
      <c r="F652" s="3">
        <v>173333.44367096</v>
      </c>
      <c r="G652" s="3">
        <v>176514.19761568599</v>
      </c>
      <c r="H652" s="3">
        <v>182086.73007394001</v>
      </c>
      <c r="I652" s="3">
        <v>179508.19898459801</v>
      </c>
    </row>
    <row r="653" spans="1:9" x14ac:dyDescent="0.3">
      <c r="A653" s="6" t="str">
        <f t="shared" si="10"/>
        <v>72_2019</v>
      </c>
      <c r="B653">
        <v>72</v>
      </c>
      <c r="C653">
        <v>2019</v>
      </c>
      <c r="D653" s="3">
        <v>188873.43064869699</v>
      </c>
      <c r="E653" s="3">
        <v>181838.17720266501</v>
      </c>
      <c r="F653" s="3">
        <v>170103.59491362001</v>
      </c>
      <c r="G653" s="3">
        <v>173912.686425761</v>
      </c>
      <c r="H653" s="3">
        <v>180515.47956907901</v>
      </c>
      <c r="I653" s="3">
        <v>189837.964786992</v>
      </c>
    </row>
    <row r="654" spans="1:9" x14ac:dyDescent="0.3">
      <c r="A654" s="6" t="str">
        <f t="shared" si="10"/>
        <v>72_2020</v>
      </c>
      <c r="B654">
        <v>72</v>
      </c>
      <c r="C654">
        <v>2020</v>
      </c>
      <c r="D654" s="3">
        <v>186626.09405826399</v>
      </c>
      <c r="E654" s="3">
        <v>178504.87878267199</v>
      </c>
      <c r="F654" s="3">
        <v>166870.461616966</v>
      </c>
      <c r="G654" s="3">
        <v>171349.51697017101</v>
      </c>
      <c r="H654" s="3">
        <v>179038.459801352</v>
      </c>
      <c r="I654" s="3">
        <v>165701.76828103</v>
      </c>
    </row>
    <row r="655" spans="1:9" x14ac:dyDescent="0.3">
      <c r="A655" s="6" t="str">
        <f t="shared" si="10"/>
        <v>72_2021</v>
      </c>
      <c r="B655">
        <v>72</v>
      </c>
      <c r="C655">
        <v>2021</v>
      </c>
      <c r="D655" s="3">
        <v>184378.75746783099</v>
      </c>
      <c r="E655" s="3">
        <v>175325.372804499</v>
      </c>
      <c r="F655" s="3">
        <v>163634.043780999</v>
      </c>
      <c r="G655" s="3">
        <v>168824.12415867101</v>
      </c>
      <c r="H655" s="3">
        <v>177653.57355227901</v>
      </c>
      <c r="I655" s="3">
        <v>167418.18422554</v>
      </c>
    </row>
    <row r="656" spans="1:9" x14ac:dyDescent="0.3">
      <c r="A656" s="6" t="str">
        <f t="shared" si="10"/>
        <v>72_2022</v>
      </c>
      <c r="B656">
        <v>72</v>
      </c>
      <c r="C656">
        <v>2022</v>
      </c>
      <c r="D656" s="3">
        <v>182131.42087739799</v>
      </c>
      <c r="E656" s="3">
        <v>172264.22754688401</v>
      </c>
      <c r="F656" s="3">
        <v>160394.34140572001</v>
      </c>
      <c r="G656" s="3">
        <v>166335.951229464</v>
      </c>
      <c r="H656" s="3">
        <v>176358.864402709</v>
      </c>
      <c r="I656" s="3">
        <v>164321.10746684001</v>
      </c>
    </row>
    <row r="657" spans="1:9" x14ac:dyDescent="0.3">
      <c r="A657" s="6" t="str">
        <f t="shared" si="10"/>
        <v>72_2023</v>
      </c>
      <c r="B657">
        <v>72</v>
      </c>
      <c r="C657">
        <v>2023</v>
      </c>
      <c r="D657" s="3">
        <v>179884.084286964</v>
      </c>
      <c r="E657" s="3">
        <v>169294.17428316199</v>
      </c>
      <c r="F657" s="3">
        <v>157151.35449112899</v>
      </c>
      <c r="G657" s="3">
        <v>163884.449626446</v>
      </c>
      <c r="H657" s="3">
        <v>175152.51212931299</v>
      </c>
      <c r="I657" s="3">
        <v>164640.937094705</v>
      </c>
    </row>
    <row r="658" spans="1:9" x14ac:dyDescent="0.3">
      <c r="A658" s="6" t="str">
        <f t="shared" si="10"/>
        <v>72_2024</v>
      </c>
      <c r="B658">
        <v>72</v>
      </c>
      <c r="C658">
        <v>2024</v>
      </c>
      <c r="D658" s="3">
        <v>177636.74769653101</v>
      </c>
      <c r="E658" s="3">
        <v>166394.22663650999</v>
      </c>
      <c r="F658" s="3">
        <v>153905.08303722399</v>
      </c>
      <c r="G658" s="3">
        <v>161469.07887827401</v>
      </c>
      <c r="H658" s="3">
        <v>174032.82844122499</v>
      </c>
      <c r="I658" s="3">
        <v>167263.30970427999</v>
      </c>
    </row>
    <row r="659" spans="1:9" x14ac:dyDescent="0.3">
      <c r="A659" s="6" t="str">
        <f t="shared" si="10"/>
        <v>73_2016</v>
      </c>
      <c r="B659">
        <v>73</v>
      </c>
      <c r="C659">
        <v>2016</v>
      </c>
      <c r="D659" s="3">
        <v>205367.81193833199</v>
      </c>
      <c r="E659" s="3">
        <v>195358.94437096399</v>
      </c>
      <c r="F659" s="3">
        <v>195215.127981864</v>
      </c>
      <c r="G659" s="3">
        <v>197478.804915535</v>
      </c>
      <c r="H659" s="3">
        <v>199054.45639997401</v>
      </c>
      <c r="I659" s="3">
        <v>207285.10210850899</v>
      </c>
    </row>
    <row r="660" spans="1:9" x14ac:dyDescent="0.3">
      <c r="A660" s="6" t="str">
        <f t="shared" si="10"/>
        <v>73_2017</v>
      </c>
      <c r="B660">
        <v>73</v>
      </c>
      <c r="C660">
        <v>2017</v>
      </c>
      <c r="D660" s="3">
        <v>204299.744716079</v>
      </c>
      <c r="E660" s="3">
        <v>191871.273335012</v>
      </c>
      <c r="F660" s="3">
        <v>191686.82544463099</v>
      </c>
      <c r="G660" s="3">
        <v>194549.085710037</v>
      </c>
      <c r="H660" s="3">
        <v>196511.28551473</v>
      </c>
      <c r="I660" s="3">
        <v>193166.077922422</v>
      </c>
    </row>
    <row r="661" spans="1:9" x14ac:dyDescent="0.3">
      <c r="A661" s="6" t="str">
        <f t="shared" si="10"/>
        <v>73_2018</v>
      </c>
      <c r="B661">
        <v>73</v>
      </c>
      <c r="C661">
        <v>2018</v>
      </c>
      <c r="D661" s="3">
        <v>200790.628022939</v>
      </c>
      <c r="E661" s="3">
        <v>188383.60229906</v>
      </c>
      <c r="F661" s="3">
        <v>188154.928325905</v>
      </c>
      <c r="G661" s="3">
        <v>191662.83068605899</v>
      </c>
      <c r="H661" s="3">
        <v>194035.18322100601</v>
      </c>
      <c r="I661" s="3">
        <v>191072.19774495601</v>
      </c>
    </row>
    <row r="662" spans="1:9" x14ac:dyDescent="0.3">
      <c r="A662" s="6" t="str">
        <f t="shared" si="10"/>
        <v>73_2019</v>
      </c>
      <c r="B662">
        <v>73</v>
      </c>
      <c r="C662">
        <v>2019</v>
      </c>
      <c r="D662" s="3">
        <v>198339.85882011801</v>
      </c>
      <c r="E662" s="3">
        <v>184895.93126310801</v>
      </c>
      <c r="F662" s="3">
        <v>184619.43662568199</v>
      </c>
      <c r="G662" s="3">
        <v>188819.39502580601</v>
      </c>
      <c r="H662" s="3">
        <v>191624.42737200699</v>
      </c>
      <c r="I662" s="3">
        <v>192287.11913557799</v>
      </c>
    </row>
    <row r="663" spans="1:9" x14ac:dyDescent="0.3">
      <c r="A663" s="6" t="str">
        <f t="shared" si="10"/>
        <v>73_2020</v>
      </c>
      <c r="B663">
        <v>73</v>
      </c>
      <c r="C663">
        <v>2020</v>
      </c>
      <c r="D663" s="3">
        <v>195430.229842589</v>
      </c>
      <c r="E663" s="3">
        <v>181408.26022715599</v>
      </c>
      <c r="F663" s="3">
        <v>181080.350343964</v>
      </c>
      <c r="G663" s="3">
        <v>186018.14347775199</v>
      </c>
      <c r="H663" s="3">
        <v>189277.352091126</v>
      </c>
      <c r="I663" s="3">
        <v>203872.12325510601</v>
      </c>
    </row>
    <row r="664" spans="1:9" x14ac:dyDescent="0.3">
      <c r="A664" s="6" t="str">
        <f t="shared" si="10"/>
        <v>73_2021</v>
      </c>
      <c r="B664">
        <v>73</v>
      </c>
      <c r="C664">
        <v>2021</v>
      </c>
      <c r="D664" s="3">
        <v>192719.54525220199</v>
      </c>
      <c r="E664" s="3">
        <v>177920.589191204</v>
      </c>
      <c r="F664" s="3">
        <v>177537.66948074999</v>
      </c>
      <c r="G664" s="3">
        <v>183258.45021471599</v>
      </c>
      <c r="H664" s="3">
        <v>186992.34589249699</v>
      </c>
      <c r="I664" s="3">
        <v>178640.45337899099</v>
      </c>
    </row>
    <row r="665" spans="1:9" x14ac:dyDescent="0.3">
      <c r="A665" s="6" t="str">
        <f t="shared" si="10"/>
        <v>73_2022</v>
      </c>
      <c r="B665">
        <v>73</v>
      </c>
      <c r="C665">
        <v>2022</v>
      </c>
      <c r="D665" s="3">
        <v>189922.605837668</v>
      </c>
      <c r="E665" s="3">
        <v>174432.918155252</v>
      </c>
      <c r="F665" s="3">
        <v>173991.394036043</v>
      </c>
      <c r="G665" s="3">
        <v>180539.69869404801</v>
      </c>
      <c r="H665" s="3">
        <v>184767.849872964</v>
      </c>
      <c r="I665" s="3">
        <v>179710.43262186501</v>
      </c>
    </row>
    <row r="666" spans="1:9" x14ac:dyDescent="0.3">
      <c r="A666" s="6" t="str">
        <f t="shared" si="10"/>
        <v>73_2023</v>
      </c>
      <c r="B666">
        <v>73</v>
      </c>
      <c r="C666">
        <v>2023</v>
      </c>
      <c r="D666" s="3">
        <v>187163.06327958999</v>
      </c>
      <c r="E666" s="3">
        <v>170945.24711930001</v>
      </c>
      <c r="F666" s="3">
        <v>170441.524009838</v>
      </c>
      <c r="G666" s="3">
        <v>177861.28151988701</v>
      </c>
      <c r="H666" s="3">
        <v>182602.35597251201</v>
      </c>
      <c r="I666" s="3">
        <v>176734.199155084</v>
      </c>
    </row>
    <row r="667" spans="1:9" x14ac:dyDescent="0.3">
      <c r="A667" s="6" t="str">
        <f t="shared" si="10"/>
        <v>73_2024</v>
      </c>
      <c r="B667">
        <v>73</v>
      </c>
      <c r="C667">
        <v>2024</v>
      </c>
      <c r="D667" s="3">
        <v>184387.30684725501</v>
      </c>
      <c r="E667" s="3">
        <v>167457.57608334799</v>
      </c>
      <c r="F667" s="3">
        <v>166888.05940213901</v>
      </c>
      <c r="G667" s="3">
        <v>175222.60030745901</v>
      </c>
      <c r="H667" s="3">
        <v>180494.405300688</v>
      </c>
      <c r="I667" s="3">
        <v>176750.91554572299</v>
      </c>
    </row>
    <row r="668" spans="1:9" x14ac:dyDescent="0.3">
      <c r="A668" s="6" t="str">
        <f t="shared" si="10"/>
        <v>74_2016</v>
      </c>
      <c r="B668">
        <v>74</v>
      </c>
      <c r="C668">
        <v>2016</v>
      </c>
      <c r="D668" s="3">
        <v>223250.69851865701</v>
      </c>
      <c r="E668" s="3">
        <v>220326.902521966</v>
      </c>
      <c r="F668" s="3">
        <v>216638.806622609</v>
      </c>
      <c r="G668" s="3">
        <v>218804.52993763701</v>
      </c>
      <c r="H668" s="3">
        <v>216193.934995705</v>
      </c>
      <c r="I668" s="3">
        <v>225522.69147763299</v>
      </c>
    </row>
    <row r="669" spans="1:9" x14ac:dyDescent="0.3">
      <c r="A669" s="6" t="str">
        <f t="shared" si="10"/>
        <v>74_2017</v>
      </c>
      <c r="B669">
        <v>74</v>
      </c>
      <c r="C669">
        <v>2017</v>
      </c>
      <c r="D669" s="3">
        <v>220136.47756245401</v>
      </c>
      <c r="E669" s="3">
        <v>215642.75750052099</v>
      </c>
      <c r="F669" s="3">
        <v>213047.77869331301</v>
      </c>
      <c r="G669" s="3">
        <v>215786.09973111001</v>
      </c>
      <c r="H669" s="3">
        <v>212539.34710300001</v>
      </c>
      <c r="I669" s="3">
        <v>224932.075347862</v>
      </c>
    </row>
    <row r="670" spans="1:9" x14ac:dyDescent="0.3">
      <c r="A670" s="6" t="str">
        <f t="shared" si="10"/>
        <v>74_2018</v>
      </c>
      <c r="B670">
        <v>74</v>
      </c>
      <c r="C670">
        <v>2018</v>
      </c>
      <c r="D670" s="3">
        <v>217022.25660625199</v>
      </c>
      <c r="E670" s="3">
        <v>211603.30555938001</v>
      </c>
      <c r="F670" s="3">
        <v>209453.083448544</v>
      </c>
      <c r="G670" s="3">
        <v>212809.30906885699</v>
      </c>
      <c r="H670" s="3">
        <v>208890.16850192699</v>
      </c>
      <c r="I670" s="3">
        <v>209207.928975191</v>
      </c>
    </row>
    <row r="671" spans="1:9" x14ac:dyDescent="0.3">
      <c r="A671" s="6" t="str">
        <f t="shared" si="10"/>
        <v>74_2019</v>
      </c>
      <c r="B671">
        <v>74</v>
      </c>
      <c r="C671">
        <v>2019</v>
      </c>
      <c r="D671" s="3">
        <v>213908.03565004899</v>
      </c>
      <c r="E671" s="3">
        <v>207870.84659012701</v>
      </c>
      <c r="F671" s="3">
        <v>205854.72088830199</v>
      </c>
      <c r="G671" s="3">
        <v>209873.58352923099</v>
      </c>
      <c r="H671" s="3">
        <v>205248.25833270699</v>
      </c>
      <c r="I671" s="3">
        <v>205855.018921704</v>
      </c>
    </row>
    <row r="672" spans="1:9" x14ac:dyDescent="0.3">
      <c r="A672" s="6" t="str">
        <f t="shared" si="10"/>
        <v>74_2020</v>
      </c>
      <c r="B672">
        <v>74</v>
      </c>
      <c r="C672">
        <v>2020</v>
      </c>
      <c r="D672" s="3">
        <v>210793.81469384601</v>
      </c>
      <c r="E672" s="3">
        <v>204284.57297273801</v>
      </c>
      <c r="F672" s="3">
        <v>202252.691012586</v>
      </c>
      <c r="G672" s="3">
        <v>206978.356614791</v>
      </c>
      <c r="H672" s="3">
        <v>201615.43773927799</v>
      </c>
      <c r="I672" s="3">
        <v>207693.55848995299</v>
      </c>
    </row>
    <row r="673" spans="1:9" x14ac:dyDescent="0.3">
      <c r="A673" s="6" t="str">
        <f t="shared" si="10"/>
        <v>74_2021</v>
      </c>
      <c r="B673">
        <v>74</v>
      </c>
      <c r="C673">
        <v>2021</v>
      </c>
      <c r="D673" s="3">
        <v>207679.593737644</v>
      </c>
      <c r="E673" s="3">
        <v>200767.91058119701</v>
      </c>
      <c r="F673" s="3">
        <v>198646.993821396</v>
      </c>
      <c r="G673" s="3">
        <v>204123.069642983</v>
      </c>
      <c r="H673" s="3">
        <v>197993.48858423601</v>
      </c>
      <c r="I673" s="3">
        <v>221059.189313954</v>
      </c>
    </row>
    <row r="674" spans="1:9" x14ac:dyDescent="0.3">
      <c r="A674" s="6" t="str">
        <f t="shared" si="10"/>
        <v>74_2022</v>
      </c>
      <c r="B674">
        <v>74</v>
      </c>
      <c r="C674">
        <v>2022</v>
      </c>
      <c r="D674" s="3">
        <v>204565.37278144099</v>
      </c>
      <c r="E674" s="3">
        <v>197284.39598936401</v>
      </c>
      <c r="F674" s="3">
        <v>195037.62931473501</v>
      </c>
      <c r="G674" s="3">
        <v>201307.17163833501</v>
      </c>
      <c r="H674" s="3">
        <v>194384.15223801299</v>
      </c>
      <c r="I674" s="3">
        <v>192862.828757109</v>
      </c>
    </row>
    <row r="675" spans="1:9" x14ac:dyDescent="0.3">
      <c r="A675" s="6" t="str">
        <f t="shared" si="10"/>
        <v>74_2023</v>
      </c>
      <c r="B675">
        <v>74</v>
      </c>
      <c r="C675">
        <v>2023</v>
      </c>
      <c r="D675" s="3">
        <v>201451.15182523901</v>
      </c>
      <c r="E675" s="3">
        <v>193816.66587212199</v>
      </c>
      <c r="F675" s="3">
        <v>191424.59749259899</v>
      </c>
      <c r="G675" s="3">
        <v>198530.11922613499</v>
      </c>
      <c r="H675" s="3">
        <v>190789.12844440501</v>
      </c>
      <c r="I675" s="3">
        <v>194401.042916623</v>
      </c>
    </row>
    <row r="676" spans="1:9" x14ac:dyDescent="0.3">
      <c r="A676" s="6" t="str">
        <f t="shared" si="10"/>
        <v>74_2024</v>
      </c>
      <c r="B676">
        <v>74</v>
      </c>
      <c r="C676">
        <v>2024</v>
      </c>
      <c r="D676" s="3">
        <v>198336.930869036</v>
      </c>
      <c r="E676" s="3">
        <v>190356.452079952</v>
      </c>
      <c r="F676" s="3">
        <v>187807.89835499</v>
      </c>
      <c r="G676" s="3">
        <v>195791.37652757901</v>
      </c>
      <c r="H676" s="3">
        <v>187210.074262095</v>
      </c>
      <c r="I676" s="3">
        <v>190828.174955286</v>
      </c>
    </row>
    <row r="677" spans="1:9" x14ac:dyDescent="0.3">
      <c r="A677" s="6" t="str">
        <f t="shared" si="10"/>
        <v>75_2016</v>
      </c>
      <c r="B677">
        <v>75</v>
      </c>
      <c r="C677">
        <v>2016</v>
      </c>
      <c r="D677" s="3">
        <v>248172.09083712101</v>
      </c>
      <c r="E677" s="3">
        <v>244372.700716747</v>
      </c>
      <c r="F677" s="3">
        <v>239545.35388146999</v>
      </c>
      <c r="G677" s="3">
        <v>241858.550586375</v>
      </c>
      <c r="H677" s="3">
        <v>240829.74723606301</v>
      </c>
      <c r="I677" s="3">
        <v>242832.71999570599</v>
      </c>
    </row>
    <row r="678" spans="1:9" x14ac:dyDescent="0.3">
      <c r="A678" s="6" t="str">
        <f t="shared" si="10"/>
        <v>75_2017</v>
      </c>
      <c r="B678">
        <v>75</v>
      </c>
      <c r="C678">
        <v>2017</v>
      </c>
      <c r="D678" s="3">
        <v>244548.58744930301</v>
      </c>
      <c r="E678" s="3">
        <v>236455.03859632101</v>
      </c>
      <c r="F678" s="3">
        <v>235648.767283683</v>
      </c>
      <c r="G678" s="3">
        <v>238574.51087419401</v>
      </c>
      <c r="H678" s="3">
        <v>237293.12303746701</v>
      </c>
      <c r="I678" s="3">
        <v>245609.083594647</v>
      </c>
    </row>
    <row r="679" spans="1:9" x14ac:dyDescent="0.3">
      <c r="A679" s="6" t="str">
        <f t="shared" si="10"/>
        <v>75_2018</v>
      </c>
      <c r="B679">
        <v>75</v>
      </c>
      <c r="C679">
        <v>2018</v>
      </c>
      <c r="D679" s="3">
        <v>240925.08406148601</v>
      </c>
      <c r="E679" s="3">
        <v>232627.67537581999</v>
      </c>
      <c r="F679" s="3">
        <v>231748.199120504</v>
      </c>
      <c r="G679" s="3">
        <v>235335.062998048</v>
      </c>
      <c r="H679" s="3">
        <v>233785.99937811599</v>
      </c>
      <c r="I679" s="3">
        <v>244494.755011651</v>
      </c>
    </row>
    <row r="680" spans="1:9" x14ac:dyDescent="0.3">
      <c r="A680" s="6" t="str">
        <f t="shared" si="10"/>
        <v>75_2019</v>
      </c>
      <c r="B680">
        <v>75</v>
      </c>
      <c r="C680">
        <v>2019</v>
      </c>
      <c r="D680" s="3">
        <v>237301.58067366801</v>
      </c>
      <c r="E680" s="3">
        <v>228800.31215531801</v>
      </c>
      <c r="F680" s="3">
        <v>227843.64939193201</v>
      </c>
      <c r="G680" s="3">
        <v>232139.60147443999</v>
      </c>
      <c r="H680" s="3">
        <v>230308.608335175</v>
      </c>
      <c r="I680" s="3">
        <v>226210.61449311901</v>
      </c>
    </row>
    <row r="681" spans="1:9" x14ac:dyDescent="0.3">
      <c r="A681" s="6" t="str">
        <f t="shared" si="10"/>
        <v>75_2020</v>
      </c>
      <c r="B681">
        <v>75</v>
      </c>
      <c r="C681">
        <v>2020</v>
      </c>
      <c r="D681" s="3">
        <v>233678.077285851</v>
      </c>
      <c r="E681" s="3">
        <v>224972.94893481801</v>
      </c>
      <c r="F681" s="3">
        <v>223935.11809796901</v>
      </c>
      <c r="G681" s="3">
        <v>228987.529041345</v>
      </c>
      <c r="H681" s="3">
        <v>226861.17004944899</v>
      </c>
      <c r="I681" s="3">
        <v>223154.25525708401</v>
      </c>
    </row>
    <row r="682" spans="1:9" x14ac:dyDescent="0.3">
      <c r="A682" s="6" t="str">
        <f t="shared" si="10"/>
        <v>75_2021</v>
      </c>
      <c r="B682">
        <v>75</v>
      </c>
      <c r="C682">
        <v>2021</v>
      </c>
      <c r="D682" s="3">
        <v>230054.57389803301</v>
      </c>
      <c r="E682" s="3">
        <v>221145.585714316</v>
      </c>
      <c r="F682" s="3">
        <v>220022.605238613</v>
      </c>
      <c r="G682" s="3">
        <v>225878.25654656399</v>
      </c>
      <c r="H682" s="3">
        <v>223443.89281914401</v>
      </c>
      <c r="I682" s="3">
        <v>226018.83530304499</v>
      </c>
    </row>
    <row r="683" spans="1:9" x14ac:dyDescent="0.3">
      <c r="A683" s="6" t="str">
        <f t="shared" si="10"/>
        <v>75_2022</v>
      </c>
      <c r="B683">
        <v>75</v>
      </c>
      <c r="C683">
        <v>2022</v>
      </c>
      <c r="D683" s="3">
        <v>226431.07051021501</v>
      </c>
      <c r="E683" s="3">
        <v>217318.222493815</v>
      </c>
      <c r="F683" s="3">
        <v>216106.110813865</v>
      </c>
      <c r="G683" s="3">
        <v>222811.20283761399</v>
      </c>
      <c r="H683" s="3">
        <v>220056.973197671</v>
      </c>
      <c r="I683" s="3">
        <v>239523.52329819201</v>
      </c>
    </row>
    <row r="684" spans="1:9" x14ac:dyDescent="0.3">
      <c r="A684" s="6" t="str">
        <f t="shared" si="10"/>
        <v>75_2023</v>
      </c>
      <c r="B684">
        <v>75</v>
      </c>
      <c r="C684">
        <v>2023</v>
      </c>
      <c r="D684" s="3">
        <v>222807.567122398</v>
      </c>
      <c r="E684" s="3">
        <v>213490.85927331401</v>
      </c>
      <c r="F684" s="3">
        <v>212185.634823726</v>
      </c>
      <c r="G684" s="3">
        <v>219785.794653105</v>
      </c>
      <c r="H684" s="3">
        <v>216700.59609576999</v>
      </c>
      <c r="I684" s="3">
        <v>209384.587838921</v>
      </c>
    </row>
    <row r="685" spans="1:9" x14ac:dyDescent="0.3">
      <c r="A685" s="6" t="str">
        <f t="shared" si="10"/>
        <v>75_2024</v>
      </c>
      <c r="B685">
        <v>75</v>
      </c>
      <c r="C685">
        <v>2024</v>
      </c>
      <c r="D685" s="3">
        <v>219184.06373458001</v>
      </c>
      <c r="E685" s="3">
        <v>209663.49605281299</v>
      </c>
      <c r="F685" s="3">
        <v>208261.17726819401</v>
      </c>
      <c r="G685" s="3">
        <v>216801.46651558799</v>
      </c>
      <c r="H685" s="3">
        <v>213374.93488750601</v>
      </c>
      <c r="I685" s="3">
        <v>210664.50599448499</v>
      </c>
    </row>
    <row r="686" spans="1:9" x14ac:dyDescent="0.3">
      <c r="A686" s="6" t="str">
        <f t="shared" si="10"/>
        <v>76_2016</v>
      </c>
      <c r="B686">
        <v>76</v>
      </c>
      <c r="C686">
        <v>2016</v>
      </c>
      <c r="D686" s="3">
        <v>269087.89788132103</v>
      </c>
      <c r="E686" s="3">
        <v>263266.45701036003</v>
      </c>
      <c r="F686" s="3">
        <v>263085.96693018603</v>
      </c>
      <c r="G686" s="3">
        <v>265666.13910226902</v>
      </c>
      <c r="H686" s="3">
        <v>265924.29654122901</v>
      </c>
      <c r="I686" s="3">
        <v>265512.13355945703</v>
      </c>
    </row>
    <row r="687" spans="1:9" x14ac:dyDescent="0.3">
      <c r="A687" s="6" t="str">
        <f t="shared" si="10"/>
        <v>76_2017</v>
      </c>
      <c r="B687">
        <v>76</v>
      </c>
      <c r="C687">
        <v>2017</v>
      </c>
      <c r="D687" s="3">
        <v>265243.41859536403</v>
      </c>
      <c r="E687" s="3">
        <v>258996.879443515</v>
      </c>
      <c r="F687" s="3">
        <v>258766.15050249899</v>
      </c>
      <c r="G687" s="3">
        <v>262029.90003958601</v>
      </c>
      <c r="H687" s="3">
        <v>262351.63203494</v>
      </c>
      <c r="I687" s="3">
        <v>265023.26465950999</v>
      </c>
    </row>
    <row r="688" spans="1:9" x14ac:dyDescent="0.3">
      <c r="A688" s="6" t="str">
        <f t="shared" si="10"/>
        <v>76_2018</v>
      </c>
      <c r="B688">
        <v>76</v>
      </c>
      <c r="C688">
        <v>2018</v>
      </c>
      <c r="D688" s="3">
        <v>261398.93930940799</v>
      </c>
      <c r="E688" s="3">
        <v>254727.30187667001</v>
      </c>
      <c r="F688" s="3">
        <v>254441.92126824701</v>
      </c>
      <c r="G688" s="3">
        <v>258443.431092757</v>
      </c>
      <c r="H688" s="3">
        <v>258832.62498593901</v>
      </c>
      <c r="I688" s="3">
        <v>267537.82838812697</v>
      </c>
    </row>
    <row r="689" spans="1:9" x14ac:dyDescent="0.3">
      <c r="A689" s="6" t="str">
        <f t="shared" si="10"/>
        <v>76_2019</v>
      </c>
      <c r="B689">
        <v>76</v>
      </c>
      <c r="C689">
        <v>2019</v>
      </c>
      <c r="D689" s="3">
        <v>257554.46002345101</v>
      </c>
      <c r="E689" s="3">
        <v>250457.72430982601</v>
      </c>
      <c r="F689" s="3">
        <v>250113.27922743201</v>
      </c>
      <c r="G689" s="3">
        <v>254906.05104572201</v>
      </c>
      <c r="H689" s="3">
        <v>255366.40281965301</v>
      </c>
      <c r="I689" s="3">
        <v>264927.476303089</v>
      </c>
    </row>
    <row r="690" spans="1:9" x14ac:dyDescent="0.3">
      <c r="A690" s="6" t="str">
        <f t="shared" si="10"/>
        <v>76_2020</v>
      </c>
      <c r="B690">
        <v>76</v>
      </c>
      <c r="C690">
        <v>2020</v>
      </c>
      <c r="D690" s="3">
        <v>253709.98073749401</v>
      </c>
      <c r="E690" s="3">
        <v>246188.14674298101</v>
      </c>
      <c r="F690" s="3">
        <v>245780.22438005399</v>
      </c>
      <c r="G690" s="3">
        <v>251417.08800640301</v>
      </c>
      <c r="H690" s="3">
        <v>251952.10809537099</v>
      </c>
      <c r="I690" s="3">
        <v>245741.954728009</v>
      </c>
    </row>
    <row r="691" spans="1:9" x14ac:dyDescent="0.3">
      <c r="A691" s="6" t="str">
        <f t="shared" si="10"/>
        <v>76_2021</v>
      </c>
      <c r="B691">
        <v>76</v>
      </c>
      <c r="C691">
        <v>2021</v>
      </c>
      <c r="D691" s="3">
        <v>249865.50145153701</v>
      </c>
      <c r="E691" s="3">
        <v>241918.56917613599</v>
      </c>
      <c r="F691" s="3">
        <v>241442.75672611</v>
      </c>
      <c r="G691" s="3">
        <v>247975.879279074</v>
      </c>
      <c r="H691" s="3">
        <v>248588.89822907699</v>
      </c>
      <c r="I691" s="3">
        <v>243360.11069503799</v>
      </c>
    </row>
    <row r="692" spans="1:9" x14ac:dyDescent="0.3">
      <c r="A692" s="6" t="str">
        <f t="shared" si="10"/>
        <v>76_2022</v>
      </c>
      <c r="B692">
        <v>76</v>
      </c>
      <c r="C692">
        <v>2022</v>
      </c>
      <c r="D692" s="3">
        <v>246021.02216558001</v>
      </c>
      <c r="E692" s="3">
        <v>237648.99160929001</v>
      </c>
      <c r="F692" s="3">
        <v>237100.876265606</v>
      </c>
      <c r="G692" s="3">
        <v>244581.771238491</v>
      </c>
      <c r="H692" s="3">
        <v>245275.94522161901</v>
      </c>
      <c r="I692" s="3">
        <v>245418.24563153301</v>
      </c>
    </row>
    <row r="693" spans="1:9" x14ac:dyDescent="0.3">
      <c r="A693" s="6" t="str">
        <f t="shared" si="10"/>
        <v>76_2023</v>
      </c>
      <c r="B693">
        <v>76</v>
      </c>
      <c r="C693">
        <v>2023</v>
      </c>
      <c r="D693" s="3">
        <v>242176.54287962301</v>
      </c>
      <c r="E693" s="3">
        <v>233379.414042447</v>
      </c>
      <c r="F693" s="3">
        <v>232754.58299853801</v>
      </c>
      <c r="G693" s="3">
        <v>241234.11920574601</v>
      </c>
      <c r="H693" s="3">
        <v>242012.435392082</v>
      </c>
      <c r="I693" s="3">
        <v>260595.53282453099</v>
      </c>
    </row>
    <row r="694" spans="1:9" x14ac:dyDescent="0.3">
      <c r="A694" s="6" t="str">
        <f t="shared" si="10"/>
        <v>76_2024</v>
      </c>
      <c r="B694">
        <v>76</v>
      </c>
      <c r="C694">
        <v>2024</v>
      </c>
      <c r="D694" s="3">
        <v>238332.06359366601</v>
      </c>
      <c r="E694" s="3">
        <v>229109.83647560101</v>
      </c>
      <c r="F694" s="3">
        <v>228403.87692490401</v>
      </c>
      <c r="G694" s="3">
        <v>237932.28732580901</v>
      </c>
      <c r="H694" s="3">
        <v>238797.569116292</v>
      </c>
      <c r="I694" s="3">
        <v>227384.107023157</v>
      </c>
    </row>
    <row r="695" spans="1:9" x14ac:dyDescent="0.3">
      <c r="A695" s="6" t="str">
        <f t="shared" si="10"/>
        <v>77_2016</v>
      </c>
      <c r="B695">
        <v>77</v>
      </c>
      <c r="C695">
        <v>2016</v>
      </c>
      <c r="D695" s="3">
        <v>306528.61872124602</v>
      </c>
      <c r="E695" s="3">
        <v>303387.54189092602</v>
      </c>
      <c r="F695" s="3">
        <v>292218.21620867401</v>
      </c>
      <c r="G695" s="3">
        <v>294986.47522334399</v>
      </c>
      <c r="H695" s="3">
        <v>294260.89290904801</v>
      </c>
      <c r="I695" s="3">
        <v>295543.87176693801</v>
      </c>
    </row>
    <row r="696" spans="1:9" x14ac:dyDescent="0.3">
      <c r="A696" s="6" t="str">
        <f t="shared" si="10"/>
        <v>77_2017</v>
      </c>
      <c r="B696">
        <v>77</v>
      </c>
      <c r="C696">
        <v>2017</v>
      </c>
      <c r="D696" s="3">
        <v>302987.44312166702</v>
      </c>
      <c r="E696" s="3">
        <v>297495.14278805</v>
      </c>
      <c r="F696" s="3">
        <v>287515.32545377302</v>
      </c>
      <c r="G696" s="3">
        <v>291017.03106085799</v>
      </c>
      <c r="H696" s="3">
        <v>290112.89898902999</v>
      </c>
      <c r="I696" s="3">
        <v>291299.887881723</v>
      </c>
    </row>
    <row r="697" spans="1:9" x14ac:dyDescent="0.3">
      <c r="A697" s="6" t="str">
        <f t="shared" si="10"/>
        <v>77_2018</v>
      </c>
      <c r="B697">
        <v>77</v>
      </c>
      <c r="C697">
        <v>2018</v>
      </c>
      <c r="D697" s="3">
        <v>299446.26752208901</v>
      </c>
      <c r="E697" s="3">
        <v>292143.675644968</v>
      </c>
      <c r="F697" s="3">
        <v>282807.627717942</v>
      </c>
      <c r="G697" s="3">
        <v>287101.00116743997</v>
      </c>
      <c r="H697" s="3">
        <v>286007.51038794802</v>
      </c>
      <c r="I697" s="3">
        <v>290204.35285022401</v>
      </c>
    </row>
    <row r="698" spans="1:9" x14ac:dyDescent="0.3">
      <c r="A698" s="6" t="str">
        <f t="shared" si="10"/>
        <v>77_2019</v>
      </c>
      <c r="B698">
        <v>77</v>
      </c>
      <c r="C698">
        <v>2019</v>
      </c>
      <c r="D698" s="3">
        <v>295905.09192251001</v>
      </c>
      <c r="E698" s="3">
        <v>287162.66637693101</v>
      </c>
      <c r="F698" s="3">
        <v>278095.12300118199</v>
      </c>
      <c r="G698" s="3">
        <v>283237.666781465</v>
      </c>
      <c r="H698" s="3">
        <v>281944.576438124</v>
      </c>
      <c r="I698" s="3">
        <v>291421.64339694998</v>
      </c>
    </row>
    <row r="699" spans="1:9" x14ac:dyDescent="0.3">
      <c r="A699" s="6" t="str">
        <f t="shared" si="10"/>
        <v>77_2020</v>
      </c>
      <c r="B699">
        <v>77</v>
      </c>
      <c r="C699">
        <v>2020</v>
      </c>
      <c r="D699" s="3">
        <v>292363.916322932</v>
      </c>
      <c r="E699" s="3">
        <v>282435.36561085901</v>
      </c>
      <c r="F699" s="3">
        <v>273377.81130349397</v>
      </c>
      <c r="G699" s="3">
        <v>279426.31881322101</v>
      </c>
      <c r="H699" s="3">
        <v>277923.94159328</v>
      </c>
      <c r="I699" s="3">
        <v>289316.019506187</v>
      </c>
    </row>
    <row r="700" spans="1:9" x14ac:dyDescent="0.3">
      <c r="A700" s="6" t="str">
        <f t="shared" si="10"/>
        <v>77_2021</v>
      </c>
      <c r="B700">
        <v>77</v>
      </c>
      <c r="C700">
        <v>2021</v>
      </c>
      <c r="D700" s="3">
        <v>288822.740723353</v>
      </c>
      <c r="E700" s="3">
        <v>277881.81740426499</v>
      </c>
      <c r="F700" s="3">
        <v>268655.69262487598</v>
      </c>
      <c r="G700" s="3">
        <v>275666.25771476398</v>
      </c>
      <c r="H700" s="3">
        <v>273945.44553204603</v>
      </c>
      <c r="I700" s="3">
        <v>269403.15654583398</v>
      </c>
    </row>
    <row r="701" spans="1:9" x14ac:dyDescent="0.3">
      <c r="A701" s="6" t="str">
        <f t="shared" si="10"/>
        <v>77_2022</v>
      </c>
      <c r="B701">
        <v>77</v>
      </c>
      <c r="C701">
        <v>2022</v>
      </c>
      <c r="D701" s="3">
        <v>285281.56512377498</v>
      </c>
      <c r="E701" s="3">
        <v>273447.263837946</v>
      </c>
      <c r="F701" s="3">
        <v>263928.76696533</v>
      </c>
      <c r="G701" s="3">
        <v>271956.79335152003</v>
      </c>
      <c r="H701" s="3">
        <v>270008.92326145299</v>
      </c>
      <c r="I701" s="3">
        <v>265638.34068436001</v>
      </c>
    </row>
    <row r="702" spans="1:9" x14ac:dyDescent="0.3">
      <c r="A702" s="6" t="str">
        <f t="shared" si="10"/>
        <v>77_2023</v>
      </c>
      <c r="B702">
        <v>77</v>
      </c>
      <c r="C702">
        <v>2023</v>
      </c>
      <c r="D702" s="3">
        <v>281740.38952419598</v>
      </c>
      <c r="E702" s="3">
        <v>269094.20388793101</v>
      </c>
      <c r="F702" s="3">
        <v>259197.03432485499</v>
      </c>
      <c r="G702" s="3">
        <v>268297.24487560999</v>
      </c>
      <c r="H702" s="3">
        <v>266114.20522006298</v>
      </c>
      <c r="I702" s="3">
        <v>268413.770297207</v>
      </c>
    </row>
    <row r="703" spans="1:9" x14ac:dyDescent="0.3">
      <c r="A703" s="6" t="str">
        <f t="shared" si="10"/>
        <v>77_2024</v>
      </c>
      <c r="B703">
        <v>77</v>
      </c>
      <c r="C703">
        <v>2024</v>
      </c>
      <c r="D703" s="3">
        <v>278199.21392461797</v>
      </c>
      <c r="E703" s="3">
        <v>264796.95493480703</v>
      </c>
      <c r="F703" s="3">
        <v>254460.49470344899</v>
      </c>
      <c r="G703" s="3">
        <v>264686.94060089299</v>
      </c>
      <c r="H703" s="3">
        <v>262261.11738103803</v>
      </c>
      <c r="I703" s="3">
        <v>284486.40132981603</v>
      </c>
    </row>
    <row r="704" spans="1:9" x14ac:dyDescent="0.3">
      <c r="A704" s="6" t="str">
        <f t="shared" si="10"/>
        <v>78_2016</v>
      </c>
      <c r="B704">
        <v>78</v>
      </c>
      <c r="C704">
        <v>2016</v>
      </c>
      <c r="D704" s="3">
        <v>329944.98709983402</v>
      </c>
      <c r="E704" s="3">
        <v>329388.26246146101</v>
      </c>
      <c r="F704" s="3">
        <v>323197.63173475099</v>
      </c>
      <c r="G704" s="3">
        <v>326162.23875678697</v>
      </c>
      <c r="H704" s="3">
        <v>320990.94274015102</v>
      </c>
      <c r="I704" s="3">
        <v>330055.28777352301</v>
      </c>
    </row>
    <row r="705" spans="1:9" x14ac:dyDescent="0.3">
      <c r="A705" s="6" t="str">
        <f t="shared" si="10"/>
        <v>78_2017</v>
      </c>
      <c r="B705">
        <v>78</v>
      </c>
      <c r="C705">
        <v>2017</v>
      </c>
      <c r="D705" s="3">
        <v>327127.64202916902</v>
      </c>
      <c r="E705" s="3">
        <v>323226.34372141602</v>
      </c>
      <c r="F705" s="3">
        <v>318098.499714715</v>
      </c>
      <c r="G705" s="3">
        <v>321847.397969994</v>
      </c>
      <c r="H705" s="3">
        <v>315414.07182071899</v>
      </c>
      <c r="I705" s="3">
        <v>323140.843433598</v>
      </c>
    </row>
    <row r="706" spans="1:9" x14ac:dyDescent="0.3">
      <c r="A706" s="6" t="str">
        <f t="shared" si="10"/>
        <v>78_2018</v>
      </c>
      <c r="B706">
        <v>78</v>
      </c>
      <c r="C706">
        <v>2018</v>
      </c>
      <c r="D706" s="3">
        <v>322647.96073542698</v>
      </c>
      <c r="E706" s="3">
        <v>317763.16343973199</v>
      </c>
      <c r="F706" s="3">
        <v>312994.15257489303</v>
      </c>
      <c r="G706" s="3">
        <v>317589.63874814898</v>
      </c>
      <c r="H706" s="3">
        <v>309822.56011007301</v>
      </c>
      <c r="I706" s="3">
        <v>317888.04176523298</v>
      </c>
    </row>
    <row r="707" spans="1:9" x14ac:dyDescent="0.3">
      <c r="A707" s="6" t="str">
        <f t="shared" ref="A707:A770" si="11">+B707&amp;"_"&amp;C707</f>
        <v>78_2019</v>
      </c>
      <c r="B707">
        <v>78</v>
      </c>
      <c r="C707">
        <v>2019</v>
      </c>
      <c r="D707" s="3">
        <v>318833.77300310502</v>
      </c>
      <c r="E707" s="3">
        <v>312657.79579259001</v>
      </c>
      <c r="F707" s="3">
        <v>307884.590315282</v>
      </c>
      <c r="G707" s="3">
        <v>313388.205952138</v>
      </c>
      <c r="H707" s="3">
        <v>304220.65580605099</v>
      </c>
      <c r="I707" s="3">
        <v>315031.860785953</v>
      </c>
    </row>
    <row r="708" spans="1:9" x14ac:dyDescent="0.3">
      <c r="A708" s="6" t="str">
        <f t="shared" si="11"/>
        <v>78_2020</v>
      </c>
      <c r="B708">
        <v>78</v>
      </c>
      <c r="C708">
        <v>2020</v>
      </c>
      <c r="D708" s="3">
        <v>314753.16402931302</v>
      </c>
      <c r="E708" s="3">
        <v>307735.65819369198</v>
      </c>
      <c r="F708" s="3">
        <v>302769.81293588498</v>
      </c>
      <c r="G708" s="3">
        <v>309242.35443267197</v>
      </c>
      <c r="H708" s="3">
        <v>298612.54217093397</v>
      </c>
      <c r="I708" s="3">
        <v>317162.06195681699</v>
      </c>
    </row>
    <row r="709" spans="1:9" x14ac:dyDescent="0.3">
      <c r="A709" s="6" t="str">
        <f t="shared" si="11"/>
        <v>78_2021</v>
      </c>
      <c r="B709">
        <v>78</v>
      </c>
      <c r="C709">
        <v>2021</v>
      </c>
      <c r="D709" s="3">
        <v>310779.21315414301</v>
      </c>
      <c r="E709" s="3">
        <v>302907.34973144199</v>
      </c>
      <c r="F709" s="3">
        <v>297649.82043669902</v>
      </c>
      <c r="G709" s="3">
        <v>305151.34889813798</v>
      </c>
      <c r="H709" s="3">
        <v>293002.33273874997</v>
      </c>
      <c r="I709" s="3">
        <v>316089.306463352</v>
      </c>
    </row>
    <row r="710" spans="1:9" x14ac:dyDescent="0.3">
      <c r="A710" s="6" t="str">
        <f t="shared" si="11"/>
        <v>78_2022</v>
      </c>
      <c r="B710">
        <v>78</v>
      </c>
      <c r="C710">
        <v>2022</v>
      </c>
      <c r="D710" s="3">
        <v>306762.56316857599</v>
      </c>
      <c r="E710" s="3">
        <v>298127.08964863501</v>
      </c>
      <c r="F710" s="3">
        <v>292524.61281772697</v>
      </c>
      <c r="G710" s="3">
        <v>301114.46378418501</v>
      </c>
      <c r="H710" s="3">
        <v>287394.06673500699</v>
      </c>
      <c r="I710" s="3">
        <v>293060.97844570398</v>
      </c>
    </row>
    <row r="711" spans="1:9" x14ac:dyDescent="0.3">
      <c r="A711" s="6" t="str">
        <f t="shared" si="11"/>
        <v>78_2023</v>
      </c>
      <c r="B711">
        <v>78</v>
      </c>
      <c r="C711">
        <v>2023</v>
      </c>
      <c r="D711" s="3">
        <v>302763.00718761201</v>
      </c>
      <c r="E711" s="3">
        <v>293371.43436184101</v>
      </c>
      <c r="F711" s="3">
        <v>287394.19007896603</v>
      </c>
      <c r="G711" s="3">
        <v>297130.98312504601</v>
      </c>
      <c r="H711" s="3">
        <v>281791.70471338002</v>
      </c>
      <c r="I711" s="3">
        <v>289536.056358626</v>
      </c>
    </row>
    <row r="712" spans="1:9" x14ac:dyDescent="0.3">
      <c r="A712" s="6" t="str">
        <f t="shared" si="11"/>
        <v>78_2024</v>
      </c>
      <c r="B712">
        <v>78</v>
      </c>
      <c r="C712">
        <v>2024</v>
      </c>
      <c r="D712" s="3">
        <v>298756.60785579903</v>
      </c>
      <c r="E712" s="3">
        <v>288628.378792123</v>
      </c>
      <c r="F712" s="3">
        <v>282258.55222041899</v>
      </c>
      <c r="G712" s="3">
        <v>293200.20042655099</v>
      </c>
      <c r="H712" s="3">
        <v>276199.12441578298</v>
      </c>
      <c r="I712" s="3">
        <v>292020.46500945598</v>
      </c>
    </row>
    <row r="713" spans="1:9" x14ac:dyDescent="0.3">
      <c r="A713" s="6" t="str">
        <f t="shared" si="11"/>
        <v>79_2016</v>
      </c>
      <c r="B713">
        <v>79</v>
      </c>
      <c r="C713">
        <v>2016</v>
      </c>
      <c r="D713" s="3">
        <v>371945.16243495297</v>
      </c>
      <c r="E713" s="3">
        <v>369390.67140552698</v>
      </c>
      <c r="F713" s="3">
        <v>360296.10378726397</v>
      </c>
      <c r="G713" s="3">
        <v>363358.05985419499</v>
      </c>
      <c r="H713" s="3">
        <v>358189.43068501097</v>
      </c>
      <c r="I713" s="3">
        <v>361985.40668418899</v>
      </c>
    </row>
    <row r="714" spans="1:9" x14ac:dyDescent="0.3">
      <c r="A714" s="6" t="str">
        <f t="shared" si="11"/>
        <v>79_2017</v>
      </c>
      <c r="B714">
        <v>79</v>
      </c>
      <c r="C714">
        <v>2017</v>
      </c>
      <c r="D714" s="3">
        <v>367966.00921565498</v>
      </c>
      <c r="E714" s="3">
        <v>363434.74633342202</v>
      </c>
      <c r="F714" s="3">
        <v>354851.84206750599</v>
      </c>
      <c r="G714" s="3">
        <v>358724.83329656499</v>
      </c>
      <c r="H714" s="3">
        <v>352288.52289090399</v>
      </c>
      <c r="I714" s="3">
        <v>362717.20321769902</v>
      </c>
    </row>
    <row r="715" spans="1:9" x14ac:dyDescent="0.3">
      <c r="A715" s="6" t="str">
        <f t="shared" si="11"/>
        <v>79_2018</v>
      </c>
      <c r="B715">
        <v>79</v>
      </c>
      <c r="C715">
        <v>2018</v>
      </c>
      <c r="D715" s="3">
        <v>363986.855996356</v>
      </c>
      <c r="E715" s="3">
        <v>357861.47216450598</v>
      </c>
      <c r="F715" s="3">
        <v>349402.00476021698</v>
      </c>
      <c r="G715" s="3">
        <v>354150.68562201603</v>
      </c>
      <c r="H715" s="3">
        <v>346372.83466819703</v>
      </c>
      <c r="I715" s="3">
        <v>354435.56303024897</v>
      </c>
    </row>
    <row r="716" spans="1:9" x14ac:dyDescent="0.3">
      <c r="A716" s="6" t="str">
        <f t="shared" si="11"/>
        <v>79_2019</v>
      </c>
      <c r="B716">
        <v>79</v>
      </c>
      <c r="C716">
        <v>2019</v>
      </c>
      <c r="D716" s="3">
        <v>360007.702777058</v>
      </c>
      <c r="E716" s="3">
        <v>352541.645898371</v>
      </c>
      <c r="F716" s="3">
        <v>343946.59186539397</v>
      </c>
      <c r="G716" s="3">
        <v>349634.86350791302</v>
      </c>
      <c r="H716" s="3">
        <v>340446.40633441298</v>
      </c>
      <c r="I716" s="3">
        <v>346845.69678706903</v>
      </c>
    </row>
    <row r="717" spans="1:9" x14ac:dyDescent="0.3">
      <c r="A717" s="6" t="str">
        <f t="shared" si="11"/>
        <v>79_2020</v>
      </c>
      <c r="B717">
        <v>79</v>
      </c>
      <c r="C717">
        <v>2020</v>
      </c>
      <c r="D717" s="3">
        <v>356028.54955776001</v>
      </c>
      <c r="E717" s="3">
        <v>347389.69023933198</v>
      </c>
      <c r="F717" s="3">
        <v>338485.60338304401</v>
      </c>
      <c r="G717" s="3">
        <v>345176.62323734403</v>
      </c>
      <c r="H717" s="3">
        <v>334513.22005041101</v>
      </c>
      <c r="I717" s="3">
        <v>344608.09230752802</v>
      </c>
    </row>
    <row r="718" spans="1:9" x14ac:dyDescent="0.3">
      <c r="A718" s="6" t="str">
        <f t="shared" si="11"/>
        <v>79_2021</v>
      </c>
      <c r="B718">
        <v>79</v>
      </c>
      <c r="C718">
        <v>2021</v>
      </c>
      <c r="D718" s="3">
        <v>352049.39633846201</v>
      </c>
      <c r="E718" s="3">
        <v>342348.92327200202</v>
      </c>
      <c r="F718" s="3">
        <v>333019.03931316</v>
      </c>
      <c r="G718" s="3">
        <v>340775.23057662201</v>
      </c>
      <c r="H718" s="3">
        <v>328577.19571145601</v>
      </c>
      <c r="I718" s="3">
        <v>348281.26916667097</v>
      </c>
    </row>
    <row r="719" spans="1:9" x14ac:dyDescent="0.3">
      <c r="A719" s="6" t="str">
        <f t="shared" si="11"/>
        <v>79_2022</v>
      </c>
      <c r="B719">
        <v>79</v>
      </c>
      <c r="C719">
        <v>2022</v>
      </c>
      <c r="D719" s="3">
        <v>348070.24311916402</v>
      </c>
      <c r="E719" s="3">
        <v>337381.80186644098</v>
      </c>
      <c r="F719" s="3">
        <v>327546.89965574403</v>
      </c>
      <c r="G719" s="3">
        <v>336429.96065437602</v>
      </c>
      <c r="H719" s="3">
        <v>322642.18700882897</v>
      </c>
      <c r="I719" s="3">
        <v>345602.34638330899</v>
      </c>
    </row>
    <row r="720" spans="1:9" x14ac:dyDescent="0.3">
      <c r="A720" s="6" t="str">
        <f t="shared" si="11"/>
        <v>79_2023</v>
      </c>
      <c r="B720">
        <v>79</v>
      </c>
      <c r="C720">
        <v>2023</v>
      </c>
      <c r="D720" s="3">
        <v>344091.08989986603</v>
      </c>
      <c r="E720" s="3">
        <v>332463.45942108601</v>
      </c>
      <c r="F720" s="3">
        <v>322069.18441079702</v>
      </c>
      <c r="G720" s="3">
        <v>332140.09784216399</v>
      </c>
      <c r="H720" s="3">
        <v>316711.977666864</v>
      </c>
      <c r="I720" s="3">
        <v>321056.49101333797</v>
      </c>
    </row>
    <row r="721" spans="1:9" x14ac:dyDescent="0.3">
      <c r="A721" s="6" t="str">
        <f t="shared" si="11"/>
        <v>79_2024</v>
      </c>
      <c r="B721">
        <v>79</v>
      </c>
      <c r="C721">
        <v>2024</v>
      </c>
      <c r="D721" s="3">
        <v>340111.93668056797</v>
      </c>
      <c r="E721" s="3">
        <v>327577.42560237198</v>
      </c>
      <c r="F721" s="3">
        <v>316585.89357832301</v>
      </c>
      <c r="G721" s="3">
        <v>327904.93563661497</v>
      </c>
      <c r="H721" s="3">
        <v>310790.27785925899</v>
      </c>
      <c r="I721" s="3">
        <v>316608.60481677199</v>
      </c>
    </row>
    <row r="722" spans="1:9" x14ac:dyDescent="0.3">
      <c r="A722" s="6" t="str">
        <f t="shared" si="11"/>
        <v>80_2016</v>
      </c>
      <c r="B722">
        <v>80</v>
      </c>
      <c r="C722">
        <v>2016</v>
      </c>
      <c r="D722" s="3">
        <v>429873.69616766</v>
      </c>
      <c r="E722" s="3">
        <v>421849.26119383</v>
      </c>
      <c r="F722" s="3">
        <v>413221.558693489</v>
      </c>
      <c r="G722" s="3">
        <v>417147.774831519</v>
      </c>
      <c r="H722" s="3">
        <v>405467.22036355903</v>
      </c>
      <c r="I722" s="3">
        <v>418944.53951626801</v>
      </c>
    </row>
    <row r="723" spans="1:9" x14ac:dyDescent="0.3">
      <c r="A723" s="6" t="str">
        <f t="shared" si="11"/>
        <v>80_2017</v>
      </c>
      <c r="B723">
        <v>80</v>
      </c>
      <c r="C723">
        <v>2017</v>
      </c>
      <c r="D723" s="3">
        <v>429873.69616766</v>
      </c>
      <c r="E723" s="3">
        <v>414669.33149732702</v>
      </c>
      <c r="F723" s="3">
        <v>406579.521383574</v>
      </c>
      <c r="G723" s="3">
        <v>411542.127080095</v>
      </c>
      <c r="H723" s="3">
        <v>397041.93140736298</v>
      </c>
      <c r="I723" s="3">
        <v>415813.28072257998</v>
      </c>
    </row>
    <row r="724" spans="1:9" x14ac:dyDescent="0.3">
      <c r="A724" s="6" t="str">
        <f t="shared" si="11"/>
        <v>80_2018</v>
      </c>
      <c r="B724">
        <v>80</v>
      </c>
      <c r="C724">
        <v>2018</v>
      </c>
      <c r="D724" s="3">
        <v>429873.69616766</v>
      </c>
      <c r="E724" s="3">
        <v>407985.875388115</v>
      </c>
      <c r="F724" s="3">
        <v>399930.69477438199</v>
      </c>
      <c r="G724" s="3">
        <v>406011.80823753402</v>
      </c>
      <c r="H724" s="3">
        <v>388543.56162806199</v>
      </c>
      <c r="I724" s="3">
        <v>415852.60439426498</v>
      </c>
    </row>
    <row r="725" spans="1:9" x14ac:dyDescent="0.3">
      <c r="A725" s="6" t="str">
        <f t="shared" si="11"/>
        <v>80_2019</v>
      </c>
      <c r="B725">
        <v>80</v>
      </c>
      <c r="C725">
        <v>2019</v>
      </c>
      <c r="D725" s="3">
        <v>429873.69616766</v>
      </c>
      <c r="E725" s="3">
        <v>401594.28959575598</v>
      </c>
      <c r="F725" s="3">
        <v>393275.07886591402</v>
      </c>
      <c r="G725" s="3">
        <v>400555.80603107798</v>
      </c>
      <c r="H725" s="3">
        <v>379984.40756567399</v>
      </c>
      <c r="I725" s="3">
        <v>404226.93205438799</v>
      </c>
    </row>
    <row r="726" spans="1:9" x14ac:dyDescent="0.3">
      <c r="A726" s="6" t="str">
        <f t="shared" si="11"/>
        <v>80_2020</v>
      </c>
      <c r="B726">
        <v>80</v>
      </c>
      <c r="C726">
        <v>2020</v>
      </c>
      <c r="D726" s="3">
        <v>429873.69616766</v>
      </c>
      <c r="E726" s="3">
        <v>395374.29053840198</v>
      </c>
      <c r="F726" s="3">
        <v>386612.67365816602</v>
      </c>
      <c r="G726" s="3">
        <v>395173.12179093098</v>
      </c>
      <c r="H726" s="3">
        <v>371376.61387955002</v>
      </c>
      <c r="I726" s="3">
        <v>396582.12768183002</v>
      </c>
    </row>
    <row r="727" spans="1:9" x14ac:dyDescent="0.3">
      <c r="A727" s="6" t="str">
        <f t="shared" si="11"/>
        <v>80_2021</v>
      </c>
      <c r="B727">
        <v>80</v>
      </c>
      <c r="C727">
        <v>2021</v>
      </c>
      <c r="D727" s="3">
        <v>429873.69616766</v>
      </c>
      <c r="E727" s="3">
        <v>389255.16507431702</v>
      </c>
      <c r="F727" s="3">
        <v>379943.47915114497</v>
      </c>
      <c r="G727" s="3">
        <v>389862.77026745601</v>
      </c>
      <c r="H727" s="3">
        <v>362732.146033386</v>
      </c>
      <c r="I727" s="3">
        <v>395548.909858461</v>
      </c>
    </row>
    <row r="728" spans="1:9" x14ac:dyDescent="0.3">
      <c r="A728" s="6" t="str">
        <f t="shared" si="11"/>
        <v>80_2022</v>
      </c>
      <c r="B728">
        <v>80</v>
      </c>
      <c r="C728">
        <v>2022</v>
      </c>
      <c r="D728" s="3">
        <v>429873.69616766</v>
      </c>
      <c r="E728" s="3">
        <v>383195.34187400597</v>
      </c>
      <c r="F728" s="3">
        <v>373267.49534484401</v>
      </c>
      <c r="G728" s="3">
        <v>384623.77945084102</v>
      </c>
      <c r="H728" s="3">
        <v>354062.76415856002</v>
      </c>
      <c r="I728" s="3">
        <v>398036.438573703</v>
      </c>
    </row>
    <row r="729" spans="1:9" x14ac:dyDescent="0.3">
      <c r="A729" s="6" t="str">
        <f t="shared" si="11"/>
        <v>80_2023</v>
      </c>
      <c r="B729">
        <v>80</v>
      </c>
      <c r="C729">
        <v>2023</v>
      </c>
      <c r="D729" s="3">
        <v>429873.69616766</v>
      </c>
      <c r="E729" s="3">
        <v>377170.38169755001</v>
      </c>
      <c r="F729" s="3">
        <v>366584.72223926499</v>
      </c>
      <c r="G729" s="3">
        <v>379455.19039317803</v>
      </c>
      <c r="H729" s="3">
        <v>345379.99816321098</v>
      </c>
      <c r="I729" s="3">
        <v>395754.60446741403</v>
      </c>
    </row>
    <row r="730" spans="1:9" x14ac:dyDescent="0.3">
      <c r="A730" s="6" t="str">
        <f t="shared" si="11"/>
        <v>80_2024</v>
      </c>
      <c r="B730">
        <v>80</v>
      </c>
      <c r="C730">
        <v>2024</v>
      </c>
      <c r="D730" s="3">
        <v>429873.69616766</v>
      </c>
      <c r="E730" s="3">
        <v>371165.91703602101</v>
      </c>
      <c r="F730" s="3">
        <v>359895.15983440902</v>
      </c>
      <c r="G730" s="3">
        <v>374356.05703293602</v>
      </c>
      <c r="H730" s="3">
        <v>336695.12415451201</v>
      </c>
      <c r="I730" s="3">
        <v>366967.28479635401</v>
      </c>
    </row>
    <row r="731" spans="1:9" x14ac:dyDescent="0.3">
      <c r="A731" s="6" t="str">
        <f t="shared" si="11"/>
        <v>81_2016</v>
      </c>
      <c r="B731">
        <v>81</v>
      </c>
      <c r="C731">
        <v>2016</v>
      </c>
      <c r="D731" s="3">
        <v>470103.49590045703</v>
      </c>
      <c r="E731" s="3">
        <v>463042.15812954499</v>
      </c>
      <c r="F731" s="3">
        <v>462715.66631968698</v>
      </c>
      <c r="G731" s="3">
        <v>466714.20610413997</v>
      </c>
      <c r="H731" s="3">
        <v>452341.30562986201</v>
      </c>
      <c r="I731" s="3">
        <v>479714.382203302</v>
      </c>
    </row>
    <row r="732" spans="1:9" x14ac:dyDescent="0.3">
      <c r="A732" s="6" t="str">
        <f t="shared" si="11"/>
        <v>81_2017</v>
      </c>
      <c r="B732">
        <v>81</v>
      </c>
      <c r="C732">
        <v>2017</v>
      </c>
      <c r="D732" s="3">
        <v>464323.43977304403</v>
      </c>
      <c r="E732" s="3">
        <v>456083.50411990099</v>
      </c>
      <c r="F732" s="3">
        <v>455672.03699452098</v>
      </c>
      <c r="G732" s="3">
        <v>460726.69289086701</v>
      </c>
      <c r="H732" s="3">
        <v>442874.98903502198</v>
      </c>
      <c r="I732" s="3">
        <v>462171.532054968</v>
      </c>
    </row>
    <row r="733" spans="1:9" x14ac:dyDescent="0.3">
      <c r="A733" s="6" t="str">
        <f t="shared" si="11"/>
        <v>81_2018</v>
      </c>
      <c r="B733">
        <v>81</v>
      </c>
      <c r="C733">
        <v>2018</v>
      </c>
      <c r="D733" s="3">
        <v>458543.38364563102</v>
      </c>
      <c r="E733" s="3">
        <v>449124.85011025501</v>
      </c>
      <c r="F733" s="3">
        <v>448621.19581909699</v>
      </c>
      <c r="G733" s="3">
        <v>454815.99395496101</v>
      </c>
      <c r="H733" s="3">
        <v>433301.32738309901</v>
      </c>
      <c r="I733" s="3">
        <v>457835.00100693101</v>
      </c>
    </row>
    <row r="734" spans="1:9" x14ac:dyDescent="0.3">
      <c r="A734" s="6" t="str">
        <f t="shared" si="11"/>
        <v>81_2019</v>
      </c>
      <c r="B734">
        <v>81</v>
      </c>
      <c r="C734">
        <v>2019</v>
      </c>
      <c r="D734" s="3">
        <v>452763.32751821697</v>
      </c>
      <c r="E734" s="3">
        <v>442166.19610061101</v>
      </c>
      <c r="F734" s="3">
        <v>441563.142793415</v>
      </c>
      <c r="G734" s="3">
        <v>448981.12384002499</v>
      </c>
      <c r="H734" s="3">
        <v>423635.983525349</v>
      </c>
      <c r="I734" s="3">
        <v>455477.30581389199</v>
      </c>
    </row>
    <row r="735" spans="1:9" x14ac:dyDescent="0.3">
      <c r="A735" s="6" t="str">
        <f t="shared" si="11"/>
        <v>81_2020</v>
      </c>
      <c r="B735">
        <v>81</v>
      </c>
      <c r="C735">
        <v>2020</v>
      </c>
      <c r="D735" s="3">
        <v>446983.27139080397</v>
      </c>
      <c r="E735" s="3">
        <v>435207.54209096503</v>
      </c>
      <c r="F735" s="3">
        <v>434497.87791747402</v>
      </c>
      <c r="G735" s="3">
        <v>443221.10973215703</v>
      </c>
      <c r="H735" s="3">
        <v>413894.46799683798</v>
      </c>
      <c r="I735" s="3">
        <v>443875.76762715599</v>
      </c>
    </row>
    <row r="736" spans="1:9" x14ac:dyDescent="0.3">
      <c r="A736" s="6" t="str">
        <f t="shared" si="11"/>
        <v>81_2021</v>
      </c>
      <c r="B736">
        <v>81</v>
      </c>
      <c r="C736">
        <v>2021</v>
      </c>
      <c r="D736" s="3">
        <v>441203.21526339097</v>
      </c>
      <c r="E736" s="3">
        <v>428248.88808131998</v>
      </c>
      <c r="F736" s="3">
        <v>427425.40119127702</v>
      </c>
      <c r="G736" s="3">
        <v>437534.99129776098</v>
      </c>
      <c r="H736" s="3">
        <v>404092.09920524701</v>
      </c>
      <c r="I736" s="3">
        <v>437166.84956673899</v>
      </c>
    </row>
    <row r="737" spans="1:9" x14ac:dyDescent="0.3">
      <c r="A737" s="6" t="str">
        <f t="shared" si="11"/>
        <v>81_2022</v>
      </c>
      <c r="B737">
        <v>81</v>
      </c>
      <c r="C737">
        <v>2022</v>
      </c>
      <c r="D737" s="3">
        <v>435423.15913597698</v>
      </c>
      <c r="E737" s="3">
        <v>421290.23407167598</v>
      </c>
      <c r="F737" s="3">
        <v>420345.71261482098</v>
      </c>
      <c r="G737" s="3">
        <v>431921.82052343898</v>
      </c>
      <c r="H737" s="3">
        <v>394243.96519041603</v>
      </c>
      <c r="I737" s="3">
        <v>434142.46562276199</v>
      </c>
    </row>
    <row r="738" spans="1:9" x14ac:dyDescent="0.3">
      <c r="A738" s="6" t="str">
        <f t="shared" si="11"/>
        <v>81_2023</v>
      </c>
      <c r="B738">
        <v>81</v>
      </c>
      <c r="C738">
        <v>2023</v>
      </c>
      <c r="D738" s="3">
        <v>429643.10300856398</v>
      </c>
      <c r="E738" s="3">
        <v>414331.58006203</v>
      </c>
      <c r="F738" s="3">
        <v>413258.81218810601</v>
      </c>
      <c r="G738" s="3">
        <v>426380.66155792802</v>
      </c>
      <c r="H738" s="3">
        <v>384364.88707614201</v>
      </c>
      <c r="I738" s="3">
        <v>437735.21775883797</v>
      </c>
    </row>
    <row r="739" spans="1:9" x14ac:dyDescent="0.3">
      <c r="A739" s="6" t="str">
        <f t="shared" si="11"/>
        <v>81_2024</v>
      </c>
      <c r="B739">
        <v>81</v>
      </c>
      <c r="C739">
        <v>2024</v>
      </c>
      <c r="D739" s="3">
        <v>423863.04688114999</v>
      </c>
      <c r="E739" s="3">
        <v>407372.926052386</v>
      </c>
      <c r="F739" s="3">
        <v>406164.69991113601</v>
      </c>
      <c r="G739" s="3">
        <v>420910.59055607702</v>
      </c>
      <c r="H739" s="3">
        <v>374469.38432980102</v>
      </c>
      <c r="I739" s="3">
        <v>434421.42249908799</v>
      </c>
    </row>
    <row r="740" spans="1:9" x14ac:dyDescent="0.3">
      <c r="A740" s="6" t="str">
        <f t="shared" si="11"/>
        <v>82_2016</v>
      </c>
      <c r="B740">
        <v>82</v>
      </c>
      <c r="C740">
        <v>2016</v>
      </c>
      <c r="D740" s="3">
        <v>538107.65207204095</v>
      </c>
      <c r="E740" s="3">
        <v>528363.60711964394</v>
      </c>
      <c r="F740" s="3">
        <v>522958.11886893801</v>
      </c>
      <c r="G740" s="3">
        <v>527104.65299855301</v>
      </c>
      <c r="H740" s="3">
        <v>505478.01956912602</v>
      </c>
      <c r="I740" s="3">
        <v>532746.92573156697</v>
      </c>
    </row>
    <row r="741" spans="1:9" x14ac:dyDescent="0.3">
      <c r="A741" s="6" t="str">
        <f t="shared" si="11"/>
        <v>82_2017</v>
      </c>
      <c r="B741">
        <v>82</v>
      </c>
      <c r="C741">
        <v>2017</v>
      </c>
      <c r="D741" s="3">
        <v>538107.65207204095</v>
      </c>
      <c r="E741" s="3">
        <v>520119.93653682002</v>
      </c>
      <c r="F741" s="3">
        <v>515388.83774771198</v>
      </c>
      <c r="G741" s="3">
        <v>520629.53641959099</v>
      </c>
      <c r="H741" s="3">
        <v>493787.281695385</v>
      </c>
      <c r="I741" s="3">
        <v>535138.63406774704</v>
      </c>
    </row>
    <row r="742" spans="1:9" x14ac:dyDescent="0.3">
      <c r="A742" s="6" t="str">
        <f t="shared" si="11"/>
        <v>82_2018</v>
      </c>
      <c r="B742">
        <v>82</v>
      </c>
      <c r="C742">
        <v>2018</v>
      </c>
      <c r="D742" s="3">
        <v>538107.65207204095</v>
      </c>
      <c r="E742" s="3">
        <v>512516.91737695801</v>
      </c>
      <c r="F742" s="3">
        <v>507811.79392449901</v>
      </c>
      <c r="G742" s="3">
        <v>514233.96217529301</v>
      </c>
      <c r="H742" s="3">
        <v>481911.30080065998</v>
      </c>
      <c r="I742" s="3">
        <v>514577.43240704999</v>
      </c>
    </row>
    <row r="743" spans="1:9" x14ac:dyDescent="0.3">
      <c r="A743" s="6" t="str">
        <f t="shared" si="11"/>
        <v>82_2019</v>
      </c>
      <c r="B743">
        <v>82</v>
      </c>
      <c r="C743">
        <v>2019</v>
      </c>
      <c r="D743" s="3">
        <v>538107.65207204095</v>
      </c>
      <c r="E743" s="3">
        <v>505187.45277391799</v>
      </c>
      <c r="F743" s="3">
        <v>500226.98739930597</v>
      </c>
      <c r="G743" s="3">
        <v>507916.95314301702</v>
      </c>
      <c r="H743" s="3">
        <v>469876.69762964302</v>
      </c>
      <c r="I743" s="3">
        <v>507076.18948592898</v>
      </c>
    </row>
    <row r="744" spans="1:9" x14ac:dyDescent="0.3">
      <c r="A744" s="6" t="str">
        <f t="shared" si="11"/>
        <v>82_2020</v>
      </c>
      <c r="B744">
        <v>82</v>
      </c>
      <c r="C744">
        <v>2020</v>
      </c>
      <c r="D744" s="3">
        <v>538107.65207204095</v>
      </c>
      <c r="E744" s="3">
        <v>497974.79442912998</v>
      </c>
      <c r="F744" s="3">
        <v>492634.41817212797</v>
      </c>
      <c r="G744" s="3">
        <v>501677.54420340102</v>
      </c>
      <c r="H744" s="3">
        <v>457709.88447853801</v>
      </c>
      <c r="I744" s="3">
        <v>505754.602582736</v>
      </c>
    </row>
    <row r="745" spans="1:9" x14ac:dyDescent="0.3">
      <c r="A745" s="6" t="str">
        <f t="shared" si="11"/>
        <v>82_2021</v>
      </c>
      <c r="B745">
        <v>82</v>
      </c>
      <c r="C745">
        <v>2021</v>
      </c>
      <c r="D745" s="3">
        <v>538107.65207204095</v>
      </c>
      <c r="E745" s="3">
        <v>490812.01170010498</v>
      </c>
      <c r="F745" s="3">
        <v>485034.08624297002</v>
      </c>
      <c r="G745" s="3">
        <v>495514.782092907</v>
      </c>
      <c r="H745" s="3">
        <v>445436.97187976498</v>
      </c>
      <c r="I745" s="3">
        <v>494780.33415355999</v>
      </c>
    </row>
    <row r="746" spans="1:9" x14ac:dyDescent="0.3">
      <c r="A746" s="6" t="str">
        <f t="shared" si="11"/>
        <v>82_2022</v>
      </c>
      <c r="B746">
        <v>82</v>
      </c>
      <c r="C746">
        <v>2022</v>
      </c>
      <c r="D746" s="3">
        <v>538107.65207204095</v>
      </c>
      <c r="E746" s="3">
        <v>483670.52557868802</v>
      </c>
      <c r="F746" s="3">
        <v>477425.99161182699</v>
      </c>
      <c r="G746" s="3">
        <v>489427.72525818099</v>
      </c>
      <c r="H746" s="3">
        <v>433083.67906695401</v>
      </c>
      <c r="I746" s="3">
        <v>485194.87864383397</v>
      </c>
    </row>
    <row r="747" spans="1:9" x14ac:dyDescent="0.3">
      <c r="A747" s="6" t="str">
        <f t="shared" si="11"/>
        <v>82_2023</v>
      </c>
      <c r="B747">
        <v>82</v>
      </c>
      <c r="C747">
        <v>2023</v>
      </c>
      <c r="D747" s="3">
        <v>538107.65207204095</v>
      </c>
      <c r="E747" s="3">
        <v>476538.13298901898</v>
      </c>
      <c r="F747" s="3">
        <v>469810.13427869999</v>
      </c>
      <c r="G747" s="3">
        <v>483415.44371220103</v>
      </c>
      <c r="H747" s="3">
        <v>420675.248620425</v>
      </c>
      <c r="I747" s="3">
        <v>482789.52127477201</v>
      </c>
    </row>
    <row r="748" spans="1:9" x14ac:dyDescent="0.3">
      <c r="A748" s="6" t="str">
        <f t="shared" si="11"/>
        <v>82_2024</v>
      </c>
      <c r="B748">
        <v>82</v>
      </c>
      <c r="C748">
        <v>2024</v>
      </c>
      <c r="D748" s="3">
        <v>538107.65207204095</v>
      </c>
      <c r="E748" s="3">
        <v>469409.62328629702</v>
      </c>
      <c r="F748" s="3">
        <v>462186.51424359198</v>
      </c>
      <c r="G748" s="3">
        <v>477477.01889219502</v>
      </c>
      <c r="H748" s="3">
        <v>408236.36565898801</v>
      </c>
      <c r="I748" s="3">
        <v>485885.18311061501</v>
      </c>
    </row>
    <row r="749" spans="1:9" x14ac:dyDescent="0.3">
      <c r="A749" s="6" t="str">
        <f t="shared" si="11"/>
        <v>83_2016</v>
      </c>
      <c r="B749">
        <v>83</v>
      </c>
      <c r="C749">
        <v>2016</v>
      </c>
      <c r="D749" s="3">
        <v>586584.80141880596</v>
      </c>
      <c r="E749" s="3">
        <v>586567.35658894305</v>
      </c>
      <c r="F749" s="3">
        <v>586173.76820801594</v>
      </c>
      <c r="G749" s="3">
        <v>590585.58126240806</v>
      </c>
      <c r="H749" s="3">
        <v>568854.53267161502</v>
      </c>
      <c r="I749" s="3">
        <v>592603.53588235797</v>
      </c>
    </row>
    <row r="750" spans="1:9" x14ac:dyDescent="0.3">
      <c r="A750" s="6" t="str">
        <f t="shared" si="11"/>
        <v>83_2017</v>
      </c>
      <c r="B750">
        <v>83</v>
      </c>
      <c r="C750">
        <v>2017</v>
      </c>
      <c r="D750" s="3">
        <v>589254.37781270104</v>
      </c>
      <c r="E750" s="3">
        <v>578426.96891523502</v>
      </c>
      <c r="F750" s="3">
        <v>577932.73507408099</v>
      </c>
      <c r="G750" s="3">
        <v>583510.04738401703</v>
      </c>
      <c r="H750" s="3">
        <v>556508.408111959</v>
      </c>
      <c r="I750" s="3">
        <v>590510.25425991695</v>
      </c>
    </row>
    <row r="751" spans="1:9" x14ac:dyDescent="0.3">
      <c r="A751" s="6" t="str">
        <f t="shared" si="11"/>
        <v>83_2018</v>
      </c>
      <c r="B751">
        <v>83</v>
      </c>
      <c r="C751">
        <v>2018</v>
      </c>
      <c r="D751" s="3">
        <v>577564.47432920698</v>
      </c>
      <c r="E751" s="3">
        <v>570286.58124152804</v>
      </c>
      <c r="F751" s="3">
        <v>569683.242055226</v>
      </c>
      <c r="G751" s="3">
        <v>576519.28221867001</v>
      </c>
      <c r="H751" s="3">
        <v>543969.33971475402</v>
      </c>
      <c r="I751" s="3">
        <v>592020.54032229399</v>
      </c>
    </row>
    <row r="752" spans="1:9" x14ac:dyDescent="0.3">
      <c r="A752" s="6" t="str">
        <f t="shared" si="11"/>
        <v>83_2019</v>
      </c>
      <c r="B752">
        <v>83</v>
      </c>
      <c r="C752">
        <v>2019</v>
      </c>
      <c r="D752" s="3">
        <v>573588.44470392598</v>
      </c>
      <c r="E752" s="3">
        <v>562146.19356782199</v>
      </c>
      <c r="F752" s="3">
        <v>561425.28915146703</v>
      </c>
      <c r="G752" s="3">
        <v>569612.27019144804</v>
      </c>
      <c r="H752" s="3">
        <v>531262.66602255299</v>
      </c>
      <c r="I752" s="3">
        <v>566288.689363793</v>
      </c>
    </row>
    <row r="753" spans="1:9" x14ac:dyDescent="0.3">
      <c r="A753" s="6" t="str">
        <f t="shared" si="11"/>
        <v>83_2020</v>
      </c>
      <c r="B753">
        <v>83</v>
      </c>
      <c r="C753">
        <v>2020</v>
      </c>
      <c r="D753" s="3">
        <v>565468.54284869495</v>
      </c>
      <c r="E753" s="3">
        <v>554005.80589411396</v>
      </c>
      <c r="F753" s="3">
        <v>553158.87636280095</v>
      </c>
      <c r="G753" s="3">
        <v>562788.00789457501</v>
      </c>
      <c r="H753" s="3">
        <v>518413.565031034</v>
      </c>
      <c r="I753" s="3">
        <v>559460.26072903699</v>
      </c>
    </row>
    <row r="754" spans="1:9" x14ac:dyDescent="0.3">
      <c r="A754" s="6" t="str">
        <f t="shared" si="11"/>
        <v>83_2021</v>
      </c>
      <c r="B754">
        <v>83</v>
      </c>
      <c r="C754">
        <v>2021</v>
      </c>
      <c r="D754" s="3">
        <v>559574.71797809994</v>
      </c>
      <c r="E754" s="3">
        <v>545865.41822040605</v>
      </c>
      <c r="F754" s="3">
        <v>544884.00368921796</v>
      </c>
      <c r="G754" s="3">
        <v>556045.503941637</v>
      </c>
      <c r="H754" s="3">
        <v>505446.97369582101</v>
      </c>
      <c r="I754" s="3">
        <v>560162.15164983901</v>
      </c>
    </row>
    <row r="755" spans="1:9" x14ac:dyDescent="0.3">
      <c r="A755" s="6" t="str">
        <f t="shared" si="11"/>
        <v>83_2022</v>
      </c>
      <c r="B755">
        <v>83</v>
      </c>
      <c r="C755">
        <v>2022</v>
      </c>
      <c r="D755" s="3">
        <v>552485.05055577098</v>
      </c>
      <c r="E755" s="3">
        <v>537725.03054669895</v>
      </c>
      <c r="F755" s="3">
        <v>536600.67113073205</v>
      </c>
      <c r="G755" s="3">
        <v>549383.77882356895</v>
      </c>
      <c r="H755" s="3">
        <v>492387.51035959099</v>
      </c>
      <c r="I755" s="3">
        <v>545637.663403076</v>
      </c>
    </row>
    <row r="756" spans="1:9" x14ac:dyDescent="0.3">
      <c r="A756" s="6" t="str">
        <f t="shared" si="11"/>
        <v>83_2023</v>
      </c>
      <c r="B756">
        <v>83</v>
      </c>
      <c r="C756">
        <v>2023</v>
      </c>
      <c r="D756" s="3">
        <v>546037.78652667999</v>
      </c>
      <c r="E756" s="3">
        <v>529584.64287299302</v>
      </c>
      <c r="F756" s="3">
        <v>528308.87868733006</v>
      </c>
      <c r="G756" s="3">
        <v>542801.86476634606</v>
      </c>
      <c r="H756" s="3">
        <v>479259.40041906701</v>
      </c>
      <c r="I756" s="3">
        <v>536123.32176022895</v>
      </c>
    </row>
    <row r="757" spans="1:9" x14ac:dyDescent="0.3">
      <c r="A757" s="6" t="str">
        <f t="shared" si="11"/>
        <v>83_2024</v>
      </c>
      <c r="B757">
        <v>83</v>
      </c>
      <c r="C757">
        <v>2024</v>
      </c>
      <c r="D757" s="3">
        <v>539245.42512749997</v>
      </c>
      <c r="E757" s="3">
        <v>521444.25519928499</v>
      </c>
      <c r="F757" s="3">
        <v>520008.62635902298</v>
      </c>
      <c r="G757" s="3">
        <v>536298.80559040501</v>
      </c>
      <c r="H757" s="3">
        <v>466086.40552193299</v>
      </c>
      <c r="I757" s="3">
        <v>532479.541975133</v>
      </c>
    </row>
    <row r="758" spans="1:9" x14ac:dyDescent="0.3">
      <c r="A758" s="6" t="str">
        <f t="shared" si="11"/>
        <v>84_2016</v>
      </c>
      <c r="B758">
        <v>84</v>
      </c>
      <c r="C758">
        <v>2016</v>
      </c>
      <c r="D758" s="3">
        <v>670876.73947892897</v>
      </c>
      <c r="E758" s="3">
        <v>664103.16446595499</v>
      </c>
      <c r="F758" s="3">
        <v>662865.260735758</v>
      </c>
      <c r="G758" s="3">
        <v>667331.69156484702</v>
      </c>
      <c r="H758" s="3">
        <v>636990.296002822</v>
      </c>
      <c r="I758" s="3">
        <v>668343.86568773503</v>
      </c>
    </row>
    <row r="759" spans="1:9" x14ac:dyDescent="0.3">
      <c r="A759" s="6" t="str">
        <f t="shared" si="11"/>
        <v>84_2017</v>
      </c>
      <c r="B759">
        <v>84</v>
      </c>
      <c r="C759">
        <v>2017</v>
      </c>
      <c r="D759" s="3">
        <v>660211.38868666603</v>
      </c>
      <c r="E759" s="3">
        <v>657229.39243041002</v>
      </c>
      <c r="F759" s="3">
        <v>654127.31526410999</v>
      </c>
      <c r="G759" s="3">
        <v>659772.46986516099</v>
      </c>
      <c r="H759" s="3">
        <v>622083.82665324002</v>
      </c>
      <c r="I759" s="3">
        <v>661089.12364902499</v>
      </c>
    </row>
    <row r="760" spans="1:9" x14ac:dyDescent="0.3">
      <c r="A760" s="6" t="str">
        <f t="shared" si="11"/>
        <v>84_2018</v>
      </c>
      <c r="B760">
        <v>84</v>
      </c>
      <c r="C760">
        <v>2018</v>
      </c>
      <c r="D760" s="3">
        <v>655445.24931051896</v>
      </c>
      <c r="E760" s="3">
        <v>649635.02003422601</v>
      </c>
      <c r="F760" s="3">
        <v>645380.37946258497</v>
      </c>
      <c r="G760" s="3">
        <v>652298.87549807096</v>
      </c>
      <c r="H760" s="3">
        <v>606886.72989448602</v>
      </c>
      <c r="I760" s="3">
        <v>657487.03761199897</v>
      </c>
    </row>
    <row r="761" spans="1:9" x14ac:dyDescent="0.3">
      <c r="A761" s="6" t="str">
        <f t="shared" si="11"/>
        <v>84_2019</v>
      </c>
      <c r="B761">
        <v>84</v>
      </c>
      <c r="C761">
        <v>2019</v>
      </c>
      <c r="D761" s="3">
        <v>647821.02251399704</v>
      </c>
      <c r="E761" s="3">
        <v>641718.33590881596</v>
      </c>
      <c r="F761" s="3">
        <v>636624.45333118003</v>
      </c>
      <c r="G761" s="3">
        <v>644909.93851714802</v>
      </c>
      <c r="H761" s="3">
        <v>591437.70660657098</v>
      </c>
      <c r="I761" s="3">
        <v>655712.11697536195</v>
      </c>
    </row>
    <row r="762" spans="1:9" x14ac:dyDescent="0.3">
      <c r="A762" s="6" t="str">
        <f t="shared" si="11"/>
        <v>84_2020</v>
      </c>
      <c r="B762">
        <v>84</v>
      </c>
      <c r="C762">
        <v>2020</v>
      </c>
      <c r="D762" s="3">
        <v>641581.50006629503</v>
      </c>
      <c r="E762" s="3">
        <v>633657.48747754202</v>
      </c>
      <c r="F762" s="3">
        <v>627859.53686989099</v>
      </c>
      <c r="G762" s="3">
        <v>637604.69996306498</v>
      </c>
      <c r="H762" s="3">
        <v>575775.27808303596</v>
      </c>
      <c r="I762" s="3">
        <v>628815.43743366702</v>
      </c>
    </row>
    <row r="763" spans="1:9" x14ac:dyDescent="0.3">
      <c r="A763" s="6" t="str">
        <f t="shared" si="11"/>
        <v>84_2021</v>
      </c>
      <c r="B763">
        <v>84</v>
      </c>
      <c r="C763">
        <v>2021</v>
      </c>
      <c r="D763" s="3">
        <v>634671.10725963395</v>
      </c>
      <c r="E763" s="3">
        <v>625532.15691545804</v>
      </c>
      <c r="F763" s="3">
        <v>619085.63007872598</v>
      </c>
      <c r="G763" s="3">
        <v>630382.21173913497</v>
      </c>
      <c r="H763" s="3">
        <v>559937.63053310197</v>
      </c>
      <c r="I763" s="3">
        <v>623637.81839847297</v>
      </c>
    </row>
    <row r="764" spans="1:9" x14ac:dyDescent="0.3">
      <c r="A764" s="6" t="str">
        <f t="shared" si="11"/>
        <v>84_2022</v>
      </c>
      <c r="B764">
        <v>84</v>
      </c>
      <c r="C764">
        <v>2022</v>
      </c>
      <c r="D764" s="3">
        <v>628085.74198604398</v>
      </c>
      <c r="E764" s="3">
        <v>617377.98464273999</v>
      </c>
      <c r="F764" s="3">
        <v>610302.73295768001</v>
      </c>
      <c r="G764" s="3">
        <v>623241.53648827097</v>
      </c>
      <c r="H764" s="3">
        <v>543962.46535923902</v>
      </c>
      <c r="I764" s="3">
        <v>621720.16682208702</v>
      </c>
    </row>
    <row r="765" spans="1:9" x14ac:dyDescent="0.3">
      <c r="A765" s="6" t="str">
        <f t="shared" si="11"/>
        <v>84_2023</v>
      </c>
      <c r="B765">
        <v>84</v>
      </c>
      <c r="C765">
        <v>2023</v>
      </c>
      <c r="D765" s="3">
        <v>621342.90530856303</v>
      </c>
      <c r="E765" s="3">
        <v>609210.91198565206</v>
      </c>
      <c r="F765" s="3">
        <v>601510.84550675005</v>
      </c>
      <c r="G765" s="3">
        <v>616181.74747132801</v>
      </c>
      <c r="H765" s="3">
        <v>527886.85598664102</v>
      </c>
      <c r="I765" s="3">
        <v>606795.16896029399</v>
      </c>
    </row>
    <row r="766" spans="1:9" x14ac:dyDescent="0.3">
      <c r="A766" s="6" t="str">
        <f t="shared" si="11"/>
        <v>84_2024</v>
      </c>
      <c r="B766">
        <v>84</v>
      </c>
      <c r="C766">
        <v>2024</v>
      </c>
      <c r="D766" s="3">
        <v>614676.361377144</v>
      </c>
      <c r="E766" s="3">
        <v>601038.06921600201</v>
      </c>
      <c r="F766" s="3">
        <v>592709.96772594401</v>
      </c>
      <c r="G766" s="3">
        <v>609201.92844682897</v>
      </c>
      <c r="H766" s="3">
        <v>511747.11196441</v>
      </c>
      <c r="I766" s="3">
        <v>595112.50136750296</v>
      </c>
    </row>
    <row r="767" spans="1:9" x14ac:dyDescent="0.3">
      <c r="A767" s="6" t="str">
        <f t="shared" si="11"/>
        <v>85_2016</v>
      </c>
      <c r="B767">
        <v>85</v>
      </c>
      <c r="C767">
        <v>2016</v>
      </c>
      <c r="D767" s="3">
        <v>750880.92173251999</v>
      </c>
      <c r="E767" s="3">
        <v>754404.50580772397</v>
      </c>
      <c r="F767" s="3">
        <v>753954.32166625594</v>
      </c>
      <c r="G767" s="3">
        <v>758218.37793793704</v>
      </c>
      <c r="H767" s="3">
        <v>726088.359080742</v>
      </c>
      <c r="I767" s="3">
        <v>736429.40069945098</v>
      </c>
    </row>
    <row r="768" spans="1:9" x14ac:dyDescent="0.3">
      <c r="A768" s="6" t="str">
        <f t="shared" si="11"/>
        <v>85_2017</v>
      </c>
      <c r="B768">
        <v>85</v>
      </c>
      <c r="C768">
        <v>2017</v>
      </c>
      <c r="D768" s="3">
        <v>758793.05716801202</v>
      </c>
      <c r="E768" s="3">
        <v>745517.28194179805</v>
      </c>
      <c r="F768" s="3">
        <v>744954.90609290102</v>
      </c>
      <c r="G768" s="3">
        <v>750345.72595358698</v>
      </c>
      <c r="H768" s="3">
        <v>710358.87140486203</v>
      </c>
      <c r="I768" s="3">
        <v>745877.87806265103</v>
      </c>
    </row>
    <row r="769" spans="1:9" x14ac:dyDescent="0.3">
      <c r="A769" s="6" t="str">
        <f t="shared" si="11"/>
        <v>85_2018</v>
      </c>
      <c r="B769">
        <v>85</v>
      </c>
      <c r="C769">
        <v>2018</v>
      </c>
      <c r="D769" s="3">
        <v>743069.50471058802</v>
      </c>
      <c r="E769" s="3">
        <v>736630.05807587097</v>
      </c>
      <c r="F769" s="3">
        <v>735946.19612108497</v>
      </c>
      <c r="G769" s="3">
        <v>742554.81644748698</v>
      </c>
      <c r="H769" s="3">
        <v>694286.79989299295</v>
      </c>
      <c r="I769" s="3">
        <v>736362.64721122</v>
      </c>
    </row>
    <row r="770" spans="1:9" x14ac:dyDescent="0.3">
      <c r="A770" s="6" t="str">
        <f t="shared" si="11"/>
        <v>85_2019</v>
      </c>
      <c r="B770">
        <v>85</v>
      </c>
      <c r="C770">
        <v>2019</v>
      </c>
      <c r="D770" s="3">
        <v>741372.947860257</v>
      </c>
      <c r="E770" s="3">
        <v>727742.83420994901</v>
      </c>
      <c r="F770" s="3">
        <v>726928.19175079803</v>
      </c>
      <c r="G770" s="3">
        <v>734844.80067987298</v>
      </c>
      <c r="H770" s="3">
        <v>677911.14412688499</v>
      </c>
      <c r="I770" s="3">
        <v>728510.16503274196</v>
      </c>
    </row>
    <row r="771" spans="1:9" x14ac:dyDescent="0.3">
      <c r="A771" s="6" t="str">
        <f t="shared" ref="A771:A834" si="12">+B771&amp;"_"&amp;C771</f>
        <v>85_2020</v>
      </c>
      <c r="B771">
        <v>85</v>
      </c>
      <c r="C771">
        <v>2020</v>
      </c>
      <c r="D771" s="3">
        <v>731351.83508192201</v>
      </c>
      <c r="E771" s="3">
        <v>718855.61034402298</v>
      </c>
      <c r="F771" s="3">
        <v>717900.89298205101</v>
      </c>
      <c r="G771" s="3">
        <v>727214.83872353705</v>
      </c>
      <c r="H771" s="3">
        <v>661270.887837079</v>
      </c>
      <c r="I771" s="3">
        <v>728400.94984941301</v>
      </c>
    </row>
    <row r="772" spans="1:9" x14ac:dyDescent="0.3">
      <c r="A772" s="6" t="str">
        <f t="shared" si="12"/>
        <v>85_2021</v>
      </c>
      <c r="B772">
        <v>85</v>
      </c>
      <c r="C772">
        <v>2021</v>
      </c>
      <c r="D772" s="3">
        <v>726271.06971222395</v>
      </c>
      <c r="E772" s="3">
        <v>709968.38647809601</v>
      </c>
      <c r="F772" s="3">
        <v>708864.29981483903</v>
      </c>
      <c r="G772" s="3">
        <v>719664.099372303</v>
      </c>
      <c r="H772" s="3">
        <v>644404.84780583298</v>
      </c>
      <c r="I772" s="3">
        <v>701226.59991465404</v>
      </c>
    </row>
    <row r="773" spans="1:9" x14ac:dyDescent="0.3">
      <c r="A773" s="6" t="str">
        <f t="shared" si="12"/>
        <v>85_2022</v>
      </c>
      <c r="B773">
        <v>85</v>
      </c>
      <c r="C773">
        <v>2022</v>
      </c>
      <c r="D773" s="3">
        <v>718258.37226961902</v>
      </c>
      <c r="E773" s="3">
        <v>701081.16261217406</v>
      </c>
      <c r="F773" s="3">
        <v>699818.41224915499</v>
      </c>
      <c r="G773" s="3">
        <v>712191.76005048701</v>
      </c>
      <c r="H773" s="3">
        <v>627351.52721167798</v>
      </c>
      <c r="I773" s="3">
        <v>692445.54193819</v>
      </c>
    </row>
    <row r="774" spans="1:9" x14ac:dyDescent="0.3">
      <c r="A774" s="6" t="str">
        <f t="shared" si="12"/>
        <v>85_2023</v>
      </c>
      <c r="B774">
        <v>85</v>
      </c>
      <c r="C774">
        <v>2023</v>
      </c>
      <c r="D774" s="3">
        <v>711985.67911600706</v>
      </c>
      <c r="E774" s="3">
        <v>692193.93874624697</v>
      </c>
      <c r="F774" s="3">
        <v>690763.23028501496</v>
      </c>
      <c r="G774" s="3">
        <v>704797.00672328705</v>
      </c>
      <c r="H774" s="3">
        <v>610148.97416777699</v>
      </c>
      <c r="I774" s="3">
        <v>691679.19943934795</v>
      </c>
    </row>
    <row r="775" spans="1:9" x14ac:dyDescent="0.3">
      <c r="A775" s="6" t="str">
        <f t="shared" si="12"/>
        <v>85_2024</v>
      </c>
      <c r="B775">
        <v>85</v>
      </c>
      <c r="C775">
        <v>2024</v>
      </c>
      <c r="D775" s="3">
        <v>704680.351218333</v>
      </c>
      <c r="E775" s="3">
        <v>683306.71488032094</v>
      </c>
      <c r="F775" s="3">
        <v>681698.75392240705</v>
      </c>
      <c r="G775" s="3">
        <v>697479.03380810504</v>
      </c>
      <c r="H775" s="3">
        <v>592834.64613958995</v>
      </c>
      <c r="I775" s="3">
        <v>673827.10212014499</v>
      </c>
    </row>
    <row r="776" spans="1:9" x14ac:dyDescent="0.3">
      <c r="A776" s="6" t="str">
        <f t="shared" si="12"/>
        <v>86_2016</v>
      </c>
      <c r="B776">
        <v>86</v>
      </c>
      <c r="C776">
        <v>2016</v>
      </c>
      <c r="D776" s="3">
        <v>853281.32199838397</v>
      </c>
      <c r="E776" s="3">
        <v>847828.45132397197</v>
      </c>
      <c r="F776" s="3">
        <v>846461.29685689101</v>
      </c>
      <c r="G776" s="3">
        <v>851170.98814490298</v>
      </c>
      <c r="H776" s="3">
        <v>803201.53896878101</v>
      </c>
      <c r="I776" s="3">
        <v>855823.76482579601</v>
      </c>
    </row>
    <row r="777" spans="1:9" x14ac:dyDescent="0.3">
      <c r="A777" s="6" t="str">
        <f t="shared" si="12"/>
        <v>86_2017</v>
      </c>
      <c r="B777">
        <v>86</v>
      </c>
      <c r="C777">
        <v>2017</v>
      </c>
      <c r="D777" s="3">
        <v>853281.32199838397</v>
      </c>
      <c r="E777" s="3">
        <v>840765.32624946302</v>
      </c>
      <c r="F777" s="3">
        <v>836479.302139882</v>
      </c>
      <c r="G777" s="3">
        <v>842429.24335182796</v>
      </c>
      <c r="H777" s="3">
        <v>782846.35168341501</v>
      </c>
      <c r="I777" s="3">
        <v>822549.33985281398</v>
      </c>
    </row>
    <row r="778" spans="1:9" x14ac:dyDescent="0.3">
      <c r="A778" s="6" t="str">
        <f t="shared" si="12"/>
        <v>86_2018</v>
      </c>
      <c r="B778">
        <v>86</v>
      </c>
      <c r="C778">
        <v>2018</v>
      </c>
      <c r="D778" s="3">
        <v>853281.32199838397</v>
      </c>
      <c r="E778" s="3">
        <v>832809.012166903</v>
      </c>
      <c r="F778" s="3">
        <v>826486.99322714296</v>
      </c>
      <c r="G778" s="3">
        <v>833777.27852434397</v>
      </c>
      <c r="H778" s="3">
        <v>762002.81108599703</v>
      </c>
      <c r="I778" s="3">
        <v>831500.55606568197</v>
      </c>
    </row>
    <row r="779" spans="1:9" x14ac:dyDescent="0.3">
      <c r="A779" s="6" t="str">
        <f t="shared" si="12"/>
        <v>86_2019</v>
      </c>
      <c r="B779">
        <v>86</v>
      </c>
      <c r="C779">
        <v>2019</v>
      </c>
      <c r="D779" s="3">
        <v>853281.32199838397</v>
      </c>
      <c r="E779" s="3">
        <v>824357.25674038299</v>
      </c>
      <c r="F779" s="3">
        <v>816484.37011867797</v>
      </c>
      <c r="G779" s="3">
        <v>825214.171599127</v>
      </c>
      <c r="H779" s="3">
        <v>740738.05438984802</v>
      </c>
      <c r="I779" s="3">
        <v>816588.48278758605</v>
      </c>
    </row>
    <row r="780" spans="1:9" x14ac:dyDescent="0.3">
      <c r="A780" s="6" t="str">
        <f t="shared" si="12"/>
        <v>86_2020</v>
      </c>
      <c r="B780">
        <v>86</v>
      </c>
      <c r="C780">
        <v>2020</v>
      </c>
      <c r="D780" s="3">
        <v>853281.32199838397</v>
      </c>
      <c r="E780" s="3">
        <v>815630.68587939395</v>
      </c>
      <c r="F780" s="3">
        <v>806471.43281448295</v>
      </c>
      <c r="G780" s="3">
        <v>816739.00998269301</v>
      </c>
      <c r="H780" s="3">
        <v>719119.02899430401</v>
      </c>
      <c r="I780" s="3">
        <v>809945.85915426095</v>
      </c>
    </row>
    <row r="781" spans="1:9" x14ac:dyDescent="0.3">
      <c r="A781" s="6" t="str">
        <f t="shared" si="12"/>
        <v>86_2021</v>
      </c>
      <c r="B781">
        <v>86</v>
      </c>
      <c r="C781">
        <v>2021</v>
      </c>
      <c r="D781" s="3">
        <v>853281.32199838397</v>
      </c>
      <c r="E781" s="3">
        <v>806751.67815793504</v>
      </c>
      <c r="F781" s="3">
        <v>796448.18131455802</v>
      </c>
      <c r="G781" s="3">
        <v>808350.890454115</v>
      </c>
      <c r="H781" s="3">
        <v>697212.15038497304</v>
      </c>
      <c r="I781" s="3">
        <v>812959.23615032702</v>
      </c>
    </row>
    <row r="782" spans="1:9" x14ac:dyDescent="0.3">
      <c r="A782" s="6" t="str">
        <f t="shared" si="12"/>
        <v>86_2022</v>
      </c>
      <c r="B782">
        <v>86</v>
      </c>
      <c r="C782">
        <v>2022</v>
      </c>
      <c r="D782" s="3">
        <v>853281.32199838397</v>
      </c>
      <c r="E782" s="3">
        <v>797788.115518832</v>
      </c>
      <c r="F782" s="3">
        <v>786414.61561890296</v>
      </c>
      <c r="G782" s="3">
        <v>800048.91906878201</v>
      </c>
      <c r="H782" s="3">
        <v>675082.97325414896</v>
      </c>
      <c r="I782" s="3">
        <v>779246.10665324505</v>
      </c>
    </row>
    <row r="783" spans="1:9" x14ac:dyDescent="0.3">
      <c r="A783" s="6" t="str">
        <f t="shared" si="12"/>
        <v>86_2023</v>
      </c>
      <c r="B783">
        <v>86</v>
      </c>
      <c r="C783">
        <v>2023</v>
      </c>
      <c r="D783" s="3">
        <v>853281.32199838397</v>
      </c>
      <c r="E783" s="3">
        <v>788777.65127025405</v>
      </c>
      <c r="F783" s="3">
        <v>776370.73572752601</v>
      </c>
      <c r="G783" s="3">
        <v>791832.21106312296</v>
      </c>
      <c r="H783" s="3">
        <v>652795.877991191</v>
      </c>
      <c r="I783" s="3">
        <v>771007.25268949405</v>
      </c>
    </row>
    <row r="784" spans="1:9" x14ac:dyDescent="0.3">
      <c r="A784" s="6" t="str">
        <f t="shared" si="12"/>
        <v>86_2024</v>
      </c>
      <c r="B784">
        <v>86</v>
      </c>
      <c r="C784">
        <v>2024</v>
      </c>
      <c r="D784" s="3">
        <v>853281.32199838397</v>
      </c>
      <c r="E784" s="3">
        <v>779741.17125545</v>
      </c>
      <c r="F784" s="3">
        <v>766316.54164041602</v>
      </c>
      <c r="G784" s="3">
        <v>783699.89076031395</v>
      </c>
      <c r="H784" s="3">
        <v>630413.77452589502</v>
      </c>
      <c r="I784" s="3">
        <v>768730.57550726505</v>
      </c>
    </row>
    <row r="785" spans="1:9" x14ac:dyDescent="0.3">
      <c r="A785" s="6" t="str">
        <f t="shared" si="12"/>
        <v>87_2016</v>
      </c>
      <c r="B785">
        <v>87</v>
      </c>
      <c r="C785">
        <v>2016</v>
      </c>
      <c r="D785" s="3">
        <v>972478.23047152895</v>
      </c>
      <c r="E785" s="3">
        <v>962961.47845697403</v>
      </c>
      <c r="F785" s="3">
        <v>962427.41993474995</v>
      </c>
      <c r="G785" s="3">
        <v>966893.06419534294</v>
      </c>
      <c r="H785" s="3">
        <v>921151.39404477505</v>
      </c>
      <c r="I785" s="3">
        <v>942783.07793773804</v>
      </c>
    </row>
    <row r="786" spans="1:9" x14ac:dyDescent="0.3">
      <c r="A786" s="6" t="str">
        <f t="shared" si="12"/>
        <v>87_2017</v>
      </c>
      <c r="B786">
        <v>87</v>
      </c>
      <c r="C786">
        <v>2017</v>
      </c>
      <c r="D786" s="3">
        <v>972645.00990709802</v>
      </c>
      <c r="E786" s="3">
        <v>952841.93393329903</v>
      </c>
      <c r="F786" s="3">
        <v>952177.76412025106</v>
      </c>
      <c r="G786" s="3">
        <v>957821.91719856497</v>
      </c>
      <c r="H786" s="3">
        <v>900850.38650945004</v>
      </c>
      <c r="I786" s="3">
        <v>956842.15814493701</v>
      </c>
    </row>
    <row r="787" spans="1:9" x14ac:dyDescent="0.3">
      <c r="A787" s="6" t="str">
        <f t="shared" si="12"/>
        <v>87_2018</v>
      </c>
      <c r="B787">
        <v>87</v>
      </c>
      <c r="C787">
        <v>2018</v>
      </c>
      <c r="D787" s="3">
        <v>972563.26383130404</v>
      </c>
      <c r="E787" s="3">
        <v>942722.38940962404</v>
      </c>
      <c r="F787" s="3">
        <v>941917.47166681301</v>
      </c>
      <c r="G787" s="3">
        <v>948835.87341628305</v>
      </c>
      <c r="H787" s="3">
        <v>880023.94887291605</v>
      </c>
      <c r="I787" s="3">
        <v>917871.52282328205</v>
      </c>
    </row>
    <row r="788" spans="1:9" x14ac:dyDescent="0.3">
      <c r="A788" s="6" t="str">
        <f t="shared" si="12"/>
        <v>87_2019</v>
      </c>
      <c r="B788">
        <v>87</v>
      </c>
      <c r="C788">
        <v>2019</v>
      </c>
      <c r="D788" s="3">
        <v>972603.33124659897</v>
      </c>
      <c r="E788" s="3">
        <v>932602.84488594497</v>
      </c>
      <c r="F788" s="3">
        <v>931646.54257443896</v>
      </c>
      <c r="G788" s="3">
        <v>939934.13443159196</v>
      </c>
      <c r="H788" s="3">
        <v>858729.69177970605</v>
      </c>
      <c r="I788" s="3">
        <v>922994.60904992896</v>
      </c>
    </row>
    <row r="789" spans="1:9" x14ac:dyDescent="0.3">
      <c r="A789" s="6" t="str">
        <f t="shared" si="12"/>
        <v>87_2020</v>
      </c>
      <c r="B789">
        <v>87</v>
      </c>
      <c r="C789">
        <v>2020</v>
      </c>
      <c r="D789" s="3">
        <v>972583.69241069397</v>
      </c>
      <c r="E789" s="3">
        <v>922483.30036226998</v>
      </c>
      <c r="F789" s="3">
        <v>921364.976843126</v>
      </c>
      <c r="G789" s="3">
        <v>931115.90931813105</v>
      </c>
      <c r="H789" s="3">
        <v>837025.394508339</v>
      </c>
      <c r="I789" s="3">
        <v>908759.04039093305</v>
      </c>
    </row>
    <row r="790" spans="1:9" x14ac:dyDescent="0.3">
      <c r="A790" s="6" t="str">
        <f t="shared" si="12"/>
        <v>87_2021</v>
      </c>
      <c r="B790">
        <v>87</v>
      </c>
      <c r="C790">
        <v>2021</v>
      </c>
      <c r="D790" s="3">
        <v>972593.318284309</v>
      </c>
      <c r="E790" s="3">
        <v>912363.75583859195</v>
      </c>
      <c r="F790" s="3">
        <v>911072.77447287703</v>
      </c>
      <c r="G790" s="3">
        <v>922380.41456981294</v>
      </c>
      <c r="H790" s="3">
        <v>814968.74884991499</v>
      </c>
      <c r="I790" s="3">
        <v>904855.80301944294</v>
      </c>
    </row>
    <row r="791" spans="1:9" x14ac:dyDescent="0.3">
      <c r="A791" s="6" t="str">
        <f t="shared" si="12"/>
        <v>87_2022</v>
      </c>
      <c r="B791">
        <v>87</v>
      </c>
      <c r="C791">
        <v>2022</v>
      </c>
      <c r="D791" s="3">
        <v>972588.60021225503</v>
      </c>
      <c r="E791" s="3">
        <v>902244.21131491696</v>
      </c>
      <c r="F791" s="3">
        <v>900769.93546368903</v>
      </c>
      <c r="G791" s="3">
        <v>913726.87403120904</v>
      </c>
      <c r="H791" s="3">
        <v>792617.10980201</v>
      </c>
      <c r="I791" s="3">
        <v>904295.04061227897</v>
      </c>
    </row>
    <row r="792" spans="1:9" x14ac:dyDescent="0.3">
      <c r="A792" s="6" t="str">
        <f t="shared" si="12"/>
        <v>87_2023</v>
      </c>
      <c r="B792">
        <v>87</v>
      </c>
      <c r="C792">
        <v>2023</v>
      </c>
      <c r="D792" s="3">
        <v>972590.91275081504</v>
      </c>
      <c r="E792" s="3">
        <v>892124.66679124197</v>
      </c>
      <c r="F792" s="3">
        <v>890456.45981556503</v>
      </c>
      <c r="G792" s="3">
        <v>905154.51882857701</v>
      </c>
      <c r="H792" s="3">
        <v>770027.25451736501</v>
      </c>
      <c r="I792" s="3">
        <v>868505.55663991906</v>
      </c>
    </row>
    <row r="793" spans="1:9" x14ac:dyDescent="0.3">
      <c r="A793" s="6" t="str">
        <f t="shared" si="12"/>
        <v>87_2024</v>
      </c>
      <c r="B793">
        <v>87</v>
      </c>
      <c r="C793">
        <v>2024</v>
      </c>
      <c r="D793" s="3">
        <v>972589.77927202801</v>
      </c>
      <c r="E793" s="3">
        <v>882005.12226756301</v>
      </c>
      <c r="F793" s="3">
        <v>880132.34752851003</v>
      </c>
      <c r="G793" s="3">
        <v>896662.58730156301</v>
      </c>
      <c r="H793" s="3">
        <v>747255.15088761703</v>
      </c>
      <c r="I793" s="3">
        <v>857734.78568148799</v>
      </c>
    </row>
    <row r="794" spans="1:9" x14ac:dyDescent="0.3">
      <c r="A794" s="6" t="str">
        <f t="shared" si="12"/>
        <v>88_2016</v>
      </c>
      <c r="B794">
        <v>88</v>
      </c>
      <c r="C794">
        <v>2016</v>
      </c>
      <c r="D794" s="3">
        <v>1101927.59016469</v>
      </c>
      <c r="E794" s="3">
        <v>1095511.07558105</v>
      </c>
      <c r="F794" s="3">
        <v>1094952.56962044</v>
      </c>
      <c r="G794" s="3">
        <v>1098920.75108592</v>
      </c>
      <c r="H794" s="3">
        <v>1039713.93489921</v>
      </c>
      <c r="I794" s="3">
        <v>1071342.22806344</v>
      </c>
    </row>
    <row r="795" spans="1:9" x14ac:dyDescent="0.3">
      <c r="A795" s="6" t="str">
        <f t="shared" si="12"/>
        <v>88_2017</v>
      </c>
      <c r="B795">
        <v>88</v>
      </c>
      <c r="C795">
        <v>2017</v>
      </c>
      <c r="D795" s="3">
        <v>1101927.59016469</v>
      </c>
      <c r="E795" s="3">
        <v>1085542.71163115</v>
      </c>
      <c r="F795" s="3">
        <v>1084852.5051205601</v>
      </c>
      <c r="G795" s="3">
        <v>1089864.09932649</v>
      </c>
      <c r="H795" s="3">
        <v>1016067.27153546</v>
      </c>
      <c r="I795" s="3">
        <v>1053029.4237260299</v>
      </c>
    </row>
    <row r="796" spans="1:9" x14ac:dyDescent="0.3">
      <c r="A796" s="6" t="str">
        <f t="shared" si="12"/>
        <v>88_2018</v>
      </c>
      <c r="B796">
        <v>88</v>
      </c>
      <c r="C796">
        <v>2018</v>
      </c>
      <c r="D796" s="3">
        <v>1101927.59016469</v>
      </c>
      <c r="E796" s="3">
        <v>1075574.3476812399</v>
      </c>
      <c r="F796" s="3">
        <v>1074741.88712963</v>
      </c>
      <c r="G796" s="3">
        <v>1080882.08710864</v>
      </c>
      <c r="H796" s="3">
        <v>991700.67117798503</v>
      </c>
      <c r="I796" s="3">
        <v>1066677.1882287399</v>
      </c>
    </row>
    <row r="797" spans="1:9" x14ac:dyDescent="0.3">
      <c r="A797" s="6" t="str">
        <f t="shared" si="12"/>
        <v>88_2019</v>
      </c>
      <c r="B797">
        <v>88</v>
      </c>
      <c r="C797">
        <v>2019</v>
      </c>
      <c r="D797" s="3">
        <v>1101927.59016469</v>
      </c>
      <c r="E797" s="3">
        <v>1065605.9837313399</v>
      </c>
      <c r="F797" s="3">
        <v>1064620.7156476299</v>
      </c>
      <c r="G797" s="3">
        <v>1071974.0992976199</v>
      </c>
      <c r="H797" s="3">
        <v>966692.38720235496</v>
      </c>
      <c r="I797" s="3">
        <v>1017867.58515357</v>
      </c>
    </row>
    <row r="798" spans="1:9" x14ac:dyDescent="0.3">
      <c r="A798" s="6" t="str">
        <f t="shared" si="12"/>
        <v>88_2020</v>
      </c>
      <c r="B798">
        <v>88</v>
      </c>
      <c r="C798">
        <v>2020</v>
      </c>
      <c r="D798" s="3">
        <v>1101927.59016469</v>
      </c>
      <c r="E798" s="3">
        <v>1055637.6197814301</v>
      </c>
      <c r="F798" s="3">
        <v>1054488.99067457</v>
      </c>
      <c r="G798" s="3">
        <v>1063139.52582826</v>
      </c>
      <c r="H798" s="3">
        <v>941121.15660805104</v>
      </c>
      <c r="I798" s="3">
        <v>1026165.53930571</v>
      </c>
    </row>
    <row r="799" spans="1:9" x14ac:dyDescent="0.3">
      <c r="A799" s="6" t="str">
        <f t="shared" si="12"/>
        <v>88_2021</v>
      </c>
      <c r="B799">
        <v>88</v>
      </c>
      <c r="C799">
        <v>2021</v>
      </c>
      <c r="D799" s="3">
        <v>1101927.59016469</v>
      </c>
      <c r="E799" s="3">
        <v>1045669.25583152</v>
      </c>
      <c r="F799" s="3">
        <v>1044346.71221045</v>
      </c>
      <c r="G799" s="3">
        <v>1054377.7616632001</v>
      </c>
      <c r="H799" s="3">
        <v>915065.79407224304</v>
      </c>
      <c r="I799" s="3">
        <v>1014249.72467891</v>
      </c>
    </row>
    <row r="800" spans="1:9" x14ac:dyDescent="0.3">
      <c r="A800" s="6" t="str">
        <f t="shared" si="12"/>
        <v>88_2022</v>
      </c>
      <c r="B800">
        <v>88</v>
      </c>
      <c r="C800">
        <v>2022</v>
      </c>
      <c r="D800" s="3">
        <v>1101927.59016469</v>
      </c>
      <c r="E800" s="3">
        <v>1035700.89188162</v>
      </c>
      <c r="F800" s="3">
        <v>1034193.8802552799</v>
      </c>
      <c r="G800" s="3">
        <v>1045688.2067514</v>
      </c>
      <c r="H800" s="3">
        <v>888604.79600046098</v>
      </c>
      <c r="I800" s="3">
        <v>1005526.50592573</v>
      </c>
    </row>
    <row r="801" spans="1:9" x14ac:dyDescent="0.3">
      <c r="A801" s="6" t="str">
        <f t="shared" si="12"/>
        <v>88_2023</v>
      </c>
      <c r="B801">
        <v>88</v>
      </c>
      <c r="C801">
        <v>2023</v>
      </c>
      <c r="D801" s="3">
        <v>1101927.59016469</v>
      </c>
      <c r="E801" s="3">
        <v>1025732.52793172</v>
      </c>
      <c r="F801" s="3">
        <v>1024030.49480904</v>
      </c>
      <c r="G801" s="3">
        <v>1037070.26598713</v>
      </c>
      <c r="H801" s="3">
        <v>861815.95726783096</v>
      </c>
      <c r="I801" s="3">
        <v>1006887.3323585599</v>
      </c>
    </row>
    <row r="802" spans="1:9" x14ac:dyDescent="0.3">
      <c r="A802" s="6" t="str">
        <f t="shared" si="12"/>
        <v>88_2024</v>
      </c>
      <c r="B802">
        <v>88</v>
      </c>
      <c r="C802">
        <v>2024</v>
      </c>
      <c r="D802" s="3">
        <v>1101927.59016469</v>
      </c>
      <c r="E802" s="3">
        <v>1015764.16398181</v>
      </c>
      <c r="F802" s="3">
        <v>1013856.55587174</v>
      </c>
      <c r="G802" s="3">
        <v>1028523.34916913</v>
      </c>
      <c r="H802" s="3">
        <v>834776.00319046597</v>
      </c>
      <c r="I802" s="3">
        <v>965250.26394708396</v>
      </c>
    </row>
    <row r="803" spans="1:9" x14ac:dyDescent="0.3">
      <c r="A803" s="6" t="str">
        <f t="shared" si="12"/>
        <v>89_2016</v>
      </c>
      <c r="B803">
        <v>89</v>
      </c>
      <c r="C803">
        <v>2016</v>
      </c>
      <c r="D803" s="3">
        <v>1219706.6762822899</v>
      </c>
      <c r="E803" s="3">
        <v>1211519.77820969</v>
      </c>
      <c r="F803" s="3">
        <v>1238550.43238859</v>
      </c>
      <c r="G803" s="3">
        <v>1242368.9470875801</v>
      </c>
      <c r="H803" s="3">
        <v>1174309.6774874299</v>
      </c>
      <c r="I803" s="3">
        <v>1222049.61566768</v>
      </c>
    </row>
    <row r="804" spans="1:9" x14ac:dyDescent="0.3">
      <c r="A804" s="6" t="str">
        <f t="shared" si="12"/>
        <v>89_2017</v>
      </c>
      <c r="B804">
        <v>89</v>
      </c>
      <c r="C804">
        <v>2017</v>
      </c>
      <c r="D804" s="3">
        <v>1229745.7073711299</v>
      </c>
      <c r="E804" s="3">
        <v>1217910.9244957699</v>
      </c>
      <c r="F804" s="3">
        <v>1228149.84868873</v>
      </c>
      <c r="G804" s="3">
        <v>1232970.1050537301</v>
      </c>
      <c r="H804" s="3">
        <v>1148063.6158473601</v>
      </c>
      <c r="I804" s="3">
        <v>1198681.16861907</v>
      </c>
    </row>
    <row r="805" spans="1:9" x14ac:dyDescent="0.3">
      <c r="A805" s="6" t="str">
        <f t="shared" si="12"/>
        <v>89_2018</v>
      </c>
      <c r="B805">
        <v>89</v>
      </c>
      <c r="C805">
        <v>2018</v>
      </c>
      <c r="D805" s="3">
        <v>1224368.82054541</v>
      </c>
      <c r="E805" s="3">
        <v>1204734.0343999499</v>
      </c>
      <c r="F805" s="3">
        <v>1217738.3428827401</v>
      </c>
      <c r="G805" s="3">
        <v>1223642.3676879299</v>
      </c>
      <c r="H805" s="3">
        <v>1120954.2691981499</v>
      </c>
      <c r="I805" s="3">
        <v>1175925.86622478</v>
      </c>
    </row>
    <row r="806" spans="1:9" x14ac:dyDescent="0.3">
      <c r="A806" s="6" t="str">
        <f t="shared" si="12"/>
        <v>89_2019</v>
      </c>
      <c r="B806">
        <v>89</v>
      </c>
      <c r="C806">
        <v>2019</v>
      </c>
      <c r="D806" s="3">
        <v>1227248.67136775</v>
      </c>
      <c r="E806" s="3">
        <v>1201650.8739384899</v>
      </c>
      <c r="F806" s="3">
        <v>1207315.9149706301</v>
      </c>
      <c r="G806" s="3">
        <v>1214385.197065</v>
      </c>
      <c r="H806" s="3">
        <v>1093071.2336407199</v>
      </c>
      <c r="I806" s="3">
        <v>1184920.26516916</v>
      </c>
    </row>
    <row r="807" spans="1:9" x14ac:dyDescent="0.3">
      <c r="A807" s="6" t="str">
        <f t="shared" si="12"/>
        <v>89_2020</v>
      </c>
      <c r="B807">
        <v>89</v>
      </c>
      <c r="C807">
        <v>2020</v>
      </c>
      <c r="D807" s="3">
        <v>1225706.2284955501</v>
      </c>
      <c r="E807" s="3">
        <v>1192268.5850787901</v>
      </c>
      <c r="F807" s="3">
        <v>1196882.56495238</v>
      </c>
      <c r="G807" s="3">
        <v>1205198.0593293</v>
      </c>
      <c r="H807" s="3">
        <v>1064504.89529369</v>
      </c>
      <c r="I807" s="3">
        <v>1133590.70775608</v>
      </c>
    </row>
    <row r="808" spans="1:9" x14ac:dyDescent="0.3">
      <c r="A808" s="6" t="str">
        <f t="shared" si="12"/>
        <v>89_2021</v>
      </c>
      <c r="B808">
        <v>89</v>
      </c>
      <c r="C808">
        <v>2021</v>
      </c>
      <c r="D808" s="3">
        <v>1226532.3580976599</v>
      </c>
      <c r="E808" s="3">
        <v>1185845.0573810299</v>
      </c>
      <c r="F808" s="3">
        <v>1186438.2928279999</v>
      </c>
      <c r="G808" s="3">
        <v>1196080.42466393</v>
      </c>
      <c r="H808" s="3">
        <v>1035345.94959515</v>
      </c>
      <c r="I808" s="3">
        <v>1147255.9316519999</v>
      </c>
    </row>
    <row r="809" spans="1:9" x14ac:dyDescent="0.3">
      <c r="A809" s="6" t="str">
        <f t="shared" si="12"/>
        <v>89_2022</v>
      </c>
      <c r="B809">
        <v>89</v>
      </c>
      <c r="C809">
        <v>2022</v>
      </c>
      <c r="D809" s="3">
        <v>1226089.8845825801</v>
      </c>
      <c r="E809" s="3">
        <v>1177316.5374139301</v>
      </c>
      <c r="F809" s="3">
        <v>1175983.09859749</v>
      </c>
      <c r="G809" s="3">
        <v>1187031.7672602299</v>
      </c>
      <c r="H809" s="3">
        <v>1005684.93089378</v>
      </c>
      <c r="I809" s="3">
        <v>1129030.7677072899</v>
      </c>
    </row>
    <row r="810" spans="1:9" x14ac:dyDescent="0.3">
      <c r="A810" s="6" t="str">
        <f t="shared" si="12"/>
        <v>89_2023</v>
      </c>
      <c r="B810">
        <v>89</v>
      </c>
      <c r="C810">
        <v>2023</v>
      </c>
      <c r="D810" s="3">
        <v>1226326.87259396</v>
      </c>
      <c r="E810" s="3">
        <v>1169586.56887408</v>
      </c>
      <c r="F810" s="3">
        <v>1165516.98226085</v>
      </c>
      <c r="G810" s="3">
        <v>1178051.56528738</v>
      </c>
      <c r="H810" s="3">
        <v>975611.75563655002</v>
      </c>
      <c r="I810" s="3">
        <v>1121530.2261685501</v>
      </c>
    </row>
    <row r="811" spans="1:9" x14ac:dyDescent="0.3">
      <c r="A811" s="6" t="str">
        <f t="shared" si="12"/>
        <v>89_2024</v>
      </c>
      <c r="B811">
        <v>89</v>
      </c>
      <c r="C811">
        <v>2024</v>
      </c>
      <c r="D811" s="3">
        <v>1226199.9422453099</v>
      </c>
      <c r="E811" s="3">
        <v>1161102.60023323</v>
      </c>
      <c r="F811" s="3">
        <v>1155039.94381807</v>
      </c>
      <c r="G811" s="3">
        <v>1169139.3008623701</v>
      </c>
      <c r="H811" s="3">
        <v>945215.28229544195</v>
      </c>
      <c r="I811" s="3">
        <v>1120972.44250026</v>
      </c>
    </row>
    <row r="812" spans="1:9" x14ac:dyDescent="0.3">
      <c r="A812" s="6" t="str">
        <f t="shared" si="12"/>
        <v>90_2016</v>
      </c>
      <c r="B812">
        <v>90</v>
      </c>
      <c r="C812">
        <v>2016</v>
      </c>
      <c r="D812" s="3">
        <v>1410751.91474123</v>
      </c>
      <c r="E812" s="3">
        <v>1412783.7686240899</v>
      </c>
      <c r="F812" s="3">
        <v>1412230.15659475</v>
      </c>
      <c r="G812" s="3">
        <v>1415354.8945646</v>
      </c>
      <c r="H812" s="3">
        <v>1355995.60676643</v>
      </c>
      <c r="I812" s="3">
        <v>1368579.4313906999</v>
      </c>
    </row>
    <row r="813" spans="1:9" x14ac:dyDescent="0.3">
      <c r="A813" s="6" t="str">
        <f t="shared" si="12"/>
        <v>90_2017</v>
      </c>
      <c r="B813">
        <v>90</v>
      </c>
      <c r="C813">
        <v>2017</v>
      </c>
      <c r="D813" s="3">
        <v>1411028.2946159299</v>
      </c>
      <c r="E813" s="3">
        <v>1403085.3670145001</v>
      </c>
      <c r="F813" s="3">
        <v>1402401.3651807299</v>
      </c>
      <c r="G813" s="3">
        <v>1406347.0853945999</v>
      </c>
      <c r="H813" s="3">
        <v>1332011.86391311</v>
      </c>
      <c r="I813" s="3">
        <v>1369019.06200783</v>
      </c>
    </row>
    <row r="814" spans="1:9" x14ac:dyDescent="0.3">
      <c r="A814" s="6" t="str">
        <f t="shared" si="12"/>
        <v>90_2018</v>
      </c>
      <c r="B814">
        <v>90</v>
      </c>
      <c r="C814">
        <v>2018</v>
      </c>
      <c r="D814" s="3">
        <v>1410863.31679529</v>
      </c>
      <c r="E814" s="3">
        <v>1393386.96540491</v>
      </c>
      <c r="F814" s="3">
        <v>1392562.1332090299</v>
      </c>
      <c r="G814" s="3">
        <v>1397396.6050446399</v>
      </c>
      <c r="H814" s="3">
        <v>1307159.53375698</v>
      </c>
      <c r="I814" s="3">
        <v>1340257.71814633</v>
      </c>
    </row>
    <row r="815" spans="1:9" x14ac:dyDescent="0.3">
      <c r="A815" s="6" t="str">
        <f t="shared" si="12"/>
        <v>90_2019</v>
      </c>
      <c r="B815">
        <v>90</v>
      </c>
      <c r="C815">
        <v>2019</v>
      </c>
      <c r="D815" s="3">
        <v>1410961.7960399601</v>
      </c>
      <c r="E815" s="3">
        <v>1383688.56379532</v>
      </c>
      <c r="F815" s="3">
        <v>1382712.4606796801</v>
      </c>
      <c r="G815" s="3">
        <v>1388503.0886542399</v>
      </c>
      <c r="H815" s="3">
        <v>1281503.47380694</v>
      </c>
      <c r="I815" s="3">
        <v>1307920.2394842601</v>
      </c>
    </row>
    <row r="816" spans="1:9" x14ac:dyDescent="0.3">
      <c r="A816" s="6" t="str">
        <f t="shared" si="12"/>
        <v>90_2020</v>
      </c>
      <c r="B816">
        <v>90</v>
      </c>
      <c r="C816">
        <v>2020</v>
      </c>
      <c r="D816" s="3">
        <v>1410903.0114009499</v>
      </c>
      <c r="E816" s="3">
        <v>1373990.16218574</v>
      </c>
      <c r="F816" s="3">
        <v>1372852.34759266</v>
      </c>
      <c r="G816" s="3">
        <v>1379666.1736850201</v>
      </c>
      <c r="H816" s="3">
        <v>1255109.6595967601</v>
      </c>
      <c r="I816" s="3">
        <v>1321293.5578117999</v>
      </c>
    </row>
    <row r="817" spans="1:9" x14ac:dyDescent="0.3">
      <c r="A817" s="6" t="str">
        <f t="shared" si="12"/>
        <v>90_2021</v>
      </c>
      <c r="B817">
        <v>90</v>
      </c>
      <c r="C817">
        <v>2021</v>
      </c>
      <c r="D817" s="3">
        <v>1410938.10137138</v>
      </c>
      <c r="E817" s="3">
        <v>1364291.7605761599</v>
      </c>
      <c r="F817" s="3">
        <v>1362981.79394797</v>
      </c>
      <c r="G817" s="3">
        <v>1370885.4999058901</v>
      </c>
      <c r="H817" s="3">
        <v>1228044.90463614</v>
      </c>
      <c r="I817" s="3">
        <v>1268949.5622673901</v>
      </c>
    </row>
    <row r="818" spans="1:9" x14ac:dyDescent="0.3">
      <c r="A818" s="6" t="str">
        <f t="shared" si="12"/>
        <v>90_2022</v>
      </c>
      <c r="B818">
        <v>90</v>
      </c>
      <c r="C818">
        <v>2022</v>
      </c>
      <c r="D818" s="3">
        <v>1410917.1553207501</v>
      </c>
      <c r="E818" s="3">
        <v>1354593.3589665701</v>
      </c>
      <c r="F818" s="3">
        <v>1353100.79974562</v>
      </c>
      <c r="G818" s="3">
        <v>1362160.7093784499</v>
      </c>
      <c r="H818" s="3">
        <v>1200376.5818954101</v>
      </c>
      <c r="I818" s="3">
        <v>1278693.2947938</v>
      </c>
    </row>
    <row r="819" spans="1:9" x14ac:dyDescent="0.3">
      <c r="A819" s="6" t="str">
        <f t="shared" si="12"/>
        <v>90_2023</v>
      </c>
      <c r="B819">
        <v>90</v>
      </c>
      <c r="C819">
        <v>2023</v>
      </c>
      <c r="D819" s="3">
        <v>1410929.65852413</v>
      </c>
      <c r="E819" s="3">
        <v>1344894.9573569801</v>
      </c>
      <c r="F819" s="3">
        <v>1343209.3649856099</v>
      </c>
      <c r="G819" s="3">
        <v>1353491.4464423</v>
      </c>
      <c r="H819" s="3">
        <v>1172172.3484213001</v>
      </c>
      <c r="I819" s="3">
        <v>1260864.54872134</v>
      </c>
    </row>
    <row r="820" spans="1:9" x14ac:dyDescent="0.3">
      <c r="A820" s="6" t="str">
        <f t="shared" si="12"/>
        <v>90_2024</v>
      </c>
      <c r="B820">
        <v>90</v>
      </c>
      <c r="C820">
        <v>2024</v>
      </c>
      <c r="D820" s="3">
        <v>1410922.19506013</v>
      </c>
      <c r="E820" s="3">
        <v>1335196.55574739</v>
      </c>
      <c r="F820" s="3">
        <v>1333307.4896679299</v>
      </c>
      <c r="G820" s="3">
        <v>1344877.3577006001</v>
      </c>
      <c r="H820" s="3">
        <v>1143499.87463936</v>
      </c>
      <c r="I820" s="3">
        <v>1250173.3567520301</v>
      </c>
    </row>
    <row r="821" spans="1:9" x14ac:dyDescent="0.3">
      <c r="A821" s="6" t="str">
        <f t="shared" si="12"/>
        <v>91_2016</v>
      </c>
      <c r="B821">
        <v>91</v>
      </c>
      <c r="C821">
        <v>2016</v>
      </c>
      <c r="D821" s="3">
        <v>1599025.01441567</v>
      </c>
      <c r="E821" s="3">
        <v>1590053.73753114</v>
      </c>
      <c r="F821" s="3">
        <v>1589464.4747134401</v>
      </c>
      <c r="G821" s="3">
        <v>1592380.2251345401</v>
      </c>
      <c r="H821" s="3">
        <v>1518104.7162113199</v>
      </c>
      <c r="I821" s="3">
        <v>1544730.7815298799</v>
      </c>
    </row>
    <row r="822" spans="1:9" x14ac:dyDescent="0.3">
      <c r="A822" s="6" t="str">
        <f t="shared" si="12"/>
        <v>91_2017</v>
      </c>
      <c r="B822">
        <v>91</v>
      </c>
      <c r="C822">
        <v>2017</v>
      </c>
      <c r="D822" s="3">
        <v>1599025.01441567</v>
      </c>
      <c r="E822" s="3">
        <v>1580310.8509602901</v>
      </c>
      <c r="F822" s="3">
        <v>1579586.9137514899</v>
      </c>
      <c r="G822" s="3">
        <v>1583263.1801906</v>
      </c>
      <c r="H822" s="3">
        <v>1490224.8012464</v>
      </c>
      <c r="I822" s="3">
        <v>1525705.6182947999</v>
      </c>
    </row>
    <row r="823" spans="1:9" x14ac:dyDescent="0.3">
      <c r="A823" s="6" t="str">
        <f t="shared" si="12"/>
        <v>91_2018</v>
      </c>
      <c r="B823">
        <v>91</v>
      </c>
      <c r="C823">
        <v>2018</v>
      </c>
      <c r="D823" s="3">
        <v>1599025.01441567</v>
      </c>
      <c r="E823" s="3">
        <v>1570567.9643894399</v>
      </c>
      <c r="F823" s="3">
        <v>1569698.7767004799</v>
      </c>
      <c r="G823" s="3">
        <v>1574198.3341544401</v>
      </c>
      <c r="H823" s="3">
        <v>1461242.2300888901</v>
      </c>
      <c r="I823" s="3">
        <v>1523260.6034685699</v>
      </c>
    </row>
    <row r="824" spans="1:9" x14ac:dyDescent="0.3">
      <c r="A824" s="6" t="str">
        <f t="shared" si="12"/>
        <v>91_2019</v>
      </c>
      <c r="B824">
        <v>91</v>
      </c>
      <c r="C824">
        <v>2019</v>
      </c>
      <c r="D824" s="3">
        <v>1599025.01441567</v>
      </c>
      <c r="E824" s="3">
        <v>1560825.07781859</v>
      </c>
      <c r="F824" s="3">
        <v>1559800.06356043</v>
      </c>
      <c r="G824" s="3">
        <v>1565185.3881653899</v>
      </c>
      <c r="H824" s="3">
        <v>1431241.8061867701</v>
      </c>
      <c r="I824" s="3">
        <v>1483439.0740587299</v>
      </c>
    </row>
    <row r="825" spans="1:9" x14ac:dyDescent="0.3">
      <c r="A825" s="6" t="str">
        <f t="shared" si="12"/>
        <v>91_2020</v>
      </c>
      <c r="B825">
        <v>91</v>
      </c>
      <c r="C825">
        <v>2020</v>
      </c>
      <c r="D825" s="3">
        <v>1599025.01441567</v>
      </c>
      <c r="E825" s="3">
        <v>1551082.1912477301</v>
      </c>
      <c r="F825" s="3">
        <v>1549890.7743313401</v>
      </c>
      <c r="G825" s="3">
        <v>1556224.0450739299</v>
      </c>
      <c r="H825" s="3">
        <v>1400309.97460969</v>
      </c>
      <c r="I825" s="3">
        <v>1451347.90778754</v>
      </c>
    </row>
    <row r="826" spans="1:9" x14ac:dyDescent="0.3">
      <c r="A826" s="6" t="str">
        <f t="shared" si="12"/>
        <v>91_2021</v>
      </c>
      <c r="B826">
        <v>91</v>
      </c>
      <c r="C826">
        <v>2021</v>
      </c>
      <c r="D826" s="3">
        <v>1599025.01441567</v>
      </c>
      <c r="E826" s="3">
        <v>1541339.3046768799</v>
      </c>
      <c r="F826" s="3">
        <v>1539970.9090132101</v>
      </c>
      <c r="G826" s="3">
        <v>1547314.0094317901</v>
      </c>
      <c r="H826" s="3">
        <v>1368534.4107184601</v>
      </c>
      <c r="I826" s="3">
        <v>1471863.31481346</v>
      </c>
    </row>
    <row r="827" spans="1:9" x14ac:dyDescent="0.3">
      <c r="A827" s="6" t="str">
        <f t="shared" si="12"/>
        <v>91_2022</v>
      </c>
      <c r="B827">
        <v>91</v>
      </c>
      <c r="C827">
        <v>2022</v>
      </c>
      <c r="D827" s="3">
        <v>1599025.01441567</v>
      </c>
      <c r="E827" s="3">
        <v>1531596.41810603</v>
      </c>
      <c r="F827" s="3">
        <v>1530040.4676060299</v>
      </c>
      <c r="G827" s="3">
        <v>1538454.9874823201</v>
      </c>
      <c r="H827" s="3">
        <v>1336003.6107905</v>
      </c>
      <c r="I827" s="3">
        <v>1407442.03203846</v>
      </c>
    </row>
    <row r="828" spans="1:9" x14ac:dyDescent="0.3">
      <c r="A828" s="6" t="str">
        <f t="shared" si="12"/>
        <v>91_2023</v>
      </c>
      <c r="B828">
        <v>91</v>
      </c>
      <c r="C828">
        <v>2023</v>
      </c>
      <c r="D828" s="3">
        <v>1599025.01441567</v>
      </c>
      <c r="E828" s="3">
        <v>1521853.53153517</v>
      </c>
      <c r="F828" s="3">
        <v>1520099.4501098001</v>
      </c>
      <c r="G828" s="3">
        <v>1529646.68715071</v>
      </c>
      <c r="H828" s="3">
        <v>1302806.4872399201</v>
      </c>
      <c r="I828" s="3">
        <v>1421049.2345209001</v>
      </c>
    </row>
    <row r="829" spans="1:9" x14ac:dyDescent="0.3">
      <c r="A829" s="6" t="str">
        <f t="shared" si="12"/>
        <v>91_2024</v>
      </c>
      <c r="B829">
        <v>91</v>
      </c>
      <c r="C829">
        <v>2024</v>
      </c>
      <c r="D829" s="3">
        <v>1599025.01441567</v>
      </c>
      <c r="E829" s="3">
        <v>1512110.6449643199</v>
      </c>
      <c r="F829" s="3">
        <v>1510147.8565245401</v>
      </c>
      <c r="G829" s="3">
        <v>1520888.81803442</v>
      </c>
      <c r="H829" s="3">
        <v>1269031.9709539299</v>
      </c>
      <c r="I829" s="3">
        <v>1398645.8816505901</v>
      </c>
    </row>
    <row r="830" spans="1:9" x14ac:dyDescent="0.3">
      <c r="A830" s="6" t="str">
        <f t="shared" si="12"/>
        <v>92_2016</v>
      </c>
      <c r="B830">
        <v>92</v>
      </c>
      <c r="C830">
        <v>2016</v>
      </c>
      <c r="D830" s="3">
        <v>1788162.1601697099</v>
      </c>
      <c r="E830" s="3">
        <v>1790028.29595641</v>
      </c>
      <c r="F830" s="3">
        <v>1789961.55778505</v>
      </c>
      <c r="G830" s="3">
        <v>1792565.1873131499</v>
      </c>
      <c r="H830" s="3">
        <v>1700904.1916083</v>
      </c>
      <c r="I830" s="3">
        <v>1766686.4006515101</v>
      </c>
    </row>
    <row r="831" spans="1:9" x14ac:dyDescent="0.3">
      <c r="A831" s="6" t="str">
        <f t="shared" si="12"/>
        <v>92_2017</v>
      </c>
      <c r="B831">
        <v>92</v>
      </c>
      <c r="C831">
        <v>2017</v>
      </c>
      <c r="D831" s="3">
        <v>1788162.1601697099</v>
      </c>
      <c r="E831" s="3">
        <v>1786270.0128949999</v>
      </c>
      <c r="F831" s="3">
        <v>1780322.6989050801</v>
      </c>
      <c r="G831" s="3">
        <v>1783597.60139422</v>
      </c>
      <c r="H831" s="3">
        <v>1668734.7051919899</v>
      </c>
      <c r="I831" s="3">
        <v>1724939.6539735899</v>
      </c>
    </row>
    <row r="832" spans="1:9" x14ac:dyDescent="0.3">
      <c r="A832" s="6" t="str">
        <f t="shared" si="12"/>
        <v>92_2018</v>
      </c>
      <c r="B832">
        <v>92</v>
      </c>
      <c r="C832">
        <v>2018</v>
      </c>
      <c r="D832" s="3">
        <v>1788162.1601697099</v>
      </c>
      <c r="E832" s="3">
        <v>1779987.31677023</v>
      </c>
      <c r="F832" s="3">
        <v>1770673.4020115901</v>
      </c>
      <c r="G832" s="3">
        <v>1774674.8772174399</v>
      </c>
      <c r="H832" s="3">
        <v>1635183.31333793</v>
      </c>
      <c r="I832" s="3">
        <v>1700418.5291474101</v>
      </c>
    </row>
    <row r="833" spans="1:9" x14ac:dyDescent="0.3">
      <c r="A833" s="6" t="str">
        <f t="shared" si="12"/>
        <v>92_2019</v>
      </c>
      <c r="B833">
        <v>92</v>
      </c>
      <c r="C833">
        <v>2019</v>
      </c>
      <c r="D833" s="3">
        <v>1788162.1601697099</v>
      </c>
      <c r="E833" s="3">
        <v>1772571.58601794</v>
      </c>
      <c r="F833" s="3">
        <v>1761013.66710458</v>
      </c>
      <c r="G833" s="3">
        <v>1765796.7903549799</v>
      </c>
      <c r="H833" s="3">
        <v>1600358.5580734101</v>
      </c>
      <c r="I833" s="3">
        <v>1688791.2721548299</v>
      </c>
    </row>
    <row r="834" spans="1:9" x14ac:dyDescent="0.3">
      <c r="A834" s="6" t="str">
        <f t="shared" si="12"/>
        <v>92_2020</v>
      </c>
      <c r="B834">
        <v>92</v>
      </c>
      <c r="C834">
        <v>2020</v>
      </c>
      <c r="D834" s="3">
        <v>1788162.1601697099</v>
      </c>
      <c r="E834" s="3">
        <v>1764647.3142959599</v>
      </c>
      <c r="F834" s="3">
        <v>1751343.49418404</v>
      </c>
      <c r="G834" s="3">
        <v>1756963.1175017101</v>
      </c>
      <c r="H834" s="3">
        <v>1564371.33053878</v>
      </c>
      <c r="I834" s="3">
        <v>1648846.9817899801</v>
      </c>
    </row>
    <row r="835" spans="1:9" x14ac:dyDescent="0.3">
      <c r="A835" s="6" t="str">
        <f t="shared" ref="A835:A898" si="13">+B835&amp;"_"&amp;C835</f>
        <v>92_2021</v>
      </c>
      <c r="B835">
        <v>92</v>
      </c>
      <c r="C835">
        <v>2021</v>
      </c>
      <c r="D835" s="3">
        <v>1788162.1601697099</v>
      </c>
      <c r="E835" s="3">
        <v>1756494.7936647499</v>
      </c>
      <c r="F835" s="3">
        <v>1741662.8832499899</v>
      </c>
      <c r="G835" s="3">
        <v>1748173.6364696701</v>
      </c>
      <c r="H835" s="3">
        <v>1527334.2876524499</v>
      </c>
      <c r="I835" s="3">
        <v>1619422.10531518</v>
      </c>
    </row>
    <row r="836" spans="1:9" x14ac:dyDescent="0.3">
      <c r="A836" s="6" t="str">
        <f t="shared" si="13"/>
        <v>92_2022</v>
      </c>
      <c r="B836">
        <v>92</v>
      </c>
      <c r="C836">
        <v>2022</v>
      </c>
      <c r="D836" s="3">
        <v>1788162.1601697099</v>
      </c>
      <c r="E836" s="3">
        <v>1748239.8278665401</v>
      </c>
      <c r="F836" s="3">
        <v>1731971.83430241</v>
      </c>
      <c r="G836" s="3">
        <v>1739428.1261824099</v>
      </c>
      <c r="H836" s="3">
        <v>1489361.27093192</v>
      </c>
      <c r="I836" s="3">
        <v>1635211.7755609299</v>
      </c>
    </row>
    <row r="837" spans="1:9" x14ac:dyDescent="0.3">
      <c r="A837" s="6" t="str">
        <f t="shared" si="13"/>
        <v>92_2023</v>
      </c>
      <c r="B837">
        <v>92</v>
      </c>
      <c r="C837">
        <v>2023</v>
      </c>
      <c r="D837" s="3">
        <v>1788162.1601697099</v>
      </c>
      <c r="E837" s="3">
        <v>1739938.88151019</v>
      </c>
      <c r="F837" s="3">
        <v>1722270.34734131</v>
      </c>
      <c r="G837" s="3">
        <v>1730726.3666694299</v>
      </c>
      <c r="H837" s="3">
        <v>1450566.73161347</v>
      </c>
      <c r="I837" s="3">
        <v>1566728.06270887</v>
      </c>
    </row>
    <row r="838" spans="1:9" x14ac:dyDescent="0.3">
      <c r="A838" s="6" t="str">
        <f t="shared" si="13"/>
        <v>92_2024</v>
      </c>
      <c r="B838">
        <v>92</v>
      </c>
      <c r="C838">
        <v>2024</v>
      </c>
      <c r="D838" s="3">
        <v>1788162.1601697099</v>
      </c>
      <c r="E838" s="3">
        <v>1731617.2976578099</v>
      </c>
      <c r="F838" s="3">
        <v>1712558.4223666999</v>
      </c>
      <c r="G838" s="3">
        <v>1722068.1390606901</v>
      </c>
      <c r="H838" s="3">
        <v>1411065.1660412</v>
      </c>
      <c r="I838" s="3">
        <v>1578951.6464001299</v>
      </c>
    </row>
    <row r="839" spans="1:9" x14ac:dyDescent="0.3">
      <c r="A839" s="6" t="str">
        <f t="shared" si="13"/>
        <v>93_2016</v>
      </c>
      <c r="B839">
        <v>93</v>
      </c>
      <c r="C839">
        <v>2016</v>
      </c>
      <c r="D839" s="3">
        <v>1978003.69286729</v>
      </c>
      <c r="E839" s="3">
        <v>1997151.26519081</v>
      </c>
      <c r="F839" s="3">
        <v>1996500.94903217</v>
      </c>
      <c r="G839" s="3">
        <v>1999335.4980717399</v>
      </c>
      <c r="H839" s="3">
        <v>1914880.0426736199</v>
      </c>
      <c r="I839" s="3">
        <v>1953429.7099804301</v>
      </c>
    </row>
    <row r="840" spans="1:9" x14ac:dyDescent="0.3">
      <c r="A840" s="6" t="str">
        <f t="shared" si="13"/>
        <v>93_2017</v>
      </c>
      <c r="B840">
        <v>93</v>
      </c>
      <c r="C840">
        <v>2017</v>
      </c>
      <c r="D840" s="3">
        <v>1980317.67278269</v>
      </c>
      <c r="E840" s="3">
        <v>1986627.4912554401</v>
      </c>
      <c r="F840" s="3">
        <v>1985829.3764712</v>
      </c>
      <c r="G840" s="3">
        <v>1989400.3645871801</v>
      </c>
      <c r="H840" s="3">
        <v>1883416.4230898099</v>
      </c>
      <c r="I840" s="3">
        <v>1965292.3376547301</v>
      </c>
    </row>
    <row r="841" spans="1:9" x14ac:dyDescent="0.3">
      <c r="A841" s="6" t="str">
        <f t="shared" si="13"/>
        <v>93_2018</v>
      </c>
      <c r="B841">
        <v>93</v>
      </c>
      <c r="C841">
        <v>2018</v>
      </c>
      <c r="D841" s="3">
        <v>1978813.28951193</v>
      </c>
      <c r="E841" s="3">
        <v>1976103.7173200699</v>
      </c>
      <c r="F841" s="3">
        <v>1975146.2403005001</v>
      </c>
      <c r="G841" s="3">
        <v>1979514.6009444799</v>
      </c>
      <c r="H841" s="3">
        <v>1850616.20476543</v>
      </c>
      <c r="I841" s="3">
        <v>1915162.27726884</v>
      </c>
    </row>
    <row r="842" spans="1:9" x14ac:dyDescent="0.3">
      <c r="A842" s="6" t="str">
        <f t="shared" si="13"/>
        <v>93_2019</v>
      </c>
      <c r="B842">
        <v>93</v>
      </c>
      <c r="C842">
        <v>2019</v>
      </c>
      <c r="D842" s="3">
        <v>1979791.3312876101</v>
      </c>
      <c r="E842" s="3">
        <v>1965579.9433847</v>
      </c>
      <c r="F842" s="3">
        <v>1964451.5405200699</v>
      </c>
      <c r="G842" s="3">
        <v>1969677.96181414</v>
      </c>
      <c r="H842" s="3">
        <v>1816567.73316332</v>
      </c>
      <c r="I842" s="3">
        <v>1878037.17256748</v>
      </c>
    </row>
    <row r="843" spans="1:9" x14ac:dyDescent="0.3">
      <c r="A843" s="6" t="str">
        <f t="shared" si="13"/>
        <v>93_2020</v>
      </c>
      <c r="B843">
        <v>93</v>
      </c>
      <c r="C843">
        <v>2020</v>
      </c>
      <c r="D843" s="3">
        <v>1979155.4788864499</v>
      </c>
      <c r="E843" s="3">
        <v>1955056.1694493301</v>
      </c>
      <c r="F843" s="3">
        <v>1953745.27712991</v>
      </c>
      <c r="G843" s="3">
        <v>1959890.2030857501</v>
      </c>
      <c r="H843" s="3">
        <v>1781361.4851943101</v>
      </c>
      <c r="I843" s="3">
        <v>1869963.8235579301</v>
      </c>
    </row>
    <row r="844" spans="1:9" x14ac:dyDescent="0.3">
      <c r="A844" s="6" t="str">
        <f t="shared" si="13"/>
        <v>93_2021</v>
      </c>
      <c r="B844">
        <v>93</v>
      </c>
      <c r="C844">
        <v>2021</v>
      </c>
      <c r="D844" s="3">
        <v>1979568.8643737701</v>
      </c>
      <c r="E844" s="3">
        <v>1944532.3955139699</v>
      </c>
      <c r="F844" s="3">
        <v>1943027.45013002</v>
      </c>
      <c r="G844" s="3">
        <v>1950151.08186197</v>
      </c>
      <c r="H844" s="3">
        <v>1745089.6713173699</v>
      </c>
      <c r="I844" s="3">
        <v>1832801.68342862</v>
      </c>
    </row>
    <row r="845" spans="1:9" x14ac:dyDescent="0.3">
      <c r="A845" s="6" t="str">
        <f t="shared" si="13"/>
        <v>93_2022</v>
      </c>
      <c r="B845">
        <v>93</v>
      </c>
      <c r="C845">
        <v>2022</v>
      </c>
      <c r="D845" s="3">
        <v>1979300.1108693101</v>
      </c>
      <c r="E845" s="3">
        <v>1934008.6215786</v>
      </c>
      <c r="F845" s="3">
        <v>1932298.0595203999</v>
      </c>
      <c r="G845" s="3">
        <v>1940460.3564524299</v>
      </c>
      <c r="H845" s="3">
        <v>1707845.8365714401</v>
      </c>
      <c r="I845" s="3">
        <v>1792310.2053380201</v>
      </c>
    </row>
    <row r="846" spans="1:9" x14ac:dyDescent="0.3">
      <c r="A846" s="6" t="str">
        <f t="shared" si="13"/>
        <v>93_2023</v>
      </c>
      <c r="B846">
        <v>93</v>
      </c>
      <c r="C846">
        <v>2023</v>
      </c>
      <c r="D846" s="3">
        <v>1979474.8350635001</v>
      </c>
      <c r="E846" s="3">
        <v>1923484.8476432301</v>
      </c>
      <c r="F846" s="3">
        <v>1921557.10530105</v>
      </c>
      <c r="G846" s="3">
        <v>1930817.7863678001</v>
      </c>
      <c r="H846" s="3">
        <v>1669724.4629194599</v>
      </c>
      <c r="I846" s="3">
        <v>1813358.62019585</v>
      </c>
    </row>
    <row r="847" spans="1:9" x14ac:dyDescent="0.3">
      <c r="A847" s="6" t="str">
        <f t="shared" si="13"/>
        <v>93_2024</v>
      </c>
      <c r="B847">
        <v>93</v>
      </c>
      <c r="C847">
        <v>2024</v>
      </c>
      <c r="D847" s="3">
        <v>1979361.2419622899</v>
      </c>
      <c r="E847" s="3">
        <v>1912961.07370786</v>
      </c>
      <c r="F847" s="3">
        <v>1910804.5874719699</v>
      </c>
      <c r="G847" s="3">
        <v>1921223.13231378</v>
      </c>
      <c r="H847" s="3">
        <v>1630820.5752485199</v>
      </c>
      <c r="I847" s="3">
        <v>1734202.93687233</v>
      </c>
    </row>
    <row r="848" spans="1:9" x14ac:dyDescent="0.3">
      <c r="A848" s="6" t="str">
        <f t="shared" si="13"/>
        <v>94_2016</v>
      </c>
      <c r="B848">
        <v>94</v>
      </c>
      <c r="C848">
        <v>2016</v>
      </c>
      <c r="D848" s="3">
        <v>2305750.7800197699</v>
      </c>
      <c r="E848" s="3">
        <v>2255722.92210131</v>
      </c>
      <c r="F848" s="3">
        <v>2255148.09353521</v>
      </c>
      <c r="G848" s="3">
        <v>2256839.4004631299</v>
      </c>
      <c r="H848" s="3">
        <v>2157522.7743937299</v>
      </c>
      <c r="I848" s="3">
        <v>2169541.59859388</v>
      </c>
    </row>
    <row r="849" spans="1:9" x14ac:dyDescent="0.3">
      <c r="A849" s="6" t="str">
        <f t="shared" si="13"/>
        <v>94_2017</v>
      </c>
      <c r="B849">
        <v>94</v>
      </c>
      <c r="C849">
        <v>2017</v>
      </c>
      <c r="D849" s="3">
        <v>2264316.7938862098</v>
      </c>
      <c r="E849" s="3">
        <v>2247815.3196718199</v>
      </c>
      <c r="F849" s="3">
        <v>2247118.66086041</v>
      </c>
      <c r="G849" s="3">
        <v>2249233.8399324501</v>
      </c>
      <c r="H849" s="3">
        <v>2124329.4924666299</v>
      </c>
      <c r="I849" s="3">
        <v>2170534.08165573</v>
      </c>
    </row>
    <row r="850" spans="1:9" x14ac:dyDescent="0.3">
      <c r="A850" s="6" t="str">
        <f t="shared" si="13"/>
        <v>94_2018</v>
      </c>
      <c r="B850">
        <v>94</v>
      </c>
      <c r="C850">
        <v>2018</v>
      </c>
      <c r="D850" s="3">
        <v>2291699.17129419</v>
      </c>
      <c r="E850" s="3">
        <v>2239907.7172423201</v>
      </c>
      <c r="F850" s="3">
        <v>2239080.15723101</v>
      </c>
      <c r="G850" s="3">
        <v>2241653.9101803601</v>
      </c>
      <c r="H850" s="3">
        <v>2089451.5136029599</v>
      </c>
      <c r="I850" s="3">
        <v>2179515.4883197802</v>
      </c>
    </row>
    <row r="851" spans="1:9" x14ac:dyDescent="0.3">
      <c r="A851" s="6" t="str">
        <f t="shared" si="13"/>
        <v>94_2019</v>
      </c>
      <c r="B851">
        <v>94</v>
      </c>
      <c r="C851">
        <v>2019</v>
      </c>
      <c r="D851" s="3">
        <v>2273603.0462895599</v>
      </c>
      <c r="E851" s="3">
        <v>2232000.1148128202</v>
      </c>
      <c r="F851" s="3">
        <v>2231032.582647</v>
      </c>
      <c r="G851" s="3">
        <v>2234099.52483101</v>
      </c>
      <c r="H851" s="3">
        <v>2052989.1118855099</v>
      </c>
      <c r="I851" s="3">
        <v>2112783.8097064202</v>
      </c>
    </row>
    <row r="852" spans="1:9" x14ac:dyDescent="0.3">
      <c r="A852" s="6" t="str">
        <f t="shared" si="13"/>
        <v>94_2020</v>
      </c>
      <c r="B852">
        <v>94</v>
      </c>
      <c r="C852">
        <v>2020</v>
      </c>
      <c r="D852" s="3">
        <v>2285562.18830649</v>
      </c>
      <c r="E852" s="3">
        <v>2224092.5123833301</v>
      </c>
      <c r="F852" s="3">
        <v>2222975.9371083798</v>
      </c>
      <c r="G852" s="3">
        <v>2226570.5977996099</v>
      </c>
      <c r="H852" s="3">
        <v>2015045.8099329199</v>
      </c>
      <c r="I852" s="3">
        <v>2077124.5508177399</v>
      </c>
    </row>
    <row r="853" spans="1:9" x14ac:dyDescent="0.3">
      <c r="A853" s="6" t="str">
        <f t="shared" si="13"/>
        <v>94_2021</v>
      </c>
      <c r="B853">
        <v>94</v>
      </c>
      <c r="C853">
        <v>2021</v>
      </c>
      <c r="D853" s="3">
        <v>2277658.7792758499</v>
      </c>
      <c r="E853" s="3">
        <v>2216184.9099538298</v>
      </c>
      <c r="F853" s="3">
        <v>2214910.2206151602</v>
      </c>
      <c r="G853" s="3">
        <v>2219067.0432915199</v>
      </c>
      <c r="H853" s="3">
        <v>1975727.8915152501</v>
      </c>
      <c r="I853" s="3">
        <v>2076201.2688044701</v>
      </c>
    </row>
    <row r="854" spans="1:9" x14ac:dyDescent="0.3">
      <c r="A854" s="6" t="str">
        <f t="shared" si="13"/>
        <v>94_2022</v>
      </c>
      <c r="B854">
        <v>94</v>
      </c>
      <c r="C854">
        <v>2022</v>
      </c>
      <c r="D854" s="3">
        <v>2282881.8859349401</v>
      </c>
      <c r="E854" s="3">
        <v>2208277.30752433</v>
      </c>
      <c r="F854" s="3">
        <v>2206835.43316733</v>
      </c>
      <c r="G854" s="3">
        <v>2211588.7758011902</v>
      </c>
      <c r="H854" s="3">
        <v>1935143.90858053</v>
      </c>
      <c r="I854" s="3">
        <v>2026141.2364598101</v>
      </c>
    </row>
    <row r="855" spans="1:9" x14ac:dyDescent="0.3">
      <c r="A855" s="6" t="str">
        <f t="shared" si="13"/>
        <v>94_2023</v>
      </c>
      <c r="B855">
        <v>94</v>
      </c>
      <c r="C855">
        <v>2023</v>
      </c>
      <c r="D855" s="3">
        <v>2279430.1041700798</v>
      </c>
      <c r="E855" s="3">
        <v>2200369.7050948399</v>
      </c>
      <c r="F855" s="3">
        <v>2198751.5747648901</v>
      </c>
      <c r="G855" s="3">
        <v>2204135.7101112399</v>
      </c>
      <c r="H855" s="3">
        <v>1893404.1858405999</v>
      </c>
      <c r="I855" s="3">
        <v>1985290.20007934</v>
      </c>
    </row>
    <row r="856" spans="1:9" x14ac:dyDescent="0.3">
      <c r="A856" s="6" t="str">
        <f t="shared" si="13"/>
        <v>94_2024</v>
      </c>
      <c r="B856">
        <v>94</v>
      </c>
      <c r="C856">
        <v>2024</v>
      </c>
      <c r="D856" s="3">
        <v>2281711.2747702398</v>
      </c>
      <c r="E856" s="3">
        <v>2192462.1026653401</v>
      </c>
      <c r="F856" s="3">
        <v>2190658.6454078401</v>
      </c>
      <c r="G856" s="3">
        <v>2196707.7612914699</v>
      </c>
      <c r="H856" s="3">
        <v>1850620.3260878499</v>
      </c>
      <c r="I856" s="3">
        <v>2004892.6421354101</v>
      </c>
    </row>
    <row r="857" spans="1:9" x14ac:dyDescent="0.3">
      <c r="A857" s="6" t="str">
        <f t="shared" si="13"/>
        <v>95_2016</v>
      </c>
      <c r="B857">
        <v>95</v>
      </c>
      <c r="C857">
        <v>2016</v>
      </c>
      <c r="D857" s="3">
        <v>2379658.3951622499</v>
      </c>
      <c r="E857" s="3">
        <v>2493687.5186923202</v>
      </c>
      <c r="F857" s="3">
        <v>2493072.50071968</v>
      </c>
      <c r="G857" s="3">
        <v>2495377.5319353198</v>
      </c>
      <c r="H857" s="3">
        <v>2428100.9875769499</v>
      </c>
      <c r="I857" s="3">
        <v>2468787.7580844401</v>
      </c>
    </row>
    <row r="858" spans="1:9" x14ac:dyDescent="0.3">
      <c r="A858" s="6" t="str">
        <f t="shared" si="13"/>
        <v>95_2017</v>
      </c>
      <c r="B858">
        <v>95</v>
      </c>
      <c r="C858">
        <v>2017</v>
      </c>
      <c r="D858" s="3">
        <v>2613122.5420909198</v>
      </c>
      <c r="E858" s="3">
        <v>2483418.3307355498</v>
      </c>
      <c r="F858" s="3">
        <v>2482658.8163115098</v>
      </c>
      <c r="G858" s="3">
        <v>2485564.9285559398</v>
      </c>
      <c r="H858" s="3">
        <v>2400806.39323076</v>
      </c>
      <c r="I858" s="3">
        <v>2408910.9064523899</v>
      </c>
    </row>
    <row r="859" spans="1:9" x14ac:dyDescent="0.3">
      <c r="A859" s="6" t="str">
        <f t="shared" si="13"/>
        <v>95_2018</v>
      </c>
      <c r="B859">
        <v>95</v>
      </c>
      <c r="C859">
        <v>2018</v>
      </c>
      <c r="D859" s="3">
        <v>2409997.0733016599</v>
      </c>
      <c r="E859" s="3">
        <v>2473149.1427787798</v>
      </c>
      <c r="F859" s="3">
        <v>2472233.5797689599</v>
      </c>
      <c r="G859" s="3">
        <v>2475790.9113960201</v>
      </c>
      <c r="H859" s="3">
        <v>2372306.4789343602</v>
      </c>
      <c r="I859" s="3">
        <v>2405378.05034866</v>
      </c>
    </row>
    <row r="860" spans="1:9" x14ac:dyDescent="0.3">
      <c r="A860" s="6" t="str">
        <f t="shared" si="13"/>
        <v>95_2019</v>
      </c>
      <c r="B860">
        <v>95</v>
      </c>
      <c r="C860">
        <v>2019</v>
      </c>
      <c r="D860" s="3">
        <v>2586726.3767670998</v>
      </c>
      <c r="E860" s="3">
        <v>2462879.9548220201</v>
      </c>
      <c r="F860" s="3">
        <v>2461796.7910920498</v>
      </c>
      <c r="G860" s="3">
        <v>2466055.32872251</v>
      </c>
      <c r="H860" s="3">
        <v>2342651.6468552402</v>
      </c>
      <c r="I860" s="3">
        <v>2402665.85383008</v>
      </c>
    </row>
    <row r="861" spans="1:9" x14ac:dyDescent="0.3">
      <c r="A861" s="6" t="str">
        <f t="shared" si="13"/>
        <v>95_2020</v>
      </c>
      <c r="B861">
        <v>95</v>
      </c>
      <c r="C861">
        <v>2020</v>
      </c>
      <c r="D861" s="3">
        <v>2432963.0555570698</v>
      </c>
      <c r="E861" s="3">
        <v>2452610.7668652502</v>
      </c>
      <c r="F861" s="3">
        <v>2451348.4502807599</v>
      </c>
      <c r="G861" s="3">
        <v>2456358.0293989899</v>
      </c>
      <c r="H861" s="3">
        <v>2311893.8785608402</v>
      </c>
      <c r="I861" s="3">
        <v>2335056.26905136</v>
      </c>
    </row>
    <row r="862" spans="1:9" x14ac:dyDescent="0.3">
      <c r="A862" s="6" t="str">
        <f t="shared" si="13"/>
        <v>95_2021</v>
      </c>
      <c r="B862">
        <v>95</v>
      </c>
      <c r="C862">
        <v>2021</v>
      </c>
      <c r="D862" s="3">
        <v>2566744.8251104201</v>
      </c>
      <c r="E862" s="3">
        <v>2442341.5789084798</v>
      </c>
      <c r="F862" s="3">
        <v>2440888.5573351001</v>
      </c>
      <c r="G862" s="3">
        <v>2446698.8628834002</v>
      </c>
      <c r="H862" s="3">
        <v>2280086.5836728602</v>
      </c>
      <c r="I862" s="3">
        <v>2304531.8874214701</v>
      </c>
    </row>
    <row r="863" spans="1:9" x14ac:dyDescent="0.3">
      <c r="A863" s="6" t="str">
        <f t="shared" si="13"/>
        <v>95_2022</v>
      </c>
      <c r="B863">
        <v>95</v>
      </c>
      <c r="C863">
        <v>2022</v>
      </c>
      <c r="D863" s="3">
        <v>2450348.0035278602</v>
      </c>
      <c r="E863" s="3">
        <v>2432072.3909517098</v>
      </c>
      <c r="F863" s="3">
        <v>2430417.1122550699</v>
      </c>
      <c r="G863" s="3">
        <v>2437077.6792256199</v>
      </c>
      <c r="H863" s="3">
        <v>2247284.4459529701</v>
      </c>
      <c r="I863" s="3">
        <v>2293546.9139439301</v>
      </c>
    </row>
    <row r="864" spans="1:9" x14ac:dyDescent="0.3">
      <c r="A864" s="6" t="str">
        <f t="shared" si="13"/>
        <v>95_2023</v>
      </c>
      <c r="B864">
        <v>95</v>
      </c>
      <c r="C864">
        <v>2023</v>
      </c>
      <c r="D864" s="3">
        <v>2551619.0520403399</v>
      </c>
      <c r="E864" s="3">
        <v>2421803.2029949399</v>
      </c>
      <c r="F864" s="3">
        <v>2419934.1150406701</v>
      </c>
      <c r="G864" s="3">
        <v>2427494.3290651999</v>
      </c>
      <c r="H864" s="3">
        <v>2213543.2674217499</v>
      </c>
      <c r="I864" s="3">
        <v>2242665.3446567799</v>
      </c>
    </row>
    <row r="865" spans="1:9" x14ac:dyDescent="0.3">
      <c r="A865" s="6" t="str">
        <f t="shared" si="13"/>
        <v>95_2024</v>
      </c>
      <c r="B865">
        <v>95</v>
      </c>
      <c r="C865">
        <v>2024</v>
      </c>
      <c r="D865" s="3">
        <v>2463508.1815940901</v>
      </c>
      <c r="E865" s="3">
        <v>2411534.0150381699</v>
      </c>
      <c r="F865" s="3">
        <v>2409439.5656919</v>
      </c>
      <c r="G865" s="3">
        <v>2417948.6636290201</v>
      </c>
      <c r="H865" s="3">
        <v>2178919.8111350099</v>
      </c>
      <c r="I865" s="3">
        <v>2193387.4542860701</v>
      </c>
    </row>
    <row r="866" spans="1:9" x14ac:dyDescent="0.3">
      <c r="A866" s="6" t="str">
        <f t="shared" si="13"/>
        <v>96_2016</v>
      </c>
      <c r="B866">
        <v>96</v>
      </c>
      <c r="C866">
        <v>2016</v>
      </c>
      <c r="D866" s="3">
        <v>2750076.3071266799</v>
      </c>
      <c r="E866" s="3">
        <v>2744019.3152344399</v>
      </c>
      <c r="F866" s="3">
        <v>2743289.1769073298</v>
      </c>
      <c r="G866" s="3">
        <v>2745322.2432971601</v>
      </c>
      <c r="H866" s="3">
        <v>2604834.9851291799</v>
      </c>
      <c r="I866" s="3">
        <v>2875635.5634924499</v>
      </c>
    </row>
    <row r="867" spans="1:9" x14ac:dyDescent="0.3">
      <c r="A867" s="6" t="str">
        <f t="shared" si="13"/>
        <v>96_2017</v>
      </c>
      <c r="B867">
        <v>96</v>
      </c>
      <c r="C867">
        <v>2017</v>
      </c>
      <c r="D867" s="3">
        <v>2673872.06427004</v>
      </c>
      <c r="E867" s="3">
        <v>2734602.0217640498</v>
      </c>
      <c r="F867" s="3">
        <v>2733722.3941523298</v>
      </c>
      <c r="G867" s="3">
        <v>2736257.4897275702</v>
      </c>
      <c r="H867" s="3">
        <v>2559752.9095116998</v>
      </c>
      <c r="I867" s="3">
        <v>2716036.7122322498</v>
      </c>
    </row>
    <row r="868" spans="1:9" x14ac:dyDescent="0.3">
      <c r="A868" s="6" t="str">
        <f t="shared" si="13"/>
        <v>96_2018</v>
      </c>
      <c r="B868">
        <v>96</v>
      </c>
      <c r="C868">
        <v>2018</v>
      </c>
      <c r="D868" s="3">
        <v>2742663.6272458602</v>
      </c>
      <c r="E868" s="3">
        <v>2725184.7282936601</v>
      </c>
      <c r="F868" s="3">
        <v>2724144.7759572901</v>
      </c>
      <c r="G868" s="3">
        <v>2727222.6669821199</v>
      </c>
      <c r="H868" s="3">
        <v>2512370.6545483302</v>
      </c>
      <c r="I868" s="3">
        <v>2645066.50817113</v>
      </c>
    </row>
    <row r="869" spans="1:9" x14ac:dyDescent="0.3">
      <c r="A869" s="6" t="str">
        <f t="shared" si="13"/>
        <v>96_2019</v>
      </c>
      <c r="B869">
        <v>96</v>
      </c>
      <c r="C869">
        <v>2019</v>
      </c>
      <c r="D869" s="3">
        <v>2680563.6842602799</v>
      </c>
      <c r="E869" s="3">
        <v>2715767.43482327</v>
      </c>
      <c r="F869" s="3">
        <v>2714556.3223222098</v>
      </c>
      <c r="G869" s="3">
        <v>2718217.6762325</v>
      </c>
      <c r="H869" s="3">
        <v>2462845.772105</v>
      </c>
      <c r="I869" s="3">
        <v>2627337.6226559002</v>
      </c>
    </row>
    <row r="870" spans="1:9" x14ac:dyDescent="0.3">
      <c r="A870" s="6" t="str">
        <f t="shared" si="13"/>
        <v>96_2020</v>
      </c>
      <c r="B870">
        <v>96</v>
      </c>
      <c r="C870">
        <v>2020</v>
      </c>
      <c r="D870" s="3">
        <v>2736622.9268765198</v>
      </c>
      <c r="E870" s="3">
        <v>2706350.1413528798</v>
      </c>
      <c r="F870" s="3">
        <v>2704957.0332471002</v>
      </c>
      <c r="G870" s="3">
        <v>2709242.4189767302</v>
      </c>
      <c r="H870" s="3">
        <v>2411340.5992300902</v>
      </c>
      <c r="I870" s="3">
        <v>2631084.4692692799</v>
      </c>
    </row>
    <row r="871" spans="1:9" x14ac:dyDescent="0.3">
      <c r="A871" s="6" t="str">
        <f t="shared" si="13"/>
        <v>96_2021</v>
      </c>
      <c r="B871">
        <v>96</v>
      </c>
      <c r="C871">
        <v>2021</v>
      </c>
      <c r="D871" s="3">
        <v>2686016.7824645001</v>
      </c>
      <c r="E871" s="3">
        <v>2696932.8478824901</v>
      </c>
      <c r="F871" s="3">
        <v>2695346.9087319602</v>
      </c>
      <c r="G871" s="3">
        <v>2700296.7970380802</v>
      </c>
      <c r="H871" s="3">
        <v>2358021.3767810399</v>
      </c>
      <c r="I871" s="3">
        <v>2566945.5571822799</v>
      </c>
    </row>
    <row r="872" spans="1:9" x14ac:dyDescent="0.3">
      <c r="A872" s="6" t="str">
        <f t="shared" si="13"/>
        <v>96_2022</v>
      </c>
      <c r="B872">
        <v>96</v>
      </c>
      <c r="C872">
        <v>2022</v>
      </c>
      <c r="D872" s="3">
        <v>2731700.2725141598</v>
      </c>
      <c r="E872" s="3">
        <v>2687515.5544121</v>
      </c>
      <c r="F872" s="3">
        <v>2685725.9487767802</v>
      </c>
      <c r="G872" s="3">
        <v>2691380.7125639599</v>
      </c>
      <c r="H872" s="3">
        <v>2303057.36228752</v>
      </c>
      <c r="I872" s="3">
        <v>2522435.2222066401</v>
      </c>
    </row>
    <row r="873" spans="1:9" x14ac:dyDescent="0.3">
      <c r="A873" s="6" t="str">
        <f t="shared" si="13"/>
        <v>96_2023</v>
      </c>
      <c r="B873">
        <v>96</v>
      </c>
      <c r="C873">
        <v>2023</v>
      </c>
      <c r="D873" s="3">
        <v>2690460.5912982598</v>
      </c>
      <c r="E873" s="3">
        <v>2678098.2609417099</v>
      </c>
      <c r="F873" s="3">
        <v>2676094.15338156</v>
      </c>
      <c r="G873" s="3">
        <v>2682494.0680248998</v>
      </c>
      <c r="H873" s="3">
        <v>2246619.94362455</v>
      </c>
      <c r="I873" s="3">
        <v>2515367.8690557899</v>
      </c>
    </row>
    <row r="874" spans="1:9" x14ac:dyDescent="0.3">
      <c r="A874" s="6" t="str">
        <f t="shared" si="13"/>
        <v>96_2024</v>
      </c>
      <c r="B874">
        <v>96</v>
      </c>
      <c r="C874">
        <v>2024</v>
      </c>
      <c r="D874" s="3">
        <v>2727688.7300621802</v>
      </c>
      <c r="E874" s="3">
        <v>2668680.9674713202</v>
      </c>
      <c r="F874" s="3">
        <v>2666451.52254631</v>
      </c>
      <c r="G874" s="3">
        <v>2673636.7662134599</v>
      </c>
      <c r="H874" s="3">
        <v>2188881.7599395001</v>
      </c>
      <c r="I874" s="3">
        <v>2455019.5383554399</v>
      </c>
    </row>
    <row r="875" spans="1:9" x14ac:dyDescent="0.3">
      <c r="A875" s="6" t="str">
        <f t="shared" si="13"/>
        <v>97_2016</v>
      </c>
      <c r="B875">
        <v>97</v>
      </c>
      <c r="C875">
        <v>2016</v>
      </c>
      <c r="D875" s="3">
        <v>3009833.9591255798</v>
      </c>
      <c r="E875" s="3">
        <v>3042078.6230749101</v>
      </c>
      <c r="F875" s="3">
        <v>3041433.57148461</v>
      </c>
      <c r="G875" s="3">
        <v>3042879.9716590298</v>
      </c>
      <c r="H875" s="3">
        <v>2911970.4153015702</v>
      </c>
      <c r="I875" s="3">
        <v>2915319.06627096</v>
      </c>
    </row>
    <row r="876" spans="1:9" x14ac:dyDescent="0.3">
      <c r="A876" s="6" t="str">
        <f t="shared" si="13"/>
        <v>97_2017</v>
      </c>
      <c r="B876">
        <v>97</v>
      </c>
      <c r="C876">
        <v>2017</v>
      </c>
      <c r="D876" s="3">
        <v>3051250.5312466901</v>
      </c>
      <c r="E876" s="3">
        <v>3034346.8320617601</v>
      </c>
      <c r="F876" s="3">
        <v>3033571.8671996901</v>
      </c>
      <c r="G876" s="3">
        <v>3035365.4389987299</v>
      </c>
      <c r="H876" s="3">
        <v>2870476.8972915402</v>
      </c>
      <c r="I876" s="3">
        <v>3157987.7894096901</v>
      </c>
    </row>
    <row r="877" spans="1:9" x14ac:dyDescent="0.3">
      <c r="A877" s="6" t="str">
        <f t="shared" si="13"/>
        <v>97_2018</v>
      </c>
      <c r="B877">
        <v>97</v>
      </c>
      <c r="C877">
        <v>2018</v>
      </c>
      <c r="D877" s="3">
        <v>3017720.63712148</v>
      </c>
      <c r="E877" s="3">
        <v>3026615.0410486101</v>
      </c>
      <c r="F877" s="3">
        <v>3025700.8715395601</v>
      </c>
      <c r="G877" s="3">
        <v>3027869.4638239699</v>
      </c>
      <c r="H877" s="3">
        <v>2826662.47344686</v>
      </c>
      <c r="I877" s="3">
        <v>2976982.0378855998</v>
      </c>
    </row>
    <row r="878" spans="1:9" x14ac:dyDescent="0.3">
      <c r="A878" s="6" t="str">
        <f t="shared" si="13"/>
        <v>97_2019</v>
      </c>
      <c r="B878">
        <v>97</v>
      </c>
      <c r="C878">
        <v>2019</v>
      </c>
      <c r="D878" s="3">
        <v>3044865.6600548201</v>
      </c>
      <c r="E878" s="3">
        <v>3018883.2500354499</v>
      </c>
      <c r="F878" s="3">
        <v>3017820.5845042202</v>
      </c>
      <c r="G878" s="3">
        <v>3020392.0003061998</v>
      </c>
      <c r="H878" s="3">
        <v>2780652.06774349</v>
      </c>
      <c r="I878" s="3">
        <v>2883990.7125129099</v>
      </c>
    </row>
    <row r="879" spans="1:9" x14ac:dyDescent="0.3">
      <c r="A879" s="6" t="str">
        <f t="shared" si="13"/>
        <v>97_2020</v>
      </c>
      <c r="B879">
        <v>97</v>
      </c>
      <c r="C879">
        <v>2020</v>
      </c>
      <c r="D879" s="3">
        <v>3022889.6804319802</v>
      </c>
      <c r="E879" s="3">
        <v>3011151.4590222999</v>
      </c>
      <c r="F879" s="3">
        <v>3009931.0060936902</v>
      </c>
      <c r="G879" s="3">
        <v>3012933.0027300199</v>
      </c>
      <c r="H879" s="3">
        <v>2732575.3605863601</v>
      </c>
      <c r="I879" s="3">
        <v>2871984.02114035</v>
      </c>
    </row>
    <row r="880" spans="1:9" x14ac:dyDescent="0.3">
      <c r="A880" s="6" t="str">
        <f t="shared" si="13"/>
        <v>97_2021</v>
      </c>
      <c r="B880">
        <v>97</v>
      </c>
      <c r="C880">
        <v>2021</v>
      </c>
      <c r="D880" s="3">
        <v>3040680.9227370401</v>
      </c>
      <c r="E880" s="3">
        <v>3003419.6680091498</v>
      </c>
      <c r="F880" s="3">
        <v>3002032.1363079599</v>
      </c>
      <c r="G880" s="3">
        <v>3005492.4254929302</v>
      </c>
      <c r="H880" s="3">
        <v>2682566.18202542</v>
      </c>
      <c r="I880" s="3">
        <v>2887212.9572399599</v>
      </c>
    </row>
    <row r="881" spans="1:9" x14ac:dyDescent="0.3">
      <c r="A881" s="6" t="str">
        <f t="shared" si="13"/>
        <v>97_2022</v>
      </c>
      <c r="B881">
        <v>97</v>
      </c>
      <c r="C881">
        <v>2022</v>
      </c>
      <c r="D881" s="3">
        <v>3026277.5464967201</v>
      </c>
      <c r="E881" s="3">
        <v>2995687.8769959901</v>
      </c>
      <c r="F881" s="3">
        <v>2994123.9751470299</v>
      </c>
      <c r="G881" s="3">
        <v>2998070.2231050599</v>
      </c>
      <c r="H881" s="3">
        <v>2630761.89401678</v>
      </c>
      <c r="I881" s="3">
        <v>2804650.0363530698</v>
      </c>
    </row>
    <row r="882" spans="1:9" x14ac:dyDescent="0.3">
      <c r="A882" s="6" t="str">
        <f t="shared" si="13"/>
        <v>97_2023</v>
      </c>
      <c r="B882">
        <v>97</v>
      </c>
      <c r="C882">
        <v>2023</v>
      </c>
      <c r="D882" s="3">
        <v>3037938.1851167199</v>
      </c>
      <c r="E882" s="3">
        <v>2987956.08598284</v>
      </c>
      <c r="F882" s="3">
        <v>2986206.5226108902</v>
      </c>
      <c r="G882" s="3">
        <v>2990666.3501888602</v>
      </c>
      <c r="H882" s="3">
        <v>2577302.7656624801</v>
      </c>
      <c r="I882" s="3">
        <v>2761459.1483847201</v>
      </c>
    </row>
    <row r="883" spans="1:9" x14ac:dyDescent="0.3">
      <c r="A883" s="6" t="str">
        <f t="shared" si="13"/>
        <v>97_2024</v>
      </c>
      <c r="B883">
        <v>97</v>
      </c>
      <c r="C883">
        <v>2024</v>
      </c>
      <c r="D883" s="3">
        <v>3028498.0031234398</v>
      </c>
      <c r="E883" s="3">
        <v>2980224.29496969</v>
      </c>
      <c r="F883" s="3">
        <v>2978279.7786995601</v>
      </c>
      <c r="G883" s="3">
        <v>2983280.7614788599</v>
      </c>
      <c r="H883" s="3">
        <v>2522331.34535514</v>
      </c>
      <c r="I883" s="3">
        <v>2748632.7036805102</v>
      </c>
    </row>
    <row r="884" spans="1:9" x14ac:dyDescent="0.3">
      <c r="A884" s="6" t="str">
        <f t="shared" si="13"/>
        <v>98_2016</v>
      </c>
      <c r="B884">
        <v>98</v>
      </c>
      <c r="C884">
        <v>2016</v>
      </c>
      <c r="D884" s="3">
        <v>3413444.3432461899</v>
      </c>
      <c r="E884" s="3">
        <v>3432062.1487754602</v>
      </c>
      <c r="F884" s="3">
        <v>3366226.7862395602</v>
      </c>
      <c r="G884" s="3">
        <v>3366995.0700899698</v>
      </c>
      <c r="H884" s="3">
        <v>3213983.4945434001</v>
      </c>
      <c r="I884" s="3">
        <v>3338796.7358562001</v>
      </c>
    </row>
    <row r="885" spans="1:9" x14ac:dyDescent="0.3">
      <c r="A885" s="6" t="str">
        <f t="shared" si="13"/>
        <v>98_2017</v>
      </c>
      <c r="B885">
        <v>98</v>
      </c>
      <c r="C885">
        <v>2017</v>
      </c>
      <c r="D885" s="3">
        <v>3413444.3432461899</v>
      </c>
      <c r="E885" s="3">
        <v>3433764.5605556001</v>
      </c>
      <c r="F885" s="3">
        <v>3361888.5633955798</v>
      </c>
      <c r="G885" s="3">
        <v>3362812.5405531302</v>
      </c>
      <c r="H885" s="3">
        <v>3169796.2116160202</v>
      </c>
      <c r="I885" s="3">
        <v>3196495.4816086502</v>
      </c>
    </row>
    <row r="886" spans="1:9" x14ac:dyDescent="0.3">
      <c r="A886" s="6" t="str">
        <f t="shared" si="13"/>
        <v>98_2018</v>
      </c>
      <c r="B886">
        <v>98</v>
      </c>
      <c r="C886">
        <v>2018</v>
      </c>
      <c r="D886" s="3">
        <v>3413444.3432461899</v>
      </c>
      <c r="E886" s="3">
        <v>3435466.9723357498</v>
      </c>
      <c r="F886" s="3">
        <v>3357544.3832108001</v>
      </c>
      <c r="G886" s="3">
        <v>3358635.2066144301</v>
      </c>
      <c r="H886" s="3">
        <v>3122798.27029189</v>
      </c>
      <c r="I886" s="3">
        <v>3455910.0185733601</v>
      </c>
    </row>
    <row r="887" spans="1:9" x14ac:dyDescent="0.3">
      <c r="A887" s="6" t="str">
        <f t="shared" si="13"/>
        <v>98_2019</v>
      </c>
      <c r="B887">
        <v>98</v>
      </c>
      <c r="C887">
        <v>2019</v>
      </c>
      <c r="D887" s="3">
        <v>3413444.3432461899</v>
      </c>
      <c r="E887" s="3">
        <v>3437169.3841158999</v>
      </c>
      <c r="F887" s="3">
        <v>3353194.2456852202</v>
      </c>
      <c r="G887" s="3">
        <v>3354463.06181983</v>
      </c>
      <c r="H887" s="3">
        <v>3073133.3556319298</v>
      </c>
      <c r="I887" s="3">
        <v>3240745.1271462901</v>
      </c>
    </row>
    <row r="888" spans="1:9" x14ac:dyDescent="0.3">
      <c r="A888" s="6" t="str">
        <f t="shared" si="13"/>
        <v>98_2020</v>
      </c>
      <c r="B888">
        <v>98</v>
      </c>
      <c r="C888">
        <v>2020</v>
      </c>
      <c r="D888" s="3">
        <v>3413444.3432461899</v>
      </c>
      <c r="E888" s="3">
        <v>3438871.7958960398</v>
      </c>
      <c r="F888" s="3">
        <v>3348838.1508188401</v>
      </c>
      <c r="G888" s="3">
        <v>3350296.0997232902</v>
      </c>
      <c r="H888" s="3">
        <v>3020951.6254512202</v>
      </c>
      <c r="I888" s="3">
        <v>3147540.9814610402</v>
      </c>
    </row>
    <row r="889" spans="1:9" x14ac:dyDescent="0.3">
      <c r="A889" s="6" t="str">
        <f t="shared" si="13"/>
        <v>98_2021</v>
      </c>
      <c r="B889">
        <v>98</v>
      </c>
      <c r="C889">
        <v>2021</v>
      </c>
      <c r="D889" s="3">
        <v>3413444.3432461899</v>
      </c>
      <c r="E889" s="3">
        <v>3440574.20767619</v>
      </c>
      <c r="F889" s="3">
        <v>3344476.0986116701</v>
      </c>
      <c r="G889" s="3">
        <v>3346134.3138867901</v>
      </c>
      <c r="H889" s="3">
        <v>2966408.9560950398</v>
      </c>
      <c r="I889" s="3">
        <v>3146570.36291304</v>
      </c>
    </row>
    <row r="890" spans="1:9" x14ac:dyDescent="0.3">
      <c r="A890" s="6" t="str">
        <f t="shared" si="13"/>
        <v>98_2022</v>
      </c>
      <c r="B890">
        <v>98</v>
      </c>
      <c r="C890">
        <v>2022</v>
      </c>
      <c r="D890" s="3">
        <v>3413444.3432461899</v>
      </c>
      <c r="E890" s="3">
        <v>3442276.6194563401</v>
      </c>
      <c r="F890" s="3">
        <v>3340108.0890636998</v>
      </c>
      <c r="G890" s="3">
        <v>3341977.6978803198</v>
      </c>
      <c r="H890" s="3">
        <v>2909666.1696293498</v>
      </c>
      <c r="I890" s="3">
        <v>3149577.0673139598</v>
      </c>
    </row>
    <row r="891" spans="1:9" x14ac:dyDescent="0.3">
      <c r="A891" s="6" t="str">
        <f t="shared" si="13"/>
        <v>98_2023</v>
      </c>
      <c r="B891">
        <v>98</v>
      </c>
      <c r="C891">
        <v>2023</v>
      </c>
      <c r="D891" s="3">
        <v>3413444.3432461899</v>
      </c>
      <c r="E891" s="3">
        <v>3443979.03123648</v>
      </c>
      <c r="F891" s="3">
        <v>3335734.1221749298</v>
      </c>
      <c r="G891" s="3">
        <v>3337826.24528183</v>
      </c>
      <c r="H891" s="3">
        <v>2850888.24777559</v>
      </c>
      <c r="I891" s="3">
        <v>3065551.94868389</v>
      </c>
    </row>
    <row r="892" spans="1:9" x14ac:dyDescent="0.3">
      <c r="A892" s="6" t="str">
        <f t="shared" si="13"/>
        <v>98_2024</v>
      </c>
      <c r="B892">
        <v>98</v>
      </c>
      <c r="C892">
        <v>2024</v>
      </c>
      <c r="D892" s="3">
        <v>3413444.3432461899</v>
      </c>
      <c r="E892" s="3">
        <v>3445681.4430166301</v>
      </c>
      <c r="F892" s="3">
        <v>3331354.1979453601</v>
      </c>
      <c r="G892" s="3">
        <v>3333679.9496772601</v>
      </c>
      <c r="H892" s="3">
        <v>2790243.5379321799</v>
      </c>
      <c r="I892" s="3">
        <v>3012764.7741190698</v>
      </c>
    </row>
    <row r="893" spans="1:9" x14ac:dyDescent="0.3">
      <c r="A893" s="6" t="str">
        <f t="shared" si="13"/>
        <v>99_2016</v>
      </c>
      <c r="B893">
        <v>99</v>
      </c>
      <c r="C893">
        <v>2016</v>
      </c>
      <c r="D893" s="3">
        <v>3654025.4650727902</v>
      </c>
      <c r="E893" s="3">
        <v>3673994.1076379698</v>
      </c>
      <c r="F893" s="3">
        <v>3626594.10239104</v>
      </c>
      <c r="G893" s="3">
        <v>3627252.3726749402</v>
      </c>
      <c r="H893" s="3">
        <v>3415853.1931734998</v>
      </c>
      <c r="I893" s="3">
        <v>3599435.1300921501</v>
      </c>
    </row>
    <row r="894" spans="1:9" x14ac:dyDescent="0.3">
      <c r="A894" s="6" t="str">
        <f t="shared" si="13"/>
        <v>99_2017</v>
      </c>
      <c r="B894">
        <v>99</v>
      </c>
      <c r="C894">
        <v>2017</v>
      </c>
      <c r="D894" s="3">
        <v>3654025.4650727902</v>
      </c>
      <c r="E894" s="3">
        <v>3675816.5253500901</v>
      </c>
      <c r="F894" s="3">
        <v>3624067.3967468198</v>
      </c>
      <c r="G894" s="3">
        <v>3624830.8983366801</v>
      </c>
      <c r="H894" s="3">
        <v>3358462.0155943399</v>
      </c>
      <c r="I894" s="3">
        <v>3591928.43168684</v>
      </c>
    </row>
    <row r="895" spans="1:9" x14ac:dyDescent="0.3">
      <c r="A895" s="6" t="str">
        <f t="shared" si="13"/>
        <v>99_2018</v>
      </c>
      <c r="B895">
        <v>99</v>
      </c>
      <c r="C895">
        <v>2018</v>
      </c>
      <c r="D895" s="3">
        <v>3654025.4650727902</v>
      </c>
      <c r="E895" s="3">
        <v>3677638.9430622198</v>
      </c>
      <c r="F895" s="3">
        <v>3621536.4019489498</v>
      </c>
      <c r="G895" s="3">
        <v>3622411.0405216999</v>
      </c>
      <c r="H895" s="3">
        <v>3297368.9058035798</v>
      </c>
      <c r="I895" s="3">
        <v>3432225.1344002201</v>
      </c>
    </row>
    <row r="896" spans="1:9" x14ac:dyDescent="0.3">
      <c r="A896" s="6" t="str">
        <f t="shared" si="13"/>
        <v>99_2019</v>
      </c>
      <c r="B896">
        <v>99</v>
      </c>
      <c r="C896">
        <v>2019</v>
      </c>
      <c r="D896" s="3">
        <v>3654025.4650727902</v>
      </c>
      <c r="E896" s="3">
        <v>3679461.3607743401</v>
      </c>
      <c r="F896" s="3">
        <v>3619001.1179974298</v>
      </c>
      <c r="G896" s="3">
        <v>3619992.7981508798</v>
      </c>
      <c r="H896" s="3">
        <v>3232812.2987527801</v>
      </c>
      <c r="I896" s="3">
        <v>3691312.2279084101</v>
      </c>
    </row>
    <row r="897" spans="1:9" x14ac:dyDescent="0.3">
      <c r="A897" s="6" t="str">
        <f t="shared" si="13"/>
        <v>99_2020</v>
      </c>
      <c r="B897">
        <v>99</v>
      </c>
      <c r="C897">
        <v>2020</v>
      </c>
      <c r="D897" s="3">
        <v>3654025.4650727902</v>
      </c>
      <c r="E897" s="3">
        <v>3681283.77848646</v>
      </c>
      <c r="F897" s="3">
        <v>3616461.5448922799</v>
      </c>
      <c r="G897" s="3">
        <v>3617576.1701457598</v>
      </c>
      <c r="H897" s="3">
        <v>3165040.6704844399</v>
      </c>
      <c r="I897" s="3">
        <v>3470340.6332241399</v>
      </c>
    </row>
    <row r="898" spans="1:9" x14ac:dyDescent="0.3">
      <c r="A898" s="6" t="str">
        <f t="shared" si="13"/>
        <v>99_2021</v>
      </c>
      <c r="B898">
        <v>99</v>
      </c>
      <c r="C898">
        <v>2021</v>
      </c>
      <c r="D898" s="3">
        <v>3654025.4650727902</v>
      </c>
      <c r="E898" s="3">
        <v>3683106.1961985799</v>
      </c>
      <c r="F898" s="3">
        <v>3613917.6826334801</v>
      </c>
      <c r="G898" s="3">
        <v>3615161.1554286401</v>
      </c>
      <c r="H898" s="3">
        <v>3094310.9514236501</v>
      </c>
      <c r="I898" s="3">
        <v>3383580.5091389799</v>
      </c>
    </row>
    <row r="899" spans="1:9" x14ac:dyDescent="0.3">
      <c r="A899" s="6" t="str">
        <f t="shared" ref="A899:A910" si="14">+B899&amp;"_"&amp;C899</f>
        <v>99_2022</v>
      </c>
      <c r="B899">
        <v>99</v>
      </c>
      <c r="C899">
        <v>2022</v>
      </c>
      <c r="D899" s="3">
        <v>3654025.4650727902</v>
      </c>
      <c r="E899" s="3">
        <v>3684928.6139107002</v>
      </c>
      <c r="F899" s="3">
        <v>3611369.5312210401</v>
      </c>
      <c r="G899" s="3">
        <v>3612747.7529225098</v>
      </c>
      <c r="H899" s="3">
        <v>3020886.9126857701</v>
      </c>
      <c r="I899" s="3">
        <v>3367910.6559162498</v>
      </c>
    </row>
    <row r="900" spans="1:9" x14ac:dyDescent="0.3">
      <c r="A900" s="6" t="str">
        <f t="shared" si="14"/>
        <v>99_2023</v>
      </c>
      <c r="B900">
        <v>99</v>
      </c>
      <c r="C900">
        <v>2023</v>
      </c>
      <c r="D900" s="3">
        <v>3654025.4650727902</v>
      </c>
      <c r="E900" s="3">
        <v>3686751.0316228298</v>
      </c>
      <c r="F900" s="3">
        <v>3608817.0906549501</v>
      </c>
      <c r="G900" s="3">
        <v>3610335.9615511</v>
      </c>
      <c r="H900" s="3">
        <v>2945037.5395575799</v>
      </c>
      <c r="I900" s="3">
        <v>3377784.4695005701</v>
      </c>
    </row>
    <row r="901" spans="1:9" x14ac:dyDescent="0.3">
      <c r="A901" s="6" t="str">
        <f t="shared" si="14"/>
        <v>99_2024</v>
      </c>
      <c r="B901">
        <v>99</v>
      </c>
      <c r="C901">
        <v>2024</v>
      </c>
      <c r="D901" s="3">
        <v>3654025.4650727902</v>
      </c>
      <c r="E901" s="3">
        <v>3688573.4493349502</v>
      </c>
      <c r="F901" s="3">
        <v>3606260.36093522</v>
      </c>
      <c r="G901" s="3">
        <v>3607925.7802388598</v>
      </c>
      <c r="H901" s="3">
        <v>2867035.4060268998</v>
      </c>
      <c r="I901" s="3">
        <v>3281594.95004074</v>
      </c>
    </row>
    <row r="902" spans="1:9" x14ac:dyDescent="0.3">
      <c r="A902" s="6" t="str">
        <f t="shared" si="14"/>
        <v>100_2016</v>
      </c>
      <c r="B902">
        <v>100</v>
      </c>
      <c r="C902">
        <v>2016</v>
      </c>
      <c r="D902" s="3">
        <v>4415179.8864714596</v>
      </c>
      <c r="E902" s="3">
        <v>4492373.3283570297</v>
      </c>
      <c r="F902" s="3">
        <v>4448842.3685042998</v>
      </c>
      <c r="G902" s="3">
        <v>4449369.4257977996</v>
      </c>
      <c r="H902" s="3">
        <v>4275240.5549887996</v>
      </c>
      <c r="I902" s="3">
        <v>4371118.5673386399</v>
      </c>
    </row>
    <row r="903" spans="1:9" x14ac:dyDescent="0.3">
      <c r="A903" s="6" t="str">
        <f t="shared" si="14"/>
        <v>100_2017</v>
      </c>
      <c r="B903">
        <v>100</v>
      </c>
      <c r="C903">
        <v>2017</v>
      </c>
      <c r="D903" s="3">
        <v>4431414.8367293403</v>
      </c>
      <c r="E903" s="3">
        <v>4494601.6881429199</v>
      </c>
      <c r="F903" s="3">
        <v>4447076.6039596703</v>
      </c>
      <c r="G903" s="3">
        <v>4447686.7155485703</v>
      </c>
      <c r="H903" s="3">
        <v>4227526.3290712703</v>
      </c>
      <c r="I903" s="3">
        <v>4404050.1416835198</v>
      </c>
    </row>
    <row r="904" spans="1:9" x14ac:dyDescent="0.3">
      <c r="A904" s="6" t="str">
        <f t="shared" si="14"/>
        <v>100_2018</v>
      </c>
      <c r="B904">
        <v>100</v>
      </c>
      <c r="C904">
        <v>2018</v>
      </c>
      <c r="D904" s="3">
        <v>4431793.3646439696</v>
      </c>
      <c r="E904" s="3">
        <v>4496830.0479288101</v>
      </c>
      <c r="F904" s="3">
        <v>4445306.9003653601</v>
      </c>
      <c r="G904" s="3">
        <v>4446004.6416847399</v>
      </c>
      <c r="H904" s="3">
        <v>4176406.1082822499</v>
      </c>
      <c r="I904" s="3">
        <v>4386413.3701240197</v>
      </c>
    </row>
    <row r="905" spans="1:9" x14ac:dyDescent="0.3">
      <c r="A905" s="6" t="str">
        <f t="shared" si="14"/>
        <v>100_2019</v>
      </c>
      <c r="B905">
        <v>100</v>
      </c>
      <c r="C905">
        <v>2019</v>
      </c>
      <c r="D905" s="3">
        <v>4438283.5672949702</v>
      </c>
      <c r="E905" s="3">
        <v>4499058.4077147003</v>
      </c>
      <c r="F905" s="3">
        <v>4443533.2577213896</v>
      </c>
      <c r="G905" s="3">
        <v>4444323.2039656602</v>
      </c>
      <c r="H905" s="3">
        <v>4122016.8221862898</v>
      </c>
      <c r="I905" s="3">
        <v>4169407.3893067902</v>
      </c>
    </row>
    <row r="906" spans="1:9" x14ac:dyDescent="0.3">
      <c r="A906" s="6" t="str">
        <f t="shared" si="14"/>
        <v>100_2020</v>
      </c>
      <c r="B906">
        <v>100</v>
      </c>
      <c r="C906">
        <v>2020</v>
      </c>
      <c r="D906" s="3">
        <v>4440003.7757487996</v>
      </c>
      <c r="E906" s="3">
        <v>4501286.7675005896</v>
      </c>
      <c r="F906" s="3">
        <v>4441755.6760277497</v>
      </c>
      <c r="G906" s="3">
        <v>4442642.4021507297</v>
      </c>
      <c r="H906" s="3">
        <v>4064502.8622402698</v>
      </c>
      <c r="I906" s="3">
        <v>4495605.7627596799</v>
      </c>
    </row>
    <row r="907" spans="1:9" x14ac:dyDescent="0.3">
      <c r="A907" s="6" t="str">
        <f t="shared" si="14"/>
        <v>100_2021</v>
      </c>
      <c r="B907">
        <v>100</v>
      </c>
      <c r="C907">
        <v>2021</v>
      </c>
      <c r="D907" s="3">
        <v>4442978.1118811304</v>
      </c>
      <c r="E907" s="3">
        <v>4503515.1272864798</v>
      </c>
      <c r="F907" s="3">
        <v>4439974.1552844401</v>
      </c>
      <c r="G907" s="3">
        <v>4440962.2359994398</v>
      </c>
      <c r="H907" s="3">
        <v>4004015.4441607101</v>
      </c>
      <c r="I907" s="3">
        <v>4242847.6319263903</v>
      </c>
    </row>
    <row r="908" spans="1:9" x14ac:dyDescent="0.3">
      <c r="A908" s="6" t="str">
        <f t="shared" si="14"/>
        <v>100_2022</v>
      </c>
      <c r="B908">
        <v>100</v>
      </c>
      <c r="C908">
        <v>2022</v>
      </c>
      <c r="D908" s="3">
        <v>4444376.0558078997</v>
      </c>
      <c r="E908" s="3">
        <v>4505743.48707237</v>
      </c>
      <c r="F908" s="3">
        <v>4438188.6954914602</v>
      </c>
      <c r="G908" s="3">
        <v>4439282.7052714201</v>
      </c>
      <c r="H908" s="3">
        <v>3940711.9469962399</v>
      </c>
      <c r="I908" s="3">
        <v>4118886.6268019001</v>
      </c>
    </row>
    <row r="909" spans="1:9" x14ac:dyDescent="0.3">
      <c r="A909" s="6" t="str">
        <f t="shared" si="14"/>
        <v>100_2023</v>
      </c>
      <c r="B909">
        <v>100</v>
      </c>
      <c r="C909">
        <v>2023</v>
      </c>
      <c r="D909" s="3">
        <v>4445886.6986850798</v>
      </c>
      <c r="E909" s="3">
        <v>4507971.8468582602</v>
      </c>
      <c r="F909" s="3">
        <v>4436399.2966488004</v>
      </c>
      <c r="G909" s="3">
        <v>4437603.8097263398</v>
      </c>
      <c r="H909" s="3">
        <v>3874755.2328848098</v>
      </c>
      <c r="I909" s="3">
        <v>4107905.7070123702</v>
      </c>
    </row>
    <row r="910" spans="1:9" x14ac:dyDescent="0.3">
      <c r="A910" s="6" t="str">
        <f t="shared" si="14"/>
        <v>100_2024</v>
      </c>
      <c r="B910">
        <v>100</v>
      </c>
      <c r="C910">
        <v>2024</v>
      </c>
      <c r="D910" s="3">
        <v>4446803.3282570001</v>
      </c>
      <c r="E910" s="3">
        <v>4510200.2066441597</v>
      </c>
      <c r="F910" s="3">
        <v>4434605.9587564804</v>
      </c>
      <c r="G910" s="3">
        <v>4435925.5491239801</v>
      </c>
      <c r="H910" s="3">
        <v>3806312.95163809</v>
      </c>
      <c r="I910" s="3">
        <v>4112334.5498518799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실제값</vt:lpstr>
      <vt:lpstr>회귀모형</vt:lpstr>
      <vt:lpstr>ARIMA1차</vt:lpstr>
      <vt:lpstr>ARIMA2차</vt:lpstr>
      <vt:lpstr>GLM1차</vt:lpstr>
      <vt:lpstr>GLM2차</vt:lpstr>
      <vt:lpstr>APC</vt:lpstr>
      <vt:lpstr>전체모델결과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2025-08-06T05:16:20Z</dcterms:created>
  <dcterms:modified xsi:type="dcterms:W3CDTF">2025-08-12T04:44:14Z</dcterms:modified>
</cp:coreProperties>
</file>