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我的雲端硬碟\體育組\體育科預定進度表\106學年體育科進度預定表\"/>
    </mc:Choice>
  </mc:AlternateContent>
  <bookViews>
    <workbookView xWindow="0" yWindow="0" windowWidth="14040" windowHeight="8292"/>
  </bookViews>
  <sheets>
    <sheet name="工作表1" sheetId="1" r:id="rId1"/>
  </sheets>
  <definedNames>
    <definedName name="_xlnm._FilterDatabase" localSheetId="0" hidden="1">工作表1!$C$4:$T$18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7" i="1"/>
  <c r="Z8" i="1"/>
  <c r="Z9" i="1"/>
  <c r="Z10" i="1"/>
  <c r="Z11" i="1"/>
  <c r="Z12" i="1"/>
  <c r="Z13" i="1"/>
  <c r="Z5" i="1"/>
  <c r="W6" i="1"/>
  <c r="X6" i="1"/>
  <c r="Y6" i="1"/>
  <c r="AA6" i="1"/>
  <c r="AB6" i="1"/>
  <c r="AC6" i="1"/>
  <c r="AD6" i="1"/>
  <c r="AE6" i="1"/>
  <c r="AF6" i="1"/>
  <c r="W7" i="1"/>
  <c r="X7" i="1"/>
  <c r="Y7" i="1"/>
  <c r="AA7" i="1"/>
  <c r="AB7" i="1"/>
  <c r="AC7" i="1"/>
  <c r="AD7" i="1"/>
  <c r="AE7" i="1"/>
  <c r="AF7" i="1"/>
  <c r="W8" i="1"/>
  <c r="X8" i="1"/>
  <c r="Y8" i="1"/>
  <c r="AA8" i="1"/>
  <c r="AB8" i="1"/>
  <c r="AC8" i="1"/>
  <c r="AD8" i="1"/>
  <c r="AE8" i="1"/>
  <c r="AF8" i="1"/>
  <c r="W9" i="1"/>
  <c r="X9" i="1"/>
  <c r="Y9" i="1"/>
  <c r="AA9" i="1"/>
  <c r="AB9" i="1"/>
  <c r="AC9" i="1"/>
  <c r="AD9" i="1"/>
  <c r="AE9" i="1"/>
  <c r="AF9" i="1"/>
  <c r="W10" i="1"/>
  <c r="X10" i="1"/>
  <c r="Y10" i="1"/>
  <c r="AA10" i="1"/>
  <c r="AB10" i="1"/>
  <c r="AC10" i="1"/>
  <c r="AD10" i="1"/>
  <c r="AE10" i="1"/>
  <c r="AF10" i="1"/>
  <c r="W11" i="1"/>
  <c r="X11" i="1"/>
  <c r="Y11" i="1"/>
  <c r="AA11" i="1"/>
  <c r="AB11" i="1"/>
  <c r="AC11" i="1"/>
  <c r="AD11" i="1"/>
  <c r="AE11" i="1"/>
  <c r="AF11" i="1"/>
  <c r="W12" i="1"/>
  <c r="X12" i="1"/>
  <c r="Y12" i="1"/>
  <c r="AA12" i="1"/>
  <c r="AB12" i="1"/>
  <c r="AC12" i="1"/>
  <c r="AD12" i="1"/>
  <c r="AE12" i="1"/>
  <c r="AF12" i="1"/>
  <c r="W13" i="1"/>
  <c r="X13" i="1"/>
  <c r="Y13" i="1"/>
  <c r="AA13" i="1"/>
  <c r="AB13" i="1"/>
  <c r="AC13" i="1"/>
  <c r="AD13" i="1"/>
  <c r="AE13" i="1"/>
  <c r="AF13" i="1"/>
  <c r="AF5" i="1"/>
  <c r="AE5" i="1"/>
  <c r="AD5" i="1"/>
  <c r="AC5" i="1"/>
  <c r="AB5" i="1"/>
  <c r="AA5" i="1"/>
  <c r="Y5" i="1"/>
  <c r="X5" i="1"/>
  <c r="W5" i="1"/>
  <c r="V6" i="1"/>
  <c r="V7" i="1"/>
  <c r="V8" i="1"/>
  <c r="V9" i="1"/>
  <c r="V10" i="1"/>
  <c r="V11" i="1"/>
  <c r="V12" i="1"/>
  <c r="V13" i="1"/>
  <c r="V5" i="1"/>
  <c r="AG11" i="1" l="1"/>
  <c r="AG7" i="1"/>
  <c r="AG6" i="1"/>
  <c r="AG13" i="1"/>
  <c r="AG12" i="1"/>
  <c r="AG10" i="1"/>
  <c r="AG9" i="1"/>
  <c r="AG8" i="1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AG5" i="1" l="1"/>
</calcChain>
</file>

<file path=xl/sharedStrings.xml><?xml version="1.0" encoding="utf-8"?>
<sst xmlns="http://schemas.openxmlformats.org/spreadsheetml/2006/main" count="270" uniqueCount="151">
  <si>
    <r>
      <rPr>
        <sz val="12"/>
        <color rgb="FF000000"/>
        <rFont val="微軟正黑體"/>
        <family val="2"/>
        <charset val="136"/>
      </rPr>
      <t>週次</t>
    </r>
    <phoneticPr fontId="1" type="noConversion"/>
  </si>
  <si>
    <r>
      <rPr>
        <sz val="12"/>
        <color rgb="FF000000"/>
        <rFont val="微軟正黑體"/>
        <family val="2"/>
        <charset val="136"/>
      </rPr>
      <t>一</t>
    </r>
    <phoneticPr fontId="1" type="noConversion"/>
  </si>
  <si>
    <r>
      <rPr>
        <sz val="12"/>
        <color rgb="FF000000"/>
        <rFont val="微軟正黑體"/>
        <family val="2"/>
        <charset val="136"/>
      </rPr>
      <t>二</t>
    </r>
    <phoneticPr fontId="1" type="noConversion"/>
  </si>
  <si>
    <r>
      <rPr>
        <sz val="12"/>
        <color rgb="FF000000"/>
        <rFont val="微軟正黑體"/>
        <family val="2"/>
        <charset val="136"/>
      </rPr>
      <t>三</t>
    </r>
    <phoneticPr fontId="1" type="noConversion"/>
  </si>
  <si>
    <r>
      <rPr>
        <sz val="12"/>
        <color rgb="FF000000"/>
        <rFont val="微軟正黑體"/>
        <family val="2"/>
        <charset val="136"/>
      </rPr>
      <t>四</t>
    </r>
    <phoneticPr fontId="1" type="noConversion"/>
  </si>
  <si>
    <r>
      <rPr>
        <sz val="12"/>
        <color rgb="FF000000"/>
        <rFont val="微軟正黑體"/>
        <family val="2"/>
        <charset val="136"/>
      </rPr>
      <t>五</t>
    </r>
    <phoneticPr fontId="1" type="noConversion"/>
  </si>
  <si>
    <r>
      <rPr>
        <sz val="12"/>
        <color rgb="FF000000"/>
        <rFont val="微軟正黑體"/>
        <family val="2"/>
        <charset val="136"/>
      </rPr>
      <t>六</t>
    </r>
    <phoneticPr fontId="1" type="noConversion"/>
  </si>
  <si>
    <r>
      <rPr>
        <sz val="12"/>
        <color rgb="FF000000"/>
        <rFont val="微軟正黑體"/>
        <family val="2"/>
        <charset val="136"/>
      </rPr>
      <t>七</t>
    </r>
    <phoneticPr fontId="1" type="noConversion"/>
  </si>
  <si>
    <r>
      <rPr>
        <sz val="12"/>
        <color rgb="FF000000"/>
        <rFont val="微軟正黑體"/>
        <family val="2"/>
        <charset val="136"/>
      </rPr>
      <t>八</t>
    </r>
    <phoneticPr fontId="1" type="noConversion"/>
  </si>
  <si>
    <r>
      <rPr>
        <sz val="12"/>
        <color rgb="FF000000"/>
        <rFont val="微軟正黑體"/>
        <family val="2"/>
        <charset val="136"/>
      </rPr>
      <t>九</t>
    </r>
    <phoneticPr fontId="1" type="noConversion"/>
  </si>
  <si>
    <r>
      <rPr>
        <sz val="12"/>
        <color rgb="FF000000"/>
        <rFont val="微軟正黑體"/>
        <family val="2"/>
        <charset val="136"/>
      </rPr>
      <t>十</t>
    </r>
    <phoneticPr fontId="1" type="noConversion"/>
  </si>
  <si>
    <r>
      <rPr>
        <sz val="12"/>
        <color rgb="FF000000"/>
        <rFont val="微軟正黑體"/>
        <family val="2"/>
        <charset val="136"/>
      </rPr>
      <t>十一</t>
    </r>
    <phoneticPr fontId="1" type="noConversion"/>
  </si>
  <si>
    <r>
      <rPr>
        <sz val="12"/>
        <color rgb="FF000000"/>
        <rFont val="微軟正黑體"/>
        <family val="2"/>
        <charset val="136"/>
      </rPr>
      <t>十二</t>
    </r>
    <phoneticPr fontId="1" type="noConversion"/>
  </si>
  <si>
    <r>
      <rPr>
        <sz val="12"/>
        <color rgb="FF000000"/>
        <rFont val="微軟正黑體"/>
        <family val="2"/>
        <charset val="136"/>
      </rPr>
      <t>十三</t>
    </r>
    <phoneticPr fontId="1" type="noConversion"/>
  </si>
  <si>
    <r>
      <rPr>
        <sz val="12"/>
        <color rgb="FF000000"/>
        <rFont val="微軟正黑體"/>
        <family val="2"/>
        <charset val="136"/>
      </rPr>
      <t>十四</t>
    </r>
    <phoneticPr fontId="1" type="noConversion"/>
  </si>
  <si>
    <r>
      <rPr>
        <sz val="12"/>
        <color rgb="FF000000"/>
        <rFont val="微軟正黑體"/>
        <family val="2"/>
        <charset val="136"/>
      </rPr>
      <t>十五</t>
    </r>
    <phoneticPr fontId="1" type="noConversion"/>
  </si>
  <si>
    <r>
      <rPr>
        <sz val="12"/>
        <color rgb="FF000000"/>
        <rFont val="微軟正黑體"/>
        <family val="2"/>
        <charset val="136"/>
      </rPr>
      <t>十六</t>
    </r>
    <phoneticPr fontId="1" type="noConversion"/>
  </si>
  <si>
    <r>
      <rPr>
        <sz val="12"/>
        <color rgb="FF000000"/>
        <rFont val="微軟正黑體"/>
        <family val="2"/>
        <charset val="136"/>
      </rPr>
      <t>十七</t>
    </r>
    <phoneticPr fontId="1" type="noConversion"/>
  </si>
  <si>
    <r>
      <rPr>
        <sz val="12"/>
        <color rgb="FF000000"/>
        <rFont val="微軟正黑體"/>
        <family val="2"/>
        <charset val="136"/>
      </rPr>
      <t>十八</t>
    </r>
    <phoneticPr fontId="1" type="noConversion"/>
  </si>
  <si>
    <r>
      <rPr>
        <sz val="12"/>
        <color rgb="FF000000"/>
        <rFont val="微軟正黑體"/>
        <family val="2"/>
        <charset val="136"/>
      </rPr>
      <t>十九</t>
    </r>
    <phoneticPr fontId="1" type="noConversion"/>
  </si>
  <si>
    <r>
      <rPr>
        <sz val="12"/>
        <color theme="1"/>
        <rFont val="微軟正黑體"/>
        <family val="2"/>
        <charset val="136"/>
      </rPr>
      <t>教</t>
    </r>
    <r>
      <rPr>
        <sz val="12"/>
        <color theme="1"/>
        <rFont val="Times New Roman"/>
        <family val="1"/>
      </rPr>
      <t xml:space="preserve">   </t>
    </r>
    <r>
      <rPr>
        <sz val="12"/>
        <color theme="1"/>
        <rFont val="微軟正黑體"/>
        <family val="2"/>
        <charset val="136"/>
      </rPr>
      <t>日
師</t>
    </r>
    <r>
      <rPr>
        <sz val="12"/>
        <color theme="1"/>
        <rFont val="Times New Roman"/>
        <family val="1"/>
      </rPr>
      <t xml:space="preserve">   </t>
    </r>
    <r>
      <rPr>
        <sz val="12"/>
        <color theme="1"/>
        <rFont val="微軟正黑體"/>
        <family val="2"/>
        <charset val="136"/>
      </rPr>
      <t>期</t>
    </r>
    <phoneticPr fontId="1" type="noConversion"/>
  </si>
  <si>
    <r>
      <rPr>
        <sz val="12"/>
        <color theme="1"/>
        <rFont val="微軟正黑體"/>
        <family val="2"/>
        <charset val="136"/>
      </rPr>
      <t>游泳</t>
    </r>
    <phoneticPr fontId="1" type="noConversion"/>
  </si>
  <si>
    <r>
      <rPr>
        <sz val="12"/>
        <color theme="1"/>
        <rFont val="微軟正黑體"/>
        <family val="2"/>
        <charset val="136"/>
      </rPr>
      <t>籃球甲</t>
    </r>
    <phoneticPr fontId="1" type="noConversion"/>
  </si>
  <si>
    <r>
      <rPr>
        <sz val="12"/>
        <color theme="1"/>
        <rFont val="微軟正黑體"/>
        <family val="2"/>
        <charset val="136"/>
      </rPr>
      <t>籃球乙</t>
    </r>
    <phoneticPr fontId="1" type="noConversion"/>
  </si>
  <si>
    <r>
      <rPr>
        <sz val="12"/>
        <color theme="1"/>
        <rFont val="微軟正黑體"/>
        <family val="2"/>
        <charset val="136"/>
      </rPr>
      <t>籃球丙</t>
    </r>
    <phoneticPr fontId="1" type="noConversion"/>
  </si>
  <si>
    <r>
      <rPr>
        <sz val="12"/>
        <color theme="1"/>
        <rFont val="微軟正黑體"/>
        <family val="2"/>
        <charset val="136"/>
      </rPr>
      <t>羽球丁</t>
    </r>
    <phoneticPr fontId="1" type="noConversion"/>
  </si>
  <si>
    <r>
      <rPr>
        <sz val="12"/>
        <color theme="1"/>
        <rFont val="微軟正黑體"/>
        <family val="2"/>
        <charset val="136"/>
      </rPr>
      <t>田徑</t>
    </r>
    <phoneticPr fontId="1" type="noConversion"/>
  </si>
  <si>
    <r>
      <rPr>
        <sz val="12"/>
        <color theme="1"/>
        <rFont val="微軟正黑體"/>
        <family val="2"/>
        <charset val="136"/>
      </rPr>
      <t>排球</t>
    </r>
    <phoneticPr fontId="1" type="noConversion"/>
  </si>
  <si>
    <r>
      <rPr>
        <sz val="12"/>
        <color theme="1"/>
        <rFont val="微軟正黑體"/>
        <family val="2"/>
        <charset val="136"/>
      </rPr>
      <t>桌球</t>
    </r>
    <phoneticPr fontId="1" type="noConversion"/>
  </si>
  <si>
    <r>
      <rPr>
        <sz val="12"/>
        <color theme="1"/>
        <rFont val="微軟正黑體"/>
        <family val="2"/>
        <charset val="136"/>
      </rPr>
      <t>墊上</t>
    </r>
    <phoneticPr fontId="1" type="noConversion"/>
  </si>
  <si>
    <r>
      <rPr>
        <sz val="12"/>
        <color theme="1"/>
        <rFont val="微軟正黑體"/>
        <family val="2"/>
        <charset val="136"/>
      </rPr>
      <t>網球</t>
    </r>
    <phoneticPr fontId="1" type="noConversion"/>
  </si>
  <si>
    <r>
      <rPr>
        <sz val="12"/>
        <color theme="1"/>
        <rFont val="微軟正黑體"/>
        <family val="2"/>
        <charset val="136"/>
      </rPr>
      <t>總數</t>
    </r>
    <phoneticPr fontId="1" type="noConversion"/>
  </si>
  <si>
    <r>
      <rPr>
        <sz val="12"/>
        <color theme="1"/>
        <rFont val="微軟正黑體"/>
        <family val="2"/>
        <charset val="136"/>
      </rPr>
      <t>教師</t>
    </r>
    <phoneticPr fontId="1" type="noConversion"/>
  </si>
  <si>
    <r>
      <rPr>
        <sz val="12"/>
        <color rgb="FF000000"/>
        <rFont val="微軟正黑體"/>
        <family val="2"/>
        <charset val="136"/>
      </rPr>
      <t>黃茂生</t>
    </r>
  </si>
  <si>
    <r>
      <rPr>
        <sz val="12"/>
        <color rgb="FF000000"/>
        <rFont val="微軟正黑體"/>
        <family val="2"/>
        <charset val="136"/>
      </rPr>
      <t>林滿榮</t>
    </r>
  </si>
  <si>
    <r>
      <rPr>
        <sz val="12"/>
        <color rgb="FF000000"/>
        <rFont val="微軟正黑體"/>
        <family val="2"/>
        <charset val="136"/>
      </rPr>
      <t>羅如卿</t>
    </r>
  </si>
  <si>
    <r>
      <rPr>
        <sz val="12"/>
        <color rgb="FF000000"/>
        <rFont val="微軟正黑體"/>
        <family val="2"/>
        <charset val="136"/>
      </rPr>
      <t>孫志輝</t>
    </r>
    <phoneticPr fontId="1" type="noConversion"/>
  </si>
  <si>
    <r>
      <rPr>
        <sz val="12"/>
        <color rgb="FF000000"/>
        <rFont val="微軟正黑體"/>
        <family val="2"/>
        <charset val="136"/>
      </rPr>
      <t>體育活動</t>
    </r>
    <phoneticPr fontId="1" type="noConversion"/>
  </si>
  <si>
    <r>
      <rPr>
        <sz val="12"/>
        <color rgb="FF000000"/>
        <rFont val="微軟正黑體"/>
        <family val="2"/>
        <charset val="136"/>
      </rPr>
      <t>項</t>
    </r>
    <r>
      <rPr>
        <sz val="12"/>
        <color rgb="FF000000"/>
        <rFont val="Times New Roman"/>
        <family val="1"/>
      </rPr>
      <t xml:space="preserve">  </t>
    </r>
    <r>
      <rPr>
        <sz val="12"/>
        <color rgb="FF000000"/>
        <rFont val="微軟正黑體"/>
        <family val="2"/>
        <charset val="136"/>
      </rPr>
      <t>目</t>
    </r>
  </si>
  <si>
    <r>
      <rPr>
        <b/>
        <sz val="12"/>
        <color rgb="FF000000"/>
        <rFont val="微軟正黑體"/>
        <family val="2"/>
        <charset val="136"/>
      </rPr>
      <t>墊</t>
    </r>
    <r>
      <rPr>
        <b/>
        <sz val="12"/>
        <color rgb="FF000000"/>
        <rFont val="Times New Roman"/>
        <family val="1"/>
      </rPr>
      <t xml:space="preserve">  </t>
    </r>
    <r>
      <rPr>
        <b/>
        <sz val="12"/>
        <color rgb="FF000000"/>
        <rFont val="微軟正黑體"/>
        <family val="2"/>
        <charset val="136"/>
      </rPr>
      <t>上</t>
    </r>
    <r>
      <rPr>
        <b/>
        <sz val="12"/>
        <color rgb="FF000000"/>
        <rFont val="Times New Roman"/>
        <family val="1"/>
      </rPr>
      <t xml:space="preserve">  </t>
    </r>
    <r>
      <rPr>
        <b/>
        <sz val="12"/>
        <color rgb="FF000000"/>
        <rFont val="微軟正黑體"/>
        <family val="2"/>
        <charset val="136"/>
      </rPr>
      <t>運</t>
    </r>
    <r>
      <rPr>
        <b/>
        <sz val="12"/>
        <color rgb="FF000000"/>
        <rFont val="Times New Roman"/>
        <family val="1"/>
      </rPr>
      <t xml:space="preserve">  </t>
    </r>
    <r>
      <rPr>
        <b/>
        <sz val="12"/>
        <color rgb="FF000000"/>
        <rFont val="微軟正黑體"/>
        <family val="2"/>
        <charset val="136"/>
      </rPr>
      <t>動</t>
    </r>
  </si>
  <si>
    <r>
      <rPr>
        <b/>
        <sz val="12"/>
        <color rgb="FF000000"/>
        <rFont val="微軟正黑體"/>
        <family val="2"/>
        <charset val="136"/>
      </rPr>
      <t>跳箱</t>
    </r>
  </si>
  <si>
    <r>
      <rPr>
        <b/>
        <sz val="12"/>
        <color rgb="FF000000"/>
        <rFont val="微軟正黑體"/>
        <family val="2"/>
        <charset val="136"/>
      </rPr>
      <t>桌球</t>
    </r>
  </si>
  <si>
    <r>
      <rPr>
        <b/>
        <sz val="12"/>
        <color rgb="FF000000"/>
        <rFont val="微軟正黑體"/>
        <family val="2"/>
        <charset val="136"/>
      </rPr>
      <t>排球</t>
    </r>
  </si>
  <si>
    <r>
      <rPr>
        <b/>
        <sz val="12"/>
        <color rgb="FF000000"/>
        <rFont val="微軟正黑體"/>
        <family val="2"/>
        <charset val="136"/>
      </rPr>
      <t>籃球</t>
    </r>
  </si>
  <si>
    <r>
      <rPr>
        <b/>
        <sz val="12"/>
        <color rgb="FF000000"/>
        <rFont val="微軟正黑體"/>
        <family val="2"/>
        <charset val="136"/>
      </rPr>
      <t>田徑</t>
    </r>
  </si>
  <si>
    <r>
      <rPr>
        <b/>
        <sz val="12"/>
        <color rgb="FF000000"/>
        <rFont val="微軟正黑體"/>
        <family val="2"/>
        <charset val="136"/>
      </rPr>
      <t>游泳</t>
    </r>
  </si>
  <si>
    <r>
      <rPr>
        <b/>
        <sz val="12"/>
        <color rgb="FF000000"/>
        <rFont val="微軟正黑體"/>
        <family val="2"/>
        <charset val="136"/>
      </rPr>
      <t>羽球</t>
    </r>
  </si>
  <si>
    <r>
      <rPr>
        <sz val="12"/>
        <color rgb="FF000000"/>
        <rFont val="微軟正黑體"/>
        <family val="2"/>
        <charset val="136"/>
      </rPr>
      <t>進度</t>
    </r>
    <phoneticPr fontId="1" type="noConversion"/>
  </si>
  <si>
    <r>
      <t>1</t>
    </r>
    <r>
      <rPr>
        <sz val="12"/>
        <color theme="1"/>
        <rFont val="微軟正黑體"/>
        <family val="2"/>
        <charset val="136"/>
      </rPr>
      <t>、抱膝前滾翻</t>
    </r>
    <r>
      <rPr>
        <sz val="12"/>
        <color theme="1"/>
        <rFont val="Times New Roman"/>
        <family val="1"/>
      </rPr>
      <t xml:space="preserve"> 
2</t>
    </r>
    <r>
      <rPr>
        <sz val="12"/>
        <color theme="1"/>
        <rFont val="微軟正黑體"/>
        <family val="2"/>
        <charset val="136"/>
      </rPr>
      <t>、單足前滾翻</t>
    </r>
    <r>
      <rPr>
        <sz val="12"/>
        <color theme="1"/>
        <rFont val="Times New Roman"/>
        <family val="1"/>
      </rPr>
      <t xml:space="preserve"> 
3</t>
    </r>
    <r>
      <rPr>
        <sz val="12"/>
        <color theme="1"/>
        <rFont val="微軟正黑體"/>
        <family val="2"/>
        <charset val="136"/>
      </rPr>
      <t>、直膝後滾翻</t>
    </r>
    <r>
      <rPr>
        <sz val="12"/>
        <color theme="1"/>
        <rFont val="Times New Roman"/>
        <family val="1"/>
      </rPr>
      <t xml:space="preserve"> 
4</t>
    </r>
    <r>
      <rPr>
        <sz val="12"/>
        <color theme="1"/>
        <rFont val="微軟正黑體"/>
        <family val="2"/>
        <charset val="136"/>
      </rPr>
      <t xml:space="preserve">、魚躍前滾翻
</t>
    </r>
    <r>
      <rPr>
        <sz val="12"/>
        <color theme="1"/>
        <rFont val="Times New Roman"/>
        <family val="1"/>
      </rPr>
      <t>5</t>
    </r>
    <r>
      <rPr>
        <sz val="12"/>
        <color theme="1"/>
        <rFont val="微軟正黑體"/>
        <family val="2"/>
        <charset val="136"/>
      </rPr>
      <t xml:space="preserve">、前水平
</t>
    </r>
    <r>
      <rPr>
        <sz val="12"/>
        <color theme="1"/>
        <rFont val="Times New Roman"/>
        <family val="1"/>
      </rPr>
      <t>6</t>
    </r>
    <r>
      <rPr>
        <sz val="12"/>
        <color theme="1"/>
        <rFont val="微軟正黑體"/>
        <family val="2"/>
        <charset val="136"/>
      </rPr>
      <t xml:space="preserve">、手倒立
</t>
    </r>
    <r>
      <rPr>
        <sz val="12"/>
        <color theme="1"/>
        <rFont val="Times New Roman"/>
        <family val="1"/>
      </rPr>
      <t>7</t>
    </r>
    <r>
      <rPr>
        <sz val="12"/>
        <color theme="1"/>
        <rFont val="微軟正黑體"/>
        <family val="2"/>
        <charset val="136"/>
      </rPr>
      <t xml:space="preserve">、聯合動作
</t>
    </r>
    <phoneticPr fontId="1" type="noConversion"/>
  </si>
  <si>
    <r>
      <t>1</t>
    </r>
    <r>
      <rPr>
        <sz val="12"/>
        <color theme="1"/>
        <rFont val="微軟正黑體"/>
        <family val="2"/>
        <charset val="136"/>
      </rPr>
      <t>、跳上、跳下</t>
    </r>
    <r>
      <rPr>
        <sz val="12"/>
        <color theme="1"/>
        <rFont val="Times New Roman"/>
        <family val="1"/>
      </rPr>
      <t xml:space="preserve"> 
2</t>
    </r>
    <r>
      <rPr>
        <sz val="12"/>
        <color theme="1"/>
        <rFont val="微軟正黑體"/>
        <family val="2"/>
        <charset val="136"/>
      </rPr>
      <t xml:space="preserve">、分腿騰躍
</t>
    </r>
    <r>
      <rPr>
        <sz val="12"/>
        <color theme="1"/>
        <rFont val="Times New Roman"/>
        <family val="1"/>
      </rPr>
      <t>3</t>
    </r>
    <r>
      <rPr>
        <sz val="12"/>
        <color theme="1"/>
        <rFont val="微軟正黑體"/>
        <family val="2"/>
        <charset val="136"/>
      </rPr>
      <t xml:space="preserve">、前滾翻
</t>
    </r>
    <r>
      <rPr>
        <sz val="12"/>
        <color theme="1"/>
        <rFont val="Times New Roman"/>
        <family val="1"/>
      </rPr>
      <t>4</t>
    </r>
    <r>
      <rPr>
        <sz val="12"/>
        <color theme="1"/>
        <rFont val="微軟正黑體"/>
        <family val="2"/>
        <charset val="136"/>
      </rPr>
      <t xml:space="preserve">、併腿騰躍
</t>
    </r>
    <r>
      <rPr>
        <sz val="12"/>
        <color theme="1"/>
        <rFont val="Times New Roman"/>
        <family val="1"/>
      </rPr>
      <t xml:space="preserve"> 
</t>
    </r>
    <phoneticPr fontId="1" type="noConversion"/>
  </si>
  <si>
    <r>
      <t>1</t>
    </r>
    <r>
      <rPr>
        <sz val="12"/>
        <color theme="1"/>
        <rFont val="微軟正黑體"/>
        <family val="2"/>
        <charset val="136"/>
      </rPr>
      <t xml:space="preserve">、正手拍對打
</t>
    </r>
    <r>
      <rPr>
        <sz val="12"/>
        <color theme="1"/>
        <rFont val="Times New Roman"/>
        <family val="1"/>
      </rPr>
      <t>2</t>
    </r>
    <r>
      <rPr>
        <sz val="12"/>
        <color theme="1"/>
        <rFont val="微軟正黑體"/>
        <family val="2"/>
        <charset val="136"/>
      </rPr>
      <t xml:space="preserve">、反手拍推球
</t>
    </r>
    <r>
      <rPr>
        <sz val="12"/>
        <color theme="1"/>
        <rFont val="Times New Roman"/>
        <family val="1"/>
      </rPr>
      <t>3</t>
    </r>
    <r>
      <rPr>
        <sz val="12"/>
        <color theme="1"/>
        <rFont val="微軟正黑體"/>
        <family val="2"/>
        <charset val="136"/>
      </rPr>
      <t xml:space="preserve">、發球
</t>
    </r>
    <r>
      <rPr>
        <sz val="12"/>
        <color theme="1"/>
        <rFont val="Times New Roman"/>
        <family val="1"/>
      </rPr>
      <t>4</t>
    </r>
    <r>
      <rPr>
        <sz val="12"/>
        <color theme="1"/>
        <rFont val="微軟正黑體"/>
        <family val="2"/>
        <charset val="136"/>
      </rPr>
      <t xml:space="preserve">、規則介紹
</t>
    </r>
    <phoneticPr fontId="1" type="noConversion"/>
  </si>
  <si>
    <r>
      <t>1</t>
    </r>
    <r>
      <rPr>
        <sz val="12"/>
        <color theme="1"/>
        <rFont val="微軟正黑體"/>
        <family val="2"/>
        <charset val="136"/>
      </rPr>
      <t>、低手傳接球</t>
    </r>
    <r>
      <rPr>
        <sz val="12"/>
        <color theme="1"/>
        <rFont val="Times New Roman"/>
        <family val="1"/>
      </rPr>
      <t xml:space="preserve"> 
2</t>
    </r>
    <r>
      <rPr>
        <sz val="12"/>
        <color theme="1"/>
        <rFont val="微軟正黑體"/>
        <family val="2"/>
        <charset val="136"/>
      </rPr>
      <t xml:space="preserve">、高手傳接球
</t>
    </r>
    <r>
      <rPr>
        <sz val="12"/>
        <color theme="1"/>
        <rFont val="Times New Roman"/>
        <family val="1"/>
      </rPr>
      <t>3</t>
    </r>
    <r>
      <rPr>
        <sz val="12"/>
        <color theme="1"/>
        <rFont val="微軟正黑體"/>
        <family val="2"/>
        <charset val="136"/>
      </rPr>
      <t xml:space="preserve">、發球
</t>
    </r>
    <r>
      <rPr>
        <sz val="12"/>
        <color theme="1"/>
        <rFont val="Times New Roman"/>
        <family val="1"/>
      </rPr>
      <t>4</t>
    </r>
    <r>
      <rPr>
        <sz val="12"/>
        <color theme="1"/>
        <rFont val="微軟正黑體"/>
        <family val="2"/>
        <charset val="136"/>
      </rPr>
      <t xml:space="preserve">、接發球
</t>
    </r>
    <r>
      <rPr>
        <sz val="12"/>
        <color theme="1"/>
        <rFont val="Times New Roman"/>
        <family val="1"/>
      </rPr>
      <t>5</t>
    </r>
    <r>
      <rPr>
        <sz val="12"/>
        <color theme="1"/>
        <rFont val="微軟正黑體"/>
        <family val="2"/>
        <charset val="136"/>
      </rPr>
      <t xml:space="preserve">、分組比賽
</t>
    </r>
    <r>
      <rPr>
        <sz val="12"/>
        <color theme="1"/>
        <rFont val="Times New Roman"/>
        <family val="1"/>
      </rPr>
      <t>6</t>
    </r>
    <r>
      <rPr>
        <sz val="12"/>
        <color theme="1"/>
        <rFont val="微軟正黑體"/>
        <family val="2"/>
        <charset val="136"/>
      </rPr>
      <t xml:space="preserve">、規則介紹
</t>
    </r>
    <phoneticPr fontId="1" type="noConversion"/>
  </si>
  <si>
    <r>
      <t>1</t>
    </r>
    <r>
      <rPr>
        <sz val="12"/>
        <color theme="1"/>
        <rFont val="微軟正黑體"/>
        <family val="2"/>
        <charset val="136"/>
      </rPr>
      <t xml:space="preserve">、傳接球
</t>
    </r>
    <r>
      <rPr>
        <sz val="12"/>
        <color theme="1"/>
        <rFont val="Times New Roman"/>
        <family val="1"/>
      </rPr>
      <t>2</t>
    </r>
    <r>
      <rPr>
        <sz val="12"/>
        <color theme="1"/>
        <rFont val="微軟正黑體"/>
        <family val="2"/>
        <charset val="136"/>
      </rPr>
      <t xml:space="preserve">、運球上籃
</t>
    </r>
    <r>
      <rPr>
        <sz val="12"/>
        <color theme="1"/>
        <rFont val="Times New Roman"/>
        <family val="1"/>
      </rPr>
      <t>3</t>
    </r>
    <r>
      <rPr>
        <sz val="12"/>
        <color theme="1"/>
        <rFont val="微軟正黑體"/>
        <family val="2"/>
        <charset val="136"/>
      </rPr>
      <t xml:space="preserve">、二人攻防練習
</t>
    </r>
    <r>
      <rPr>
        <sz val="12"/>
        <color theme="1"/>
        <rFont val="Times New Roman"/>
        <family val="1"/>
      </rPr>
      <t>4</t>
    </r>
    <r>
      <rPr>
        <sz val="12"/>
        <color theme="1"/>
        <rFont val="微軟正黑體"/>
        <family val="2"/>
        <charset val="136"/>
      </rPr>
      <t xml:space="preserve">、小組比賽
</t>
    </r>
    <r>
      <rPr>
        <sz val="12"/>
        <color theme="1"/>
        <rFont val="Times New Roman"/>
        <family val="1"/>
      </rPr>
      <t>5</t>
    </r>
    <r>
      <rPr>
        <sz val="12"/>
        <color theme="1"/>
        <rFont val="微軟正黑體"/>
        <family val="2"/>
        <charset val="136"/>
      </rPr>
      <t xml:space="preserve">、規則介紹
</t>
    </r>
  </si>
  <si>
    <r>
      <t>1</t>
    </r>
    <r>
      <rPr>
        <sz val="12"/>
        <color theme="1"/>
        <rFont val="微軟正黑體"/>
        <family val="2"/>
        <charset val="136"/>
      </rPr>
      <t xml:space="preserve">、耐力訓練、間歇訓練
</t>
    </r>
    <r>
      <rPr>
        <sz val="12"/>
        <color theme="1"/>
        <rFont val="Times New Roman"/>
        <family val="1"/>
      </rPr>
      <t>2</t>
    </r>
    <r>
      <rPr>
        <sz val="12"/>
        <color theme="1"/>
        <rFont val="微軟正黑體"/>
        <family val="2"/>
        <charset val="136"/>
      </rPr>
      <t xml:space="preserve">、短距離跑
</t>
    </r>
    <r>
      <rPr>
        <sz val="12"/>
        <color theme="1"/>
        <rFont val="Times New Roman"/>
        <family val="1"/>
      </rPr>
      <t>3</t>
    </r>
    <r>
      <rPr>
        <sz val="12"/>
        <color theme="1"/>
        <rFont val="微軟正黑體"/>
        <family val="2"/>
        <charset val="136"/>
      </rPr>
      <t xml:space="preserve">、中距離跑
</t>
    </r>
    <r>
      <rPr>
        <sz val="12"/>
        <color theme="1"/>
        <rFont val="Times New Roman"/>
        <family val="1"/>
      </rPr>
      <t>4</t>
    </r>
    <r>
      <rPr>
        <sz val="12"/>
        <color theme="1"/>
        <rFont val="微軟正黑體"/>
        <family val="2"/>
        <charset val="136"/>
      </rPr>
      <t xml:space="preserve">、急行跳遠、跳高
</t>
    </r>
    <r>
      <rPr>
        <sz val="12"/>
        <color theme="1"/>
        <rFont val="Times New Roman"/>
        <family val="1"/>
      </rPr>
      <t>5</t>
    </r>
    <r>
      <rPr>
        <sz val="12"/>
        <color theme="1"/>
        <rFont val="微軟正黑體"/>
        <family val="2"/>
        <charset val="136"/>
      </rPr>
      <t xml:space="preserve">、接力
</t>
    </r>
  </si>
  <si>
    <r>
      <t>1</t>
    </r>
    <r>
      <rPr>
        <sz val="12"/>
        <color theme="1"/>
        <rFont val="微軟正黑體"/>
        <family val="2"/>
        <charset val="136"/>
      </rPr>
      <t>、捷泳（基本動作、聯合動作練習</t>
    </r>
    <r>
      <rPr>
        <sz val="12"/>
        <color theme="1"/>
        <rFont val="Times New Roman"/>
        <family val="1"/>
      </rPr>
      <t>)
2</t>
    </r>
    <r>
      <rPr>
        <sz val="12"/>
        <color theme="1"/>
        <rFont val="微軟正黑體"/>
        <family val="2"/>
        <charset val="136"/>
      </rPr>
      <t>、仰泳（基本動作、聯合動作練習</t>
    </r>
    <r>
      <rPr>
        <sz val="12"/>
        <color theme="1"/>
        <rFont val="Times New Roman"/>
        <family val="1"/>
      </rPr>
      <t>)
3</t>
    </r>
    <r>
      <rPr>
        <sz val="12"/>
        <color theme="1"/>
        <rFont val="微軟正黑體"/>
        <family val="2"/>
        <charset val="136"/>
      </rPr>
      <t>、蛙泳（基本動作、聯合動作練習</t>
    </r>
    <r>
      <rPr>
        <sz val="12"/>
        <color theme="1"/>
        <rFont val="Times New Roman"/>
        <family val="1"/>
      </rPr>
      <t>) 
4</t>
    </r>
    <r>
      <rPr>
        <sz val="12"/>
        <color theme="1"/>
        <rFont val="微軟正黑體"/>
        <family val="2"/>
        <charset val="136"/>
      </rPr>
      <t xml:space="preserve">、游泳比賽規則介紹
</t>
    </r>
    <r>
      <rPr>
        <sz val="12"/>
        <color theme="1"/>
        <rFont val="Times New Roman"/>
        <family val="1"/>
      </rPr>
      <t>5</t>
    </r>
    <r>
      <rPr>
        <sz val="12"/>
        <color theme="1"/>
        <rFont val="微軟正黑體"/>
        <family val="2"/>
        <charset val="136"/>
      </rPr>
      <t xml:space="preserve">、水上救生、防溺講解與示範
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微軟正黑體"/>
        <family val="2"/>
        <charset val="136"/>
      </rPr>
      <t>一年級原則授課</t>
    </r>
    <r>
      <rPr>
        <sz val="12"/>
        <color theme="1"/>
        <rFont val="Times New Roman"/>
        <family val="1"/>
      </rPr>
      <t>8</t>
    </r>
    <r>
      <rPr>
        <sz val="12"/>
        <color theme="1"/>
        <rFont val="微軟正黑體"/>
        <family val="2"/>
        <charset val="136"/>
      </rPr>
      <t xml:space="preserve">堂
</t>
    </r>
  </si>
  <si>
    <r>
      <t>1</t>
    </r>
    <r>
      <rPr>
        <sz val="12"/>
        <color theme="1"/>
        <rFont val="微軟正黑體"/>
        <family val="2"/>
        <charset val="136"/>
      </rPr>
      <t xml:space="preserve">、發球
</t>
    </r>
    <r>
      <rPr>
        <sz val="12"/>
        <color theme="1"/>
        <rFont val="Times New Roman"/>
        <family val="1"/>
      </rPr>
      <t>2</t>
    </r>
    <r>
      <rPr>
        <sz val="12"/>
        <color theme="1"/>
        <rFont val="微軟正黑體"/>
        <family val="2"/>
        <charset val="136"/>
      </rPr>
      <t xml:space="preserve">、高遠球
</t>
    </r>
    <r>
      <rPr>
        <sz val="12"/>
        <color theme="1"/>
        <rFont val="Times New Roman"/>
        <family val="1"/>
      </rPr>
      <t>3</t>
    </r>
    <r>
      <rPr>
        <sz val="12"/>
        <color theme="1"/>
        <rFont val="微軟正黑體"/>
        <family val="2"/>
        <charset val="136"/>
      </rPr>
      <t xml:space="preserve">、切球
</t>
    </r>
    <r>
      <rPr>
        <sz val="12"/>
        <color theme="1"/>
        <rFont val="Times New Roman"/>
        <family val="1"/>
      </rPr>
      <t>4</t>
    </r>
    <r>
      <rPr>
        <sz val="12"/>
        <color theme="1"/>
        <rFont val="微軟正黑體"/>
        <family val="2"/>
        <charset val="136"/>
      </rPr>
      <t xml:space="preserve">、挑球
</t>
    </r>
    <r>
      <rPr>
        <sz val="12"/>
        <color theme="1"/>
        <rFont val="Times New Roman"/>
        <family val="1"/>
      </rPr>
      <t>5</t>
    </r>
    <r>
      <rPr>
        <sz val="12"/>
        <color theme="1"/>
        <rFont val="微軟正黑體"/>
        <family val="2"/>
        <charset val="136"/>
      </rPr>
      <t xml:space="preserve">、網前球
</t>
    </r>
    <r>
      <rPr>
        <sz val="12"/>
        <color theme="1"/>
        <rFont val="Times New Roman"/>
        <family val="1"/>
      </rPr>
      <t>6</t>
    </r>
    <r>
      <rPr>
        <sz val="12"/>
        <color theme="1"/>
        <rFont val="微軟正黑體"/>
        <family val="2"/>
        <charset val="136"/>
      </rPr>
      <t xml:space="preserve">、規則介紹
</t>
    </r>
  </si>
  <si>
    <r>
      <rPr>
        <sz val="12"/>
        <rFont val="微軟正黑體"/>
        <family val="2"/>
        <charset val="136"/>
      </rPr>
      <t>一</t>
    </r>
    <r>
      <rPr>
        <sz val="12"/>
        <rFont val="Times New Roman"/>
        <family val="1"/>
      </rPr>
      <t xml:space="preserve">      </t>
    </r>
    <r>
      <rPr>
        <sz val="12"/>
        <rFont val="微軟正黑體"/>
        <family val="2"/>
        <charset val="136"/>
      </rPr>
      <t>年</t>
    </r>
    <r>
      <rPr>
        <sz val="12"/>
        <rFont val="Times New Roman"/>
        <family val="1"/>
      </rPr>
      <t xml:space="preserve">      </t>
    </r>
    <r>
      <rPr>
        <sz val="12"/>
        <rFont val="微軟正黑體"/>
        <family val="2"/>
        <charset val="136"/>
      </rPr>
      <t>級</t>
    </r>
  </si>
  <si>
    <r>
      <rPr>
        <sz val="12"/>
        <rFont val="微軟正黑體"/>
        <family val="2"/>
        <charset val="136"/>
      </rPr>
      <t>二</t>
    </r>
    <r>
      <rPr>
        <sz val="12"/>
        <rFont val="Times New Roman"/>
        <family val="1"/>
      </rPr>
      <t xml:space="preserve">      </t>
    </r>
    <r>
      <rPr>
        <sz val="12"/>
        <rFont val="微軟正黑體"/>
        <family val="2"/>
        <charset val="136"/>
      </rPr>
      <t>年</t>
    </r>
    <r>
      <rPr>
        <sz val="12"/>
        <rFont val="Times New Roman"/>
        <family val="1"/>
      </rPr>
      <t xml:space="preserve">      </t>
    </r>
    <r>
      <rPr>
        <sz val="12"/>
        <rFont val="微軟正黑體"/>
        <family val="2"/>
        <charset val="136"/>
      </rPr>
      <t>級</t>
    </r>
  </si>
  <si>
    <r>
      <rPr>
        <sz val="12"/>
        <rFont val="微軟正黑體"/>
        <family val="2"/>
        <charset val="136"/>
      </rPr>
      <t>三</t>
    </r>
    <r>
      <rPr>
        <sz val="12"/>
        <rFont val="Times New Roman"/>
        <family val="1"/>
      </rPr>
      <t xml:space="preserve">      </t>
    </r>
    <r>
      <rPr>
        <sz val="12"/>
        <rFont val="微軟正黑體"/>
        <family val="2"/>
        <charset val="136"/>
      </rPr>
      <t>年</t>
    </r>
    <r>
      <rPr>
        <sz val="12"/>
        <rFont val="Times New Roman"/>
        <family val="1"/>
      </rPr>
      <t xml:space="preserve">      </t>
    </r>
    <r>
      <rPr>
        <sz val="12"/>
        <rFont val="微軟正黑體"/>
        <family val="2"/>
        <charset val="136"/>
      </rPr>
      <t>級</t>
    </r>
  </si>
  <si>
    <r>
      <rPr>
        <sz val="12"/>
        <rFont val="微軟正黑體"/>
        <family val="2"/>
        <charset val="136"/>
      </rPr>
      <t>場</t>
    </r>
    <r>
      <rPr>
        <sz val="12"/>
        <rFont val="Times New Roman"/>
        <family val="1"/>
      </rPr>
      <t xml:space="preserve">   </t>
    </r>
    <r>
      <rPr>
        <sz val="12"/>
        <rFont val="微軟正黑體"/>
        <family val="2"/>
        <charset val="136"/>
      </rPr>
      <t>地</t>
    </r>
    <r>
      <rPr>
        <sz val="12"/>
        <rFont val="Times New Roman"/>
        <family val="1"/>
      </rPr>
      <t xml:space="preserve">   </t>
    </r>
    <r>
      <rPr>
        <sz val="12"/>
        <rFont val="微軟正黑體"/>
        <family val="2"/>
        <charset val="136"/>
      </rPr>
      <t>分</t>
    </r>
    <r>
      <rPr>
        <sz val="12"/>
        <rFont val="Times New Roman"/>
        <family val="1"/>
      </rPr>
      <t xml:space="preserve">   </t>
    </r>
    <r>
      <rPr>
        <sz val="12"/>
        <rFont val="微軟正黑體"/>
        <family val="2"/>
        <charset val="136"/>
      </rPr>
      <t>配</t>
    </r>
  </si>
  <si>
    <r>
      <rPr>
        <sz val="12"/>
        <rFont val="微軟正黑體"/>
        <family val="2"/>
        <charset val="136"/>
      </rPr>
      <t>附</t>
    </r>
    <r>
      <rPr>
        <sz val="12"/>
        <rFont val="Times New Roman"/>
        <family val="1"/>
      </rPr>
      <t xml:space="preserve">          </t>
    </r>
    <r>
      <rPr>
        <sz val="12"/>
        <rFont val="微軟正黑體"/>
        <family val="2"/>
        <charset val="136"/>
      </rPr>
      <t>記</t>
    </r>
  </si>
  <si>
    <t>謝文順</t>
    <phoneticPr fontId="1" type="noConversion"/>
  </si>
  <si>
    <t>陳悅廷</t>
    <phoneticPr fontId="1" type="noConversion"/>
  </si>
  <si>
    <t>張勝欽</t>
    <phoneticPr fontId="1" type="noConversion"/>
  </si>
  <si>
    <t>莊明煌</t>
    <phoneticPr fontId="1" type="noConversion"/>
  </si>
  <si>
    <r>
      <t>1</t>
    </r>
    <r>
      <rPr>
        <sz val="12"/>
        <color rgb="FF000000"/>
        <rFont val="微軟正黑體"/>
        <family val="2"/>
        <charset val="136"/>
      </rPr>
      <t>、體育成績技能</t>
    </r>
    <r>
      <rPr>
        <sz val="12"/>
        <color rgb="FF000000"/>
        <rFont val="Times New Roman"/>
        <family val="1"/>
      </rPr>
      <t>60%(</t>
    </r>
    <r>
      <rPr>
        <sz val="12"/>
        <color rgb="FF000000"/>
        <rFont val="微軟正黑體"/>
        <family val="2"/>
        <charset val="136"/>
      </rPr>
      <t>游泳</t>
    </r>
    <r>
      <rPr>
        <sz val="12"/>
        <color rgb="FF000000"/>
        <rFont val="Times New Roman"/>
        <family val="1"/>
      </rPr>
      <t>30%</t>
    </r>
    <r>
      <rPr>
        <sz val="12"/>
        <color rgb="FF000000"/>
        <rFont val="微軟正黑體"/>
        <family val="2"/>
        <charset val="136"/>
      </rPr>
      <t>、田徑</t>
    </r>
    <r>
      <rPr>
        <sz val="12"/>
        <color rgb="FF000000"/>
        <rFont val="Times New Roman"/>
        <family val="1"/>
      </rPr>
      <t>15%</t>
    </r>
    <r>
      <rPr>
        <sz val="12"/>
        <color rgb="FF000000"/>
        <rFont val="微軟正黑體"/>
        <family val="2"/>
        <charset val="136"/>
      </rPr>
      <t>、排球</t>
    </r>
    <r>
      <rPr>
        <sz val="12"/>
        <color rgb="FF000000"/>
        <rFont val="Times New Roman"/>
        <family val="1"/>
      </rPr>
      <t>15%)</t>
    </r>
    <r>
      <rPr>
        <sz val="12"/>
        <color rgb="FF000000"/>
        <rFont val="微軟正黑體"/>
        <family val="2"/>
        <charset val="136"/>
      </rPr>
      <t>、常識</t>
    </r>
    <r>
      <rPr>
        <sz val="12"/>
        <color rgb="FF000000"/>
        <rFont val="Times New Roman"/>
        <family val="1"/>
      </rPr>
      <t>10%</t>
    </r>
    <r>
      <rPr>
        <sz val="12"/>
        <color rgb="FF000000"/>
        <rFont val="微軟正黑體"/>
        <family val="2"/>
        <charset val="136"/>
      </rPr>
      <t>、運動精神</t>
    </r>
    <r>
      <rPr>
        <sz val="12"/>
        <color rgb="FF000000"/>
        <rFont val="Times New Roman"/>
        <family val="1"/>
      </rPr>
      <t>30%</t>
    </r>
    <r>
      <rPr>
        <sz val="12"/>
        <color rgb="FF000000"/>
        <rFont val="微軟正黑體"/>
        <family val="2"/>
        <charset val="136"/>
      </rPr>
      <t xml:space="preserve">。
</t>
    </r>
    <r>
      <rPr>
        <sz val="12"/>
        <color rgb="FF000000"/>
        <rFont val="Times New Roman"/>
        <family val="1"/>
      </rPr>
      <t>2</t>
    </r>
    <r>
      <rPr>
        <sz val="12"/>
        <color rgb="FF000000"/>
        <rFont val="微軟正黑體"/>
        <family val="2"/>
        <charset val="136"/>
      </rPr>
      <t xml:space="preserve">、免體育術科者技能測驗成績，以多元化評量為評量依據、內容由任課老師指定【一個項目一份評量，以此類推】。
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  <charset val="136"/>
      </rPr>
      <t xml:space="preserve">、任課教師請視狀況隨堂測驗。高三游泳檢測亦於游泳課中檢測
</t>
    </r>
    <phoneticPr fontId="1" type="noConversion"/>
  </si>
  <si>
    <t>高一籃
球比賽</t>
    <phoneticPr fontId="1" type="noConversion"/>
  </si>
  <si>
    <t>高二籃
球比賽</t>
    <phoneticPr fontId="1" type="noConversion"/>
  </si>
  <si>
    <t>水上運
動會</t>
    <phoneticPr fontId="1" type="noConversion"/>
  </si>
  <si>
    <t>莊明煌</t>
    <phoneticPr fontId="1" type="noConversion"/>
  </si>
  <si>
    <t>張勝欽</t>
    <phoneticPr fontId="1" type="noConversion"/>
  </si>
  <si>
    <r>
      <rPr>
        <sz val="12"/>
        <color rgb="FF000000"/>
        <rFont val="微軟正黑體"/>
        <family val="2"/>
        <charset val="136"/>
      </rPr>
      <t>陳萩慈</t>
    </r>
    <phoneticPr fontId="1" type="noConversion"/>
  </si>
  <si>
    <r>
      <t>1</t>
    </r>
    <r>
      <rPr>
        <sz val="12"/>
        <color rgb="FF000000"/>
        <rFont val="微軟正黑體"/>
        <family val="2"/>
        <charset val="136"/>
      </rPr>
      <t>、籃球︰室外甲、乙、丙、活三</t>
    </r>
    <r>
      <rPr>
        <sz val="12"/>
        <color rgb="FF000000"/>
        <rFont val="Times New Roman"/>
        <family val="1"/>
      </rPr>
      <t xml:space="preserve">
2</t>
    </r>
    <r>
      <rPr>
        <sz val="12"/>
        <color rgb="FF000000"/>
        <rFont val="微軟正黑體"/>
        <family val="2"/>
        <charset val="136"/>
      </rPr>
      <t xml:space="preserve">、桌球︰桌球教室
</t>
    </r>
    <r>
      <rPr>
        <sz val="12"/>
        <color rgb="FF000000"/>
        <rFont val="Times New Roman"/>
        <family val="1"/>
      </rPr>
      <t>3</t>
    </r>
    <r>
      <rPr>
        <sz val="12"/>
        <color rgb="FF000000"/>
        <rFont val="微軟正黑體"/>
        <family val="2"/>
        <charset val="136"/>
      </rPr>
      <t xml:space="preserve">、游泳︰游泳池
</t>
    </r>
    <r>
      <rPr>
        <sz val="12"/>
        <color rgb="FF000000"/>
        <rFont val="Times New Roman"/>
        <family val="1"/>
      </rPr>
      <t>4</t>
    </r>
    <r>
      <rPr>
        <sz val="12"/>
        <color rgb="FF000000"/>
        <rFont val="微軟正黑體"/>
        <family val="2"/>
        <charset val="136"/>
      </rPr>
      <t xml:space="preserve">、排球︰室外排球場地
</t>
    </r>
    <r>
      <rPr>
        <sz val="12"/>
        <color rgb="FF000000"/>
        <rFont val="Times New Roman"/>
        <family val="1"/>
      </rPr>
      <t>5</t>
    </r>
    <r>
      <rPr>
        <sz val="12"/>
        <color rgb="FF000000"/>
        <rFont val="微軟正黑體"/>
        <family val="2"/>
        <charset val="136"/>
      </rPr>
      <t xml:space="preserve">、墊上︰韻律教室
</t>
    </r>
    <r>
      <rPr>
        <sz val="12"/>
        <color rgb="FF000000"/>
        <rFont val="Times New Roman"/>
        <family val="1"/>
      </rPr>
      <t>6</t>
    </r>
    <r>
      <rPr>
        <sz val="12"/>
        <color rgb="FF000000"/>
        <rFont val="微軟正黑體"/>
        <family val="2"/>
        <charset val="136"/>
      </rPr>
      <t>、羽球：活動中心五樓</t>
    </r>
    <r>
      <rPr>
        <sz val="12"/>
        <color rgb="FF000000"/>
        <rFont val="Times New Roman"/>
        <family val="1"/>
      </rPr>
      <t>(</t>
    </r>
    <r>
      <rPr>
        <sz val="12"/>
        <color rgb="FF000000"/>
        <rFont val="微軟正黑體"/>
        <family val="2"/>
        <charset val="136"/>
      </rPr>
      <t>丁場地</t>
    </r>
    <r>
      <rPr>
        <sz val="12"/>
        <color rgb="FF000000"/>
        <rFont val="Times New Roman"/>
        <family val="1"/>
      </rPr>
      <t xml:space="preserve">)
</t>
    </r>
    <phoneticPr fontId="1" type="noConversion"/>
  </si>
  <si>
    <r>
      <t>1</t>
    </r>
    <r>
      <rPr>
        <sz val="12"/>
        <color rgb="FFFF0000"/>
        <rFont val="微軟正黑體"/>
        <family val="2"/>
        <charset val="136"/>
      </rPr>
      <t>、游泳︰捷泳</t>
    </r>
    <r>
      <rPr>
        <sz val="12"/>
        <color rgb="FFFF0000"/>
        <rFont val="Times New Roman"/>
        <family val="1"/>
      </rPr>
      <t>25M</t>
    </r>
    <r>
      <rPr>
        <sz val="12"/>
        <color rgb="FFFF0000"/>
        <rFont val="微軟正黑體"/>
        <family val="2"/>
        <charset val="136"/>
      </rPr>
      <t>、浮板打水</t>
    </r>
    <r>
      <rPr>
        <sz val="12"/>
        <color rgb="FFFF0000"/>
        <rFont val="Times New Roman"/>
        <family val="1"/>
      </rPr>
      <t>25</t>
    </r>
    <r>
      <rPr>
        <sz val="12"/>
        <color rgb="FFFF0000"/>
        <rFont val="微軟正黑體"/>
        <family val="2"/>
        <charset val="136"/>
      </rPr>
      <t xml:space="preserve">公尺
</t>
    </r>
    <r>
      <rPr>
        <sz val="12"/>
        <color rgb="FFFF0000"/>
        <rFont val="Times New Roman"/>
        <family val="1"/>
      </rPr>
      <t>2</t>
    </r>
    <r>
      <rPr>
        <sz val="12"/>
        <color rgb="FFFF0000"/>
        <rFont val="微軟正黑體"/>
        <family val="2"/>
        <charset val="136"/>
      </rPr>
      <t>、田徑︰</t>
    </r>
    <r>
      <rPr>
        <sz val="12"/>
        <color rgb="FFFF0000"/>
        <rFont val="Times New Roman"/>
        <family val="1"/>
      </rPr>
      <t>200M
3</t>
    </r>
    <r>
      <rPr>
        <sz val="12"/>
        <color rgb="FFFF0000"/>
        <rFont val="微軟正黑體"/>
        <family val="2"/>
        <charset val="136"/>
      </rPr>
      <t>、籃球：籃下</t>
    </r>
    <r>
      <rPr>
        <sz val="12"/>
        <color rgb="FFFF0000"/>
        <rFont val="Times New Roman"/>
        <family val="1"/>
      </rPr>
      <t>30</t>
    </r>
    <r>
      <rPr>
        <sz val="12"/>
        <color rgb="FFFF0000"/>
        <rFont val="微軟正黑體"/>
        <family val="2"/>
        <charset val="136"/>
      </rPr>
      <t>秒</t>
    </r>
    <r>
      <rPr>
        <sz val="12"/>
        <color rgb="FFFF0000"/>
        <rFont val="Times New Roman"/>
        <family val="1"/>
      </rPr>
      <t xml:space="preserve">
</t>
    </r>
    <phoneticPr fontId="1" type="noConversion"/>
  </si>
  <si>
    <r>
      <t>1</t>
    </r>
    <r>
      <rPr>
        <sz val="12"/>
        <color rgb="FFFF0000"/>
        <rFont val="微軟正黑體"/>
        <family val="2"/>
        <charset val="136"/>
      </rPr>
      <t>、游泳︰蛙泳</t>
    </r>
    <r>
      <rPr>
        <sz val="12"/>
        <color rgb="FFFF0000"/>
        <rFont val="Times New Roman"/>
        <family val="1"/>
      </rPr>
      <t>25M
2</t>
    </r>
    <r>
      <rPr>
        <sz val="12"/>
        <color rgb="FFFF0000"/>
        <rFont val="微軟正黑體"/>
        <family val="2"/>
        <charset val="136"/>
      </rPr>
      <t>、籃球︰</t>
    </r>
    <r>
      <rPr>
        <sz val="12"/>
        <color rgb="FFFF0000"/>
        <rFont val="Times New Roman"/>
        <family val="1"/>
      </rPr>
      <t>1</t>
    </r>
    <r>
      <rPr>
        <sz val="12"/>
        <color rgb="FFFF0000"/>
        <rFont val="微軟正黑體"/>
        <family val="2"/>
        <charset val="136"/>
      </rPr>
      <t xml:space="preserve">分鐘上籃
</t>
    </r>
    <r>
      <rPr>
        <sz val="12"/>
        <color rgb="FFFF0000"/>
        <rFont val="Times New Roman"/>
        <family val="1"/>
      </rPr>
      <t>3</t>
    </r>
    <r>
      <rPr>
        <sz val="12"/>
        <color rgb="FFFF0000"/>
        <rFont val="微軟正黑體"/>
        <family val="2"/>
        <charset val="136"/>
      </rPr>
      <t>、田徑︰</t>
    </r>
    <r>
      <rPr>
        <sz val="12"/>
        <color rgb="FFFF0000"/>
        <rFont val="Times New Roman"/>
        <family val="1"/>
      </rPr>
      <t xml:space="preserve">200M
</t>
    </r>
    <phoneticPr fontId="1" type="noConversion"/>
  </si>
  <si>
    <r>
      <t>1</t>
    </r>
    <r>
      <rPr>
        <sz val="12"/>
        <color rgb="FFFF0000"/>
        <rFont val="微軟正黑體"/>
        <family val="2"/>
        <charset val="136"/>
      </rPr>
      <t>、游泳︰四式</t>
    </r>
    <r>
      <rPr>
        <sz val="12"/>
        <color rgb="FFFF0000"/>
        <rFont val="Times New Roman"/>
        <family val="1"/>
      </rPr>
      <t>50M(</t>
    </r>
    <r>
      <rPr>
        <sz val="12"/>
        <color rgb="FFFF0000"/>
        <rFont val="微軟正黑體"/>
        <family val="2"/>
        <charset val="136"/>
      </rPr>
      <t>自選</t>
    </r>
    <r>
      <rPr>
        <sz val="12"/>
        <color rgb="FFFF0000"/>
        <rFont val="Times New Roman"/>
        <family val="1"/>
      </rPr>
      <t>)
2</t>
    </r>
    <r>
      <rPr>
        <sz val="12"/>
        <color rgb="FFFF0000"/>
        <rFont val="微軟正黑體"/>
        <family val="2"/>
        <charset val="136"/>
      </rPr>
      <t xml:space="preserve">、籃球︰
</t>
    </r>
    <r>
      <rPr>
        <sz val="12"/>
        <color rgb="FFFF0000"/>
        <rFont val="Times New Roman"/>
        <family val="1"/>
      </rPr>
      <t xml:space="preserve">             </t>
    </r>
    <r>
      <rPr>
        <sz val="12"/>
        <color rgb="FFFF0000"/>
        <rFont val="微軟正黑體"/>
        <family val="2"/>
        <charset val="136"/>
      </rPr>
      <t>男：罰球線</t>
    </r>
    <r>
      <rPr>
        <sz val="12"/>
        <color rgb="FFFF0000"/>
        <rFont val="Times New Roman"/>
        <family val="1"/>
      </rPr>
      <t>20</t>
    </r>
    <r>
      <rPr>
        <sz val="12"/>
        <color rgb="FFFF0000"/>
        <rFont val="微軟正黑體"/>
        <family val="2"/>
        <charset val="136"/>
      </rPr>
      <t xml:space="preserve">顆投籃
</t>
    </r>
    <r>
      <rPr>
        <sz val="12"/>
        <color rgb="FFFF0000"/>
        <rFont val="Times New Roman"/>
        <family val="1"/>
      </rPr>
      <t xml:space="preserve">             </t>
    </r>
    <r>
      <rPr>
        <sz val="12"/>
        <color rgb="FFFF0000"/>
        <rFont val="微軟正黑體"/>
        <family val="2"/>
        <charset val="136"/>
      </rPr>
      <t>女：</t>
    </r>
    <r>
      <rPr>
        <sz val="12"/>
        <color rgb="FFFF0000"/>
        <rFont val="Times New Roman"/>
        <family val="1"/>
      </rPr>
      <t>3</t>
    </r>
    <r>
      <rPr>
        <sz val="12"/>
        <color rgb="FFFF0000"/>
        <rFont val="微軟正黑體"/>
        <family val="2"/>
        <charset val="136"/>
      </rPr>
      <t>公尺線</t>
    </r>
    <r>
      <rPr>
        <sz val="12"/>
        <color rgb="FFFF0000"/>
        <rFont val="Times New Roman"/>
        <family val="1"/>
      </rPr>
      <t>20</t>
    </r>
    <r>
      <rPr>
        <sz val="12"/>
        <color rgb="FFFF0000"/>
        <rFont val="微軟正黑體"/>
        <family val="2"/>
        <charset val="136"/>
      </rPr>
      <t xml:space="preserve">顆投籃
</t>
    </r>
    <r>
      <rPr>
        <sz val="12"/>
        <color rgb="FFFF0000"/>
        <rFont val="Times New Roman"/>
        <family val="1"/>
      </rPr>
      <t>3</t>
    </r>
    <r>
      <rPr>
        <sz val="12"/>
        <color rgb="FFFF0000"/>
        <rFont val="微軟正黑體"/>
        <family val="2"/>
        <charset val="136"/>
      </rPr>
      <t>、田徑︰</t>
    </r>
    <r>
      <rPr>
        <sz val="12"/>
        <color rgb="FFFF0000"/>
        <rFont val="Times New Roman"/>
        <family val="1"/>
      </rPr>
      <t xml:space="preserve">200M
</t>
    </r>
    <phoneticPr fontId="1" type="noConversion"/>
  </si>
  <si>
    <t>游泳</t>
    <phoneticPr fontId="1" type="noConversion"/>
  </si>
  <si>
    <t>籃球丙</t>
    <phoneticPr fontId="1" type="noConversion"/>
  </si>
  <si>
    <t>籃球活三</t>
    <phoneticPr fontId="1" type="noConversion"/>
  </si>
  <si>
    <t>籃球活三</t>
    <phoneticPr fontId="1" type="noConversion"/>
  </si>
  <si>
    <t>籃球甲</t>
    <phoneticPr fontId="1" type="noConversion"/>
  </si>
  <si>
    <t>籃球乙</t>
    <phoneticPr fontId="1" type="noConversion"/>
  </si>
  <si>
    <t>籃球活三</t>
    <phoneticPr fontId="1" type="noConversion"/>
  </si>
  <si>
    <t>籃球乙</t>
    <phoneticPr fontId="1" type="noConversion"/>
  </si>
  <si>
    <t>籃球活三</t>
    <phoneticPr fontId="1" type="noConversion"/>
  </si>
  <si>
    <t>籃球甲</t>
    <phoneticPr fontId="1" type="noConversion"/>
  </si>
  <si>
    <t>籃球丙</t>
    <phoneticPr fontId="1" type="noConversion"/>
  </si>
  <si>
    <t>田徑</t>
    <phoneticPr fontId="1" type="noConversion"/>
  </si>
  <si>
    <t>羽球丁</t>
    <phoneticPr fontId="1" type="noConversion"/>
  </si>
  <si>
    <t>排球</t>
    <phoneticPr fontId="1" type="noConversion"/>
  </si>
  <si>
    <t>排球</t>
    <phoneticPr fontId="1" type="noConversion"/>
  </si>
  <si>
    <t>網球</t>
    <phoneticPr fontId="1" type="noConversion"/>
  </si>
  <si>
    <t>羽球丁</t>
    <phoneticPr fontId="1" type="noConversion"/>
  </si>
  <si>
    <t>桌球</t>
    <phoneticPr fontId="1" type="noConversion"/>
  </si>
  <si>
    <t>排球</t>
    <phoneticPr fontId="1" type="noConversion"/>
  </si>
  <si>
    <t>墊上</t>
    <phoneticPr fontId="1" type="noConversion"/>
  </si>
  <si>
    <t>桌球</t>
    <phoneticPr fontId="1" type="noConversion"/>
  </si>
  <si>
    <t>籃球甲</t>
    <phoneticPr fontId="1" type="noConversion"/>
  </si>
  <si>
    <t>羽球丁</t>
    <phoneticPr fontId="1" type="noConversion"/>
  </si>
  <si>
    <t>籃球丙</t>
    <phoneticPr fontId="1" type="noConversion"/>
  </si>
  <si>
    <t>游泳</t>
    <phoneticPr fontId="1" type="noConversion"/>
  </si>
  <si>
    <t>籃球乙</t>
    <phoneticPr fontId="1" type="noConversion"/>
  </si>
  <si>
    <t>田徑</t>
    <phoneticPr fontId="1" type="noConversion"/>
  </si>
  <si>
    <t>網球</t>
    <phoneticPr fontId="1" type="noConversion"/>
  </si>
  <si>
    <t>墊上</t>
    <phoneticPr fontId="1" type="noConversion"/>
  </si>
  <si>
    <t>排球</t>
    <phoneticPr fontId="1" type="noConversion"/>
  </si>
  <si>
    <t>籃球活三</t>
    <phoneticPr fontId="1" type="noConversion"/>
  </si>
  <si>
    <t>籃球丙</t>
    <phoneticPr fontId="1" type="noConversion"/>
  </si>
  <si>
    <t>排球</t>
    <phoneticPr fontId="1" type="noConversion"/>
  </si>
  <si>
    <t>籃球甲</t>
    <phoneticPr fontId="1" type="noConversion"/>
  </si>
  <si>
    <t>籃球乙</t>
    <phoneticPr fontId="1" type="noConversion"/>
  </si>
  <si>
    <t>羽球丁</t>
    <phoneticPr fontId="1" type="noConversion"/>
  </si>
  <si>
    <t>桌球</t>
    <phoneticPr fontId="1" type="noConversion"/>
  </si>
  <si>
    <t>網球</t>
    <phoneticPr fontId="1" type="noConversion"/>
  </si>
  <si>
    <t>田徑</t>
    <phoneticPr fontId="1" type="noConversion"/>
  </si>
  <si>
    <t>籃球乙</t>
    <phoneticPr fontId="1" type="noConversion"/>
  </si>
  <si>
    <t>籃球甲</t>
    <phoneticPr fontId="1" type="noConversion"/>
  </si>
  <si>
    <t>田徑</t>
    <phoneticPr fontId="1" type="noConversion"/>
  </si>
  <si>
    <t>游泳</t>
    <phoneticPr fontId="1" type="noConversion"/>
  </si>
  <si>
    <t>桌球</t>
    <phoneticPr fontId="1" type="noConversion"/>
  </si>
  <si>
    <t>網球</t>
    <phoneticPr fontId="1" type="noConversion"/>
  </si>
  <si>
    <t>游泳</t>
    <phoneticPr fontId="1" type="noConversion"/>
  </si>
  <si>
    <t>田徑</t>
    <phoneticPr fontId="1" type="noConversion"/>
  </si>
  <si>
    <t>籃球丙</t>
    <phoneticPr fontId="1" type="noConversion"/>
  </si>
  <si>
    <t>籃球甲</t>
    <phoneticPr fontId="1" type="noConversion"/>
  </si>
  <si>
    <t>游泳</t>
    <phoneticPr fontId="1" type="noConversion"/>
  </si>
  <si>
    <t>桌球</t>
    <phoneticPr fontId="1" type="noConversion"/>
  </si>
  <si>
    <t>田徑</t>
    <phoneticPr fontId="1" type="noConversion"/>
  </si>
  <si>
    <t>籃球丙</t>
    <phoneticPr fontId="1" type="noConversion"/>
  </si>
  <si>
    <t>墊上</t>
    <phoneticPr fontId="1" type="noConversion"/>
  </si>
  <si>
    <t>游泳</t>
    <phoneticPr fontId="1" type="noConversion"/>
  </si>
  <si>
    <t>排球</t>
    <phoneticPr fontId="1" type="noConversion"/>
  </si>
  <si>
    <t>羽球丁</t>
    <phoneticPr fontId="1" type="noConversion"/>
  </si>
  <si>
    <t>桌球</t>
    <phoneticPr fontId="1" type="noConversion"/>
  </si>
  <si>
    <t>籃球甲</t>
    <phoneticPr fontId="1" type="noConversion"/>
  </si>
  <si>
    <t>網球</t>
    <phoneticPr fontId="1" type="noConversion"/>
  </si>
  <si>
    <t>桌球</t>
    <phoneticPr fontId="1" type="noConversion"/>
  </si>
  <si>
    <t>排球</t>
    <phoneticPr fontId="1" type="noConversion"/>
  </si>
  <si>
    <t>籃球甲</t>
    <phoneticPr fontId="1" type="noConversion"/>
  </si>
  <si>
    <t>籃球甲</t>
    <phoneticPr fontId="1" type="noConversion"/>
  </si>
  <si>
    <r>
      <rPr>
        <sz val="26"/>
        <color theme="1"/>
        <rFont val="微軟正黑體"/>
        <family val="2"/>
        <charset val="136"/>
      </rPr>
      <t>臺北市立松山高級中學</t>
    </r>
    <r>
      <rPr>
        <sz val="26"/>
        <color theme="1"/>
        <rFont val="Times New Roman"/>
        <family val="1"/>
      </rPr>
      <t>106</t>
    </r>
    <r>
      <rPr>
        <sz val="26"/>
        <color theme="1"/>
        <rFont val="微軟正黑體"/>
        <family val="2"/>
        <charset val="136"/>
      </rPr>
      <t>學年度第</t>
    </r>
    <r>
      <rPr>
        <sz val="26"/>
        <color theme="1"/>
        <rFont val="Times New Roman"/>
        <family val="1"/>
      </rPr>
      <t>2</t>
    </r>
    <r>
      <rPr>
        <sz val="26"/>
        <color theme="1"/>
        <rFont val="微軟正黑體"/>
        <family val="2"/>
        <charset val="136"/>
      </rPr>
      <t>學期體育科進度預定表草案</t>
    </r>
    <r>
      <rPr>
        <sz val="26"/>
        <color theme="1"/>
        <rFont val="Times New Roman"/>
        <family val="1"/>
      </rPr>
      <t>(107.01.19)</t>
    </r>
    <phoneticPr fontId="1" type="noConversion"/>
  </si>
  <si>
    <r>
      <rPr>
        <sz val="11"/>
        <color theme="1"/>
        <rFont val="細明體"/>
        <family val="3"/>
        <charset val="136"/>
      </rPr>
      <t>下週適用補課</t>
    </r>
    <r>
      <rPr>
        <sz val="11"/>
        <color theme="1"/>
        <rFont val="Times New Roman"/>
        <family val="1"/>
      </rPr>
      <t>1/22--24</t>
    </r>
    <r>
      <rPr>
        <sz val="11"/>
        <color theme="1"/>
        <rFont val="細明體"/>
        <family val="3"/>
        <charset val="136"/>
      </rPr>
      <t>日</t>
    </r>
    <phoneticPr fontId="1" type="noConversion"/>
  </si>
  <si>
    <r>
      <rPr>
        <sz val="12"/>
        <color theme="1"/>
        <rFont val="微軟正黑體"/>
        <family val="2"/>
        <charset val="136"/>
      </rPr>
      <t>羅如卿</t>
    </r>
  </si>
  <si>
    <r>
      <rPr>
        <sz val="12"/>
        <color theme="1"/>
        <rFont val="微軟正黑體"/>
        <family val="2"/>
        <charset val="136"/>
      </rPr>
      <t>林滿榮</t>
    </r>
  </si>
  <si>
    <r>
      <rPr>
        <sz val="12"/>
        <color theme="1"/>
        <rFont val="微軟正黑體"/>
        <family val="2"/>
        <charset val="136"/>
      </rPr>
      <t>黃茂生</t>
    </r>
  </si>
  <si>
    <r>
      <rPr>
        <sz val="12"/>
        <color theme="1"/>
        <rFont val="微軟正黑體"/>
        <family val="2"/>
        <charset val="136"/>
      </rPr>
      <t>孫志輝</t>
    </r>
    <phoneticPr fontId="1" type="noConversion"/>
  </si>
  <si>
    <r>
      <rPr>
        <sz val="12"/>
        <color theme="1"/>
        <rFont val="微軟正黑體"/>
        <family val="2"/>
        <charset val="136"/>
      </rPr>
      <t>陳萩慈</t>
    </r>
  </si>
  <si>
    <t>二十</t>
    <phoneticPr fontId="1" type="noConversion"/>
  </si>
  <si>
    <t>松山高中體育課程授課場地分配表</t>
    <phoneticPr fontId="1" type="noConversion"/>
  </si>
  <si>
    <t>排球</t>
    <phoneticPr fontId="1" type="noConversion"/>
  </si>
  <si>
    <t>備註：紅色字體為體育教學研究會討論下學期評量方式。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</si>
</sst>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6"/>
      <color theme="1"/>
      <name val="Times New Roman"/>
      <family val="1"/>
    </font>
    <font>
      <sz val="26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2"/>
      <color rgb="FF000000"/>
      <name val="Times New Roman"/>
      <family val="1"/>
    </font>
    <font>
      <sz val="12"/>
      <name val="Times New Roman"/>
      <family val="1"/>
    </font>
    <font>
      <sz val="11"/>
      <color theme="1"/>
      <name val="細明體"/>
      <family val="3"/>
      <charset val="136"/>
    </font>
    <font>
      <sz val="12"/>
      <color rgb="FFFF0000"/>
      <name val="Times New Roman"/>
      <family val="1"/>
    </font>
    <font>
      <sz val="12"/>
      <color rgb="FFFF0000"/>
      <name val="微軟正黑體"/>
      <family val="2"/>
      <charset val="136"/>
    </font>
    <font>
      <sz val="11"/>
      <color theme="5" tint="-0.499984740745262"/>
      <name val="細明體"/>
      <family val="3"/>
      <charset val="136"/>
    </font>
    <font>
      <sz val="14"/>
      <color theme="1"/>
      <name val="細明體"/>
      <family val="3"/>
      <charset val="136"/>
    </font>
    <font>
      <sz val="14"/>
      <color theme="1"/>
      <name val="Times New Roman"/>
      <family val="1"/>
    </font>
    <font>
      <sz val="11"/>
      <name val="細明體"/>
      <family val="3"/>
      <charset val="136"/>
    </font>
    <font>
      <sz val="11"/>
      <color theme="4" tint="-0.249977111117893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5" fillId="0" borderId="5" xfId="0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76" fontId="9" fillId="0" borderId="12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9" fillId="0" borderId="4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5" xfId="0" applyFont="1" applyFill="1" applyBorder="1">
      <alignment vertical="center"/>
    </xf>
    <xf numFmtId="0" fontId="13" fillId="0" borderId="5" xfId="0" applyFont="1" applyFill="1" applyBorder="1" applyAlignment="1">
      <alignment horizontal="center" vertical="center" wrapText="1"/>
    </xf>
    <xf numFmtId="0" fontId="13" fillId="0" borderId="5" xfId="0" applyFont="1" applyFill="1" applyBorder="1">
      <alignment vertical="center"/>
    </xf>
    <xf numFmtId="0" fontId="12" fillId="0" borderId="6" xfId="0" applyFont="1" applyFill="1" applyBorder="1" applyAlignment="1">
      <alignment horizontal="left" vertical="top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vertical="top" wrapText="1"/>
    </xf>
    <xf numFmtId="0" fontId="8" fillId="0" borderId="5" xfId="0" applyFont="1" applyBorder="1" applyAlignment="1">
      <alignment vertical="top"/>
    </xf>
    <xf numFmtId="0" fontId="8" fillId="0" borderId="6" xfId="0" applyFont="1" applyBorder="1" applyAlignment="1">
      <alignment vertical="top"/>
    </xf>
    <xf numFmtId="0" fontId="14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/>
    </xf>
    <xf numFmtId="0" fontId="9" fillId="0" borderId="8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4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19" fillId="0" borderId="5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76" fontId="9" fillId="0" borderId="14" xfId="0" applyNumberFormat="1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2" borderId="5" xfId="0" applyFont="1" applyFill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left" vertical="center"/>
    </xf>
  </cellXfs>
  <cellStyles count="1">
    <cellStyle name="一般" xfId="0" builtinId="0"/>
  </cellStyles>
  <dxfs count="252"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 val="0"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 val="0"/>
        <outline val="0"/>
        <shadow val="0"/>
        <u val="none"/>
        <vertAlign val="baseline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V4:AH13" totalsRowShown="0" headerRowDxfId="251" dataDxfId="250">
  <autoFilter ref="V4:AH13"/>
  <tableColumns count="13">
    <tableColumn id="1" name="游泳" dataDxfId="238">
      <calculatedColumnFormula>COUNTIF(B5:U5,"游泳")</calculatedColumnFormula>
    </tableColumn>
    <tableColumn id="2" name="籃球甲" dataDxfId="249">
      <calculatedColumnFormula>COUNTIF(B5:U5,"籃球甲")</calculatedColumnFormula>
    </tableColumn>
    <tableColumn id="3" name="籃球乙" dataDxfId="248">
      <calculatedColumnFormula>COUNTIF(B5:U5,"籃球乙")</calculatedColumnFormula>
    </tableColumn>
    <tableColumn id="4" name="籃球丙" dataDxfId="247">
      <calculatedColumnFormula>COUNTIF(B5:U5,"籃球丙")</calculatedColumnFormula>
    </tableColumn>
    <tableColumn id="5" name="羽球丁" dataDxfId="107">
      <calculatedColumnFormula>COUNTIF(B5:U5,"羽球丁")</calculatedColumnFormula>
    </tableColumn>
    <tableColumn id="6" name="籃球活三" dataDxfId="246">
      <calculatedColumnFormula>COUNTIF(B5:U5,"籃球活三")</calculatedColumnFormula>
    </tableColumn>
    <tableColumn id="7" name="田徑" dataDxfId="245">
      <calculatedColumnFormula>COUNTIF(B5:U5,"田徑")</calculatedColumnFormula>
    </tableColumn>
    <tableColumn id="8" name="排球" dataDxfId="244">
      <calculatedColumnFormula>COUNTIF(B5:U5,"排球")</calculatedColumnFormula>
    </tableColumn>
    <tableColumn id="9" name="桌球" dataDxfId="243">
      <calculatedColumnFormula>COUNTIF(B5:U5,"桌球")</calculatedColumnFormula>
    </tableColumn>
    <tableColumn id="10" name="墊上" dataDxfId="242">
      <calculatedColumnFormula>COUNTIF(B5:U5,"墊上")</calculatedColumnFormula>
    </tableColumn>
    <tableColumn id="11" name="網球" dataDxfId="241">
      <calculatedColumnFormula>COUNTIF(B5:U5,"網球")</calculatedColumnFormula>
    </tableColumn>
    <tableColumn id="12" name="總數" dataDxfId="240">
      <calculatedColumnFormula>SUM(V5:AF5)</calculatedColumnFormula>
    </tableColumn>
    <tableColumn id="13" name="教師" dataDxfId="2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3"/>
  <sheetViews>
    <sheetView tabSelected="1" topLeftCell="A7" zoomScale="70" zoomScaleNormal="70" workbookViewId="0">
      <selection activeCell="L28" sqref="L28"/>
    </sheetView>
  </sheetViews>
  <sheetFormatPr defaultColWidth="9" defaultRowHeight="15.6" x14ac:dyDescent="0.3"/>
  <cols>
    <col min="1" max="21" width="12.33203125" style="2" customWidth="1"/>
    <col min="22" max="22" width="9.44140625" style="2" bestFit="1" customWidth="1"/>
    <col min="23" max="27" width="11.6640625" style="2" bestFit="1" customWidth="1"/>
    <col min="28" max="34" width="9.44140625" style="2" bestFit="1" customWidth="1"/>
    <col min="35" max="16384" width="9" style="2"/>
  </cols>
  <sheetData>
    <row r="1" spans="1:34" ht="33.6" thickBot="1" x14ac:dyDescent="0.35">
      <c r="A1" s="34" t="s">
        <v>140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</row>
    <row r="2" spans="1:34" ht="24" customHeight="1" thickTop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6" t="s">
        <v>147</v>
      </c>
    </row>
    <row r="3" spans="1:34" ht="24" customHeight="1" x14ac:dyDescent="0.3">
      <c r="A3" s="38" t="s">
        <v>20</v>
      </c>
      <c r="B3" s="5">
        <v>43143</v>
      </c>
      <c r="C3" s="5">
        <f>B3+7</f>
        <v>43150</v>
      </c>
      <c r="D3" s="5">
        <f>C3+7</f>
        <v>43157</v>
      </c>
      <c r="E3" s="5">
        <f t="shared" ref="E3:U3" si="0">D3+7</f>
        <v>43164</v>
      </c>
      <c r="F3" s="5">
        <f t="shared" si="0"/>
        <v>43171</v>
      </c>
      <c r="G3" s="5">
        <f t="shared" si="0"/>
        <v>43178</v>
      </c>
      <c r="H3" s="5">
        <f t="shared" si="0"/>
        <v>43185</v>
      </c>
      <c r="I3" s="5">
        <f t="shared" si="0"/>
        <v>43192</v>
      </c>
      <c r="J3" s="5">
        <f t="shared" si="0"/>
        <v>43199</v>
      </c>
      <c r="K3" s="5">
        <f t="shared" si="0"/>
        <v>43206</v>
      </c>
      <c r="L3" s="5">
        <f t="shared" si="0"/>
        <v>43213</v>
      </c>
      <c r="M3" s="5">
        <f t="shared" si="0"/>
        <v>43220</v>
      </c>
      <c r="N3" s="5">
        <f t="shared" si="0"/>
        <v>43227</v>
      </c>
      <c r="O3" s="5">
        <f t="shared" si="0"/>
        <v>43234</v>
      </c>
      <c r="P3" s="5">
        <f t="shared" si="0"/>
        <v>43241</v>
      </c>
      <c r="Q3" s="5">
        <f t="shared" si="0"/>
        <v>43248</v>
      </c>
      <c r="R3" s="5">
        <f t="shared" si="0"/>
        <v>43255</v>
      </c>
      <c r="S3" s="5">
        <f t="shared" si="0"/>
        <v>43262</v>
      </c>
      <c r="T3" s="5">
        <f t="shared" si="0"/>
        <v>43269</v>
      </c>
      <c r="U3" s="47">
        <f t="shared" si="0"/>
        <v>43276</v>
      </c>
      <c r="V3" s="50" t="s">
        <v>148</v>
      </c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</row>
    <row r="4" spans="1:34" ht="24" customHeight="1" x14ac:dyDescent="0.3">
      <c r="A4" s="39"/>
      <c r="B4" s="5">
        <v>43147</v>
      </c>
      <c r="C4" s="5">
        <f>B4+7</f>
        <v>43154</v>
      </c>
      <c r="D4" s="5">
        <f t="shared" ref="D4:U4" si="1">C4+7</f>
        <v>43161</v>
      </c>
      <c r="E4" s="5">
        <f t="shared" si="1"/>
        <v>43168</v>
      </c>
      <c r="F4" s="5">
        <f t="shared" si="1"/>
        <v>43175</v>
      </c>
      <c r="G4" s="5">
        <f t="shared" si="1"/>
        <v>43182</v>
      </c>
      <c r="H4" s="5">
        <f t="shared" si="1"/>
        <v>43189</v>
      </c>
      <c r="I4" s="5">
        <f t="shared" si="1"/>
        <v>43196</v>
      </c>
      <c r="J4" s="5">
        <f t="shared" si="1"/>
        <v>43203</v>
      </c>
      <c r="K4" s="5">
        <f t="shared" si="1"/>
        <v>43210</v>
      </c>
      <c r="L4" s="5">
        <f t="shared" si="1"/>
        <v>43217</v>
      </c>
      <c r="M4" s="5">
        <f t="shared" si="1"/>
        <v>43224</v>
      </c>
      <c r="N4" s="5">
        <f t="shared" si="1"/>
        <v>43231</v>
      </c>
      <c r="O4" s="5">
        <f t="shared" si="1"/>
        <v>43238</v>
      </c>
      <c r="P4" s="5">
        <f t="shared" si="1"/>
        <v>43245</v>
      </c>
      <c r="Q4" s="5">
        <f t="shared" si="1"/>
        <v>43252</v>
      </c>
      <c r="R4" s="5">
        <f t="shared" si="1"/>
        <v>43259</v>
      </c>
      <c r="S4" s="5">
        <f t="shared" si="1"/>
        <v>43266</v>
      </c>
      <c r="T4" s="5">
        <f t="shared" si="1"/>
        <v>43273</v>
      </c>
      <c r="U4" s="47">
        <f t="shared" si="1"/>
        <v>43280</v>
      </c>
      <c r="V4" s="2" t="s">
        <v>21</v>
      </c>
      <c r="W4" s="2" t="s">
        <v>22</v>
      </c>
      <c r="X4" s="2" t="s">
        <v>23</v>
      </c>
      <c r="Y4" s="2" t="s">
        <v>24</v>
      </c>
      <c r="Z4" s="2" t="s">
        <v>25</v>
      </c>
      <c r="AA4" s="40" t="s">
        <v>78</v>
      </c>
      <c r="AB4" s="2" t="s">
        <v>26</v>
      </c>
      <c r="AC4" s="2" t="s">
        <v>27</v>
      </c>
      <c r="AD4" s="2" t="s">
        <v>28</v>
      </c>
      <c r="AE4" s="2" t="s">
        <v>29</v>
      </c>
      <c r="AF4" s="2" t="s">
        <v>30</v>
      </c>
      <c r="AG4" s="2" t="s">
        <v>31</v>
      </c>
      <c r="AH4" s="2" t="s">
        <v>32</v>
      </c>
    </row>
    <row r="5" spans="1:34" ht="50.1" customHeight="1" x14ac:dyDescent="0.3">
      <c r="A5" s="42" t="s">
        <v>142</v>
      </c>
      <c r="B5" s="19" t="s">
        <v>98</v>
      </c>
      <c r="C5" s="19" t="s">
        <v>108</v>
      </c>
      <c r="D5" s="19" t="s">
        <v>100</v>
      </c>
      <c r="E5" s="19" t="s">
        <v>76</v>
      </c>
      <c r="F5" s="19" t="s">
        <v>102</v>
      </c>
      <c r="G5" s="19" t="s">
        <v>120</v>
      </c>
      <c r="H5" s="19" t="s">
        <v>106</v>
      </c>
      <c r="I5" s="19" t="s">
        <v>99</v>
      </c>
      <c r="J5" s="19" t="s">
        <v>100</v>
      </c>
      <c r="K5" s="19" t="s">
        <v>124</v>
      </c>
      <c r="L5" s="19" t="s">
        <v>87</v>
      </c>
      <c r="M5" s="19" t="s">
        <v>100</v>
      </c>
      <c r="N5" s="19" t="s">
        <v>96</v>
      </c>
      <c r="O5" s="19" t="s">
        <v>104</v>
      </c>
      <c r="P5" s="19" t="s">
        <v>115</v>
      </c>
      <c r="Q5" s="19" t="s">
        <v>96</v>
      </c>
      <c r="R5" s="19" t="s">
        <v>88</v>
      </c>
      <c r="S5" s="19" t="s">
        <v>135</v>
      </c>
      <c r="T5" s="19" t="s">
        <v>124</v>
      </c>
      <c r="U5" s="48" t="s">
        <v>89</v>
      </c>
      <c r="V5" s="20">
        <f t="shared" ref="V5:V13" si="2">COUNTIF(B5:U5,"游泳")</f>
        <v>4</v>
      </c>
      <c r="W5" s="7">
        <f>COUNTIF(B5:U5,"籃球甲")</f>
        <v>2</v>
      </c>
      <c r="X5" s="7">
        <f>COUNTIF(B5:U5,"籃球乙")</f>
        <v>1</v>
      </c>
      <c r="Y5" s="7">
        <f>COUNTIF(B5:U5,"籃球丙")</f>
        <v>1</v>
      </c>
      <c r="Z5" s="7">
        <f t="shared" ref="Z5:Z13" si="3">COUNTIF(B5:U5,"羽球丁")</f>
        <v>2</v>
      </c>
      <c r="AA5" s="7">
        <f>COUNTIF(B5:U5,"籃球活三")</f>
        <v>1</v>
      </c>
      <c r="AB5" s="7">
        <f>COUNTIF(B5:U5,"田徑")</f>
        <v>2</v>
      </c>
      <c r="AC5" s="7">
        <f>COUNTIF(B5:U5,"排球")</f>
        <v>2</v>
      </c>
      <c r="AD5" s="7">
        <f>COUNTIF(B5:U5,"桌球")</f>
        <v>2</v>
      </c>
      <c r="AE5" s="7">
        <f>COUNTIF(B5:U5,"墊上")</f>
        <v>1</v>
      </c>
      <c r="AF5" s="7">
        <f>COUNTIF(B5:U5,"網球")</f>
        <v>2</v>
      </c>
      <c r="AG5" s="7">
        <f>SUM(V5:AF5)</f>
        <v>20</v>
      </c>
      <c r="AH5" s="6" t="s">
        <v>35</v>
      </c>
    </row>
    <row r="6" spans="1:34" ht="50.1" customHeight="1" x14ac:dyDescent="0.3">
      <c r="A6" s="42" t="s">
        <v>143</v>
      </c>
      <c r="B6" s="19" t="s">
        <v>96</v>
      </c>
      <c r="C6" s="19" t="s">
        <v>109</v>
      </c>
      <c r="D6" s="19" t="s">
        <v>98</v>
      </c>
      <c r="E6" s="19" t="s">
        <v>107</v>
      </c>
      <c r="F6" s="19" t="s">
        <v>76</v>
      </c>
      <c r="G6" s="19" t="s">
        <v>121</v>
      </c>
      <c r="H6" s="19" t="s">
        <v>81</v>
      </c>
      <c r="I6" s="19" t="s">
        <v>102</v>
      </c>
      <c r="J6" s="19" t="s">
        <v>100</v>
      </c>
      <c r="K6" s="19" t="s">
        <v>125</v>
      </c>
      <c r="L6" s="19" t="s">
        <v>91</v>
      </c>
      <c r="M6" s="19" t="s">
        <v>87</v>
      </c>
      <c r="N6" s="19" t="s">
        <v>104</v>
      </c>
      <c r="O6" s="19" t="s">
        <v>105</v>
      </c>
      <c r="P6" s="19" t="s">
        <v>90</v>
      </c>
      <c r="Q6" s="19" t="s">
        <v>106</v>
      </c>
      <c r="R6" s="19" t="s">
        <v>133</v>
      </c>
      <c r="S6" s="19" t="s">
        <v>132</v>
      </c>
      <c r="T6" s="55" t="s">
        <v>91</v>
      </c>
      <c r="U6" s="48" t="s">
        <v>83</v>
      </c>
      <c r="V6" s="20">
        <f t="shared" si="2"/>
        <v>4</v>
      </c>
      <c r="W6" s="7">
        <f t="shared" ref="W6:W13" si="4">COUNTIF(B6:U6,"籃球甲")</f>
        <v>1</v>
      </c>
      <c r="X6" s="7">
        <f t="shared" ref="X6:X13" si="5">COUNTIF(B6:U6,"籃球乙")</f>
        <v>2</v>
      </c>
      <c r="Y6" s="7">
        <f t="shared" ref="Y6:Y13" si="6">COUNTIF(B6:U6,"籃球丙")</f>
        <v>1</v>
      </c>
      <c r="Z6" s="7">
        <f t="shared" si="3"/>
        <v>2</v>
      </c>
      <c r="AA6" s="7">
        <f t="shared" ref="AA6:AA13" si="7">COUNTIF(B6:U6,"籃球活三")</f>
        <v>1</v>
      </c>
      <c r="AB6" s="7">
        <f t="shared" ref="AB6:AB13" si="8">COUNTIF(B6:U6,"田徑")</f>
        <v>2</v>
      </c>
      <c r="AC6" s="7">
        <f t="shared" ref="AC6:AC13" si="9">COUNTIF(B6:U6,"排球")</f>
        <v>2</v>
      </c>
      <c r="AD6" s="7">
        <f t="shared" ref="AD6:AD13" si="10">COUNTIF(B6:U6,"桌球")</f>
        <v>2</v>
      </c>
      <c r="AE6" s="7">
        <f t="shared" ref="AE6:AE13" si="11">COUNTIF(B6:U6,"墊上")</f>
        <v>1</v>
      </c>
      <c r="AF6" s="7">
        <f t="shared" ref="AF6:AF13" si="12">COUNTIF(B6:U6,"網球")</f>
        <v>2</v>
      </c>
      <c r="AG6" s="7">
        <f t="shared" ref="AG6:AG13" si="13">SUM(V6:AF6)</f>
        <v>20</v>
      </c>
      <c r="AH6" s="6" t="s">
        <v>34</v>
      </c>
    </row>
    <row r="7" spans="1:34" ht="50.1" customHeight="1" x14ac:dyDescent="0.3">
      <c r="A7" s="42" t="s">
        <v>144</v>
      </c>
      <c r="B7" s="19" t="s">
        <v>105</v>
      </c>
      <c r="C7" s="19" t="s">
        <v>110</v>
      </c>
      <c r="D7" s="19" t="s">
        <v>102</v>
      </c>
      <c r="E7" s="19" t="s">
        <v>88</v>
      </c>
      <c r="F7" s="19" t="s">
        <v>84</v>
      </c>
      <c r="G7" s="19" t="s">
        <v>122</v>
      </c>
      <c r="H7" s="19" t="s">
        <v>76</v>
      </c>
      <c r="I7" s="19" t="s">
        <v>100</v>
      </c>
      <c r="J7" s="19" t="s">
        <v>98</v>
      </c>
      <c r="K7" s="19" t="s">
        <v>126</v>
      </c>
      <c r="L7" s="19" t="s">
        <v>76</v>
      </c>
      <c r="M7" s="19" t="s">
        <v>130</v>
      </c>
      <c r="N7" s="19" t="s">
        <v>80</v>
      </c>
      <c r="O7" s="19" t="s">
        <v>99</v>
      </c>
      <c r="P7" s="19" t="s">
        <v>91</v>
      </c>
      <c r="Q7" s="19" t="s">
        <v>104</v>
      </c>
      <c r="R7" s="19" t="s">
        <v>134</v>
      </c>
      <c r="S7" s="53" t="s">
        <v>136</v>
      </c>
      <c r="T7" s="19" t="s">
        <v>105</v>
      </c>
      <c r="U7" s="48" t="s">
        <v>91</v>
      </c>
      <c r="V7" s="20">
        <f t="shared" si="2"/>
        <v>4</v>
      </c>
      <c r="W7" s="7">
        <f t="shared" si="4"/>
        <v>2</v>
      </c>
      <c r="X7" s="7">
        <f t="shared" si="5"/>
        <v>1</v>
      </c>
      <c r="Y7" s="7">
        <f t="shared" si="6"/>
        <v>1</v>
      </c>
      <c r="Z7" s="7">
        <f t="shared" si="3"/>
        <v>2</v>
      </c>
      <c r="AA7" s="7">
        <f t="shared" si="7"/>
        <v>1</v>
      </c>
      <c r="AB7" s="7">
        <f t="shared" si="8"/>
        <v>2</v>
      </c>
      <c r="AC7" s="7">
        <f t="shared" si="9"/>
        <v>2</v>
      </c>
      <c r="AD7" s="7">
        <f t="shared" si="10"/>
        <v>2</v>
      </c>
      <c r="AE7" s="7">
        <f t="shared" si="11"/>
        <v>1</v>
      </c>
      <c r="AF7" s="7">
        <f t="shared" si="12"/>
        <v>2</v>
      </c>
      <c r="AG7" s="7">
        <f t="shared" si="13"/>
        <v>20</v>
      </c>
      <c r="AH7" s="6" t="s">
        <v>33</v>
      </c>
    </row>
    <row r="8" spans="1:34" ht="50.1" customHeight="1" x14ac:dyDescent="0.3">
      <c r="A8" s="43" t="s">
        <v>61</v>
      </c>
      <c r="B8" s="19" t="s">
        <v>97</v>
      </c>
      <c r="C8" s="19" t="s">
        <v>111</v>
      </c>
      <c r="D8" s="19" t="s">
        <v>90</v>
      </c>
      <c r="E8" s="19" t="s">
        <v>115</v>
      </c>
      <c r="F8" s="19" t="s">
        <v>91</v>
      </c>
      <c r="G8" s="19" t="s">
        <v>123</v>
      </c>
      <c r="H8" s="19" t="s">
        <v>93</v>
      </c>
      <c r="I8" s="19" t="s">
        <v>98</v>
      </c>
      <c r="J8" s="19" t="s">
        <v>138</v>
      </c>
      <c r="K8" s="19" t="s">
        <v>106</v>
      </c>
      <c r="L8" s="19" t="s">
        <v>93</v>
      </c>
      <c r="M8" s="19" t="s">
        <v>103</v>
      </c>
      <c r="N8" s="19" t="s">
        <v>100</v>
      </c>
      <c r="O8" s="19" t="s">
        <v>100</v>
      </c>
      <c r="P8" s="19" t="s">
        <v>87</v>
      </c>
      <c r="Q8" s="19" t="s">
        <v>105</v>
      </c>
      <c r="R8" s="19" t="s">
        <v>76</v>
      </c>
      <c r="S8" s="19" t="s">
        <v>118</v>
      </c>
      <c r="T8" s="19" t="s">
        <v>102</v>
      </c>
      <c r="U8" s="48" t="s">
        <v>95</v>
      </c>
      <c r="V8" s="20">
        <f t="shared" si="2"/>
        <v>4</v>
      </c>
      <c r="W8" s="7">
        <f t="shared" si="4"/>
        <v>2</v>
      </c>
      <c r="X8" s="7">
        <f t="shared" si="5"/>
        <v>1</v>
      </c>
      <c r="Y8" s="7">
        <f t="shared" si="6"/>
        <v>1</v>
      </c>
      <c r="Z8" s="7">
        <f t="shared" si="3"/>
        <v>2</v>
      </c>
      <c r="AA8" s="7">
        <f t="shared" si="7"/>
        <v>1</v>
      </c>
      <c r="AB8" s="7">
        <f t="shared" si="8"/>
        <v>2</v>
      </c>
      <c r="AC8" s="7">
        <f t="shared" si="9"/>
        <v>2</v>
      </c>
      <c r="AD8" s="7">
        <f t="shared" si="10"/>
        <v>2</v>
      </c>
      <c r="AE8" s="7">
        <f t="shared" si="11"/>
        <v>1</v>
      </c>
      <c r="AF8" s="7">
        <f t="shared" si="12"/>
        <v>2</v>
      </c>
      <c r="AG8" s="7">
        <f t="shared" si="13"/>
        <v>20</v>
      </c>
      <c r="AH8" s="1" t="s">
        <v>61</v>
      </c>
    </row>
    <row r="9" spans="1:34" ht="50.1" customHeight="1" x14ac:dyDescent="0.3">
      <c r="A9" s="43" t="s">
        <v>62</v>
      </c>
      <c r="B9" s="19" t="s">
        <v>101</v>
      </c>
      <c r="C9" s="19" t="s">
        <v>112</v>
      </c>
      <c r="D9" s="19" t="s">
        <v>91</v>
      </c>
      <c r="E9" s="19" t="s">
        <v>116</v>
      </c>
      <c r="F9" s="19" t="s">
        <v>76</v>
      </c>
      <c r="G9" s="19" t="s">
        <v>121</v>
      </c>
      <c r="H9" s="19" t="s">
        <v>99</v>
      </c>
      <c r="I9" s="19" t="s">
        <v>105</v>
      </c>
      <c r="J9" s="19" t="s">
        <v>104</v>
      </c>
      <c r="K9" s="19" t="s">
        <v>92</v>
      </c>
      <c r="L9" s="19" t="s">
        <v>88</v>
      </c>
      <c r="M9" s="19" t="s">
        <v>131</v>
      </c>
      <c r="N9" s="19" t="s">
        <v>102</v>
      </c>
      <c r="O9" s="19" t="s">
        <v>106</v>
      </c>
      <c r="P9" s="19" t="s">
        <v>76</v>
      </c>
      <c r="Q9" s="19" t="s">
        <v>100</v>
      </c>
      <c r="R9" s="55" t="s">
        <v>91</v>
      </c>
      <c r="S9" s="19" t="s">
        <v>117</v>
      </c>
      <c r="T9" s="19" t="s">
        <v>93</v>
      </c>
      <c r="U9" s="48" t="s">
        <v>86</v>
      </c>
      <c r="V9" s="20">
        <f t="shared" si="2"/>
        <v>4</v>
      </c>
      <c r="W9" s="7">
        <f t="shared" si="4"/>
        <v>1</v>
      </c>
      <c r="X9" s="7">
        <f t="shared" si="5"/>
        <v>1</v>
      </c>
      <c r="Y9" s="7">
        <f t="shared" si="6"/>
        <v>2</v>
      </c>
      <c r="Z9" s="7">
        <f t="shared" si="3"/>
        <v>2</v>
      </c>
      <c r="AA9" s="7">
        <f t="shared" si="7"/>
        <v>1</v>
      </c>
      <c r="AB9" s="7">
        <f t="shared" si="8"/>
        <v>2</v>
      </c>
      <c r="AC9" s="7">
        <f t="shared" si="9"/>
        <v>2</v>
      </c>
      <c r="AD9" s="7">
        <f t="shared" si="10"/>
        <v>2</v>
      </c>
      <c r="AE9" s="7">
        <f t="shared" si="11"/>
        <v>1</v>
      </c>
      <c r="AF9" s="7">
        <f t="shared" si="12"/>
        <v>2</v>
      </c>
      <c r="AG9" s="7">
        <f t="shared" si="13"/>
        <v>20</v>
      </c>
      <c r="AH9" s="1" t="s">
        <v>62</v>
      </c>
    </row>
    <row r="10" spans="1:34" ht="50.1" customHeight="1" x14ac:dyDescent="0.3">
      <c r="A10" s="44" t="s">
        <v>145</v>
      </c>
      <c r="B10" s="21" t="s">
        <v>77</v>
      </c>
      <c r="C10" s="21" t="s">
        <v>113</v>
      </c>
      <c r="D10" s="21" t="s">
        <v>97</v>
      </c>
      <c r="E10" s="21" t="s">
        <v>117</v>
      </c>
      <c r="F10" s="21" t="s">
        <v>90</v>
      </c>
      <c r="G10" s="21" t="s">
        <v>81</v>
      </c>
      <c r="H10" s="21" t="s">
        <v>98</v>
      </c>
      <c r="I10" s="21" t="s">
        <v>96</v>
      </c>
      <c r="J10" s="21" t="s">
        <v>105</v>
      </c>
      <c r="K10" s="21" t="s">
        <v>125</v>
      </c>
      <c r="L10" s="21" t="s">
        <v>85</v>
      </c>
      <c r="M10" s="21" t="s">
        <v>104</v>
      </c>
      <c r="N10" s="21" t="s">
        <v>106</v>
      </c>
      <c r="O10" s="21" t="s">
        <v>100</v>
      </c>
      <c r="P10" s="21" t="s">
        <v>93</v>
      </c>
      <c r="Q10" s="21" t="s">
        <v>103</v>
      </c>
      <c r="R10" s="21" t="s">
        <v>130</v>
      </c>
      <c r="S10" s="21" t="s">
        <v>118</v>
      </c>
      <c r="T10" s="21" t="s">
        <v>88</v>
      </c>
      <c r="U10" s="49" t="s">
        <v>87</v>
      </c>
      <c r="V10" s="20">
        <f t="shared" si="2"/>
        <v>4</v>
      </c>
      <c r="W10" s="7">
        <f t="shared" si="4"/>
        <v>2</v>
      </c>
      <c r="X10" s="7">
        <f t="shared" si="5"/>
        <v>1</v>
      </c>
      <c r="Y10" s="7">
        <f t="shared" si="6"/>
        <v>1</v>
      </c>
      <c r="Z10" s="7">
        <f t="shared" si="3"/>
        <v>2</v>
      </c>
      <c r="AA10" s="7">
        <f t="shared" si="7"/>
        <v>1</v>
      </c>
      <c r="AB10" s="7">
        <f t="shared" si="8"/>
        <v>2</v>
      </c>
      <c r="AC10" s="7">
        <f t="shared" si="9"/>
        <v>2</v>
      </c>
      <c r="AD10" s="7">
        <f t="shared" si="10"/>
        <v>2</v>
      </c>
      <c r="AE10" s="7">
        <f t="shared" si="11"/>
        <v>1</v>
      </c>
      <c r="AF10" s="7">
        <f t="shared" si="12"/>
        <v>2</v>
      </c>
      <c r="AG10" s="7">
        <f t="shared" si="13"/>
        <v>20</v>
      </c>
      <c r="AH10" s="8" t="s">
        <v>36</v>
      </c>
    </row>
    <row r="11" spans="1:34" ht="50.1" customHeight="1" x14ac:dyDescent="0.3">
      <c r="A11" s="45" t="s">
        <v>64</v>
      </c>
      <c r="B11" s="21" t="s">
        <v>102</v>
      </c>
      <c r="C11" s="21" t="s">
        <v>84</v>
      </c>
      <c r="D11" s="21" t="s">
        <v>100</v>
      </c>
      <c r="E11" s="21" t="s">
        <v>118</v>
      </c>
      <c r="F11" s="21" t="s">
        <v>77</v>
      </c>
      <c r="G11" s="21" t="s">
        <v>80</v>
      </c>
      <c r="H11" s="54" t="s">
        <v>100</v>
      </c>
      <c r="I11" s="54" t="s">
        <v>100</v>
      </c>
      <c r="J11" s="21" t="s">
        <v>101</v>
      </c>
      <c r="K11" s="21" t="s">
        <v>127</v>
      </c>
      <c r="L11" s="21" t="s">
        <v>84</v>
      </c>
      <c r="M11" s="21" t="s">
        <v>93</v>
      </c>
      <c r="N11" s="21" t="s">
        <v>88</v>
      </c>
      <c r="O11" s="21" t="s">
        <v>104</v>
      </c>
      <c r="P11" s="21" t="s">
        <v>132</v>
      </c>
      <c r="Q11" s="21" t="s">
        <v>105</v>
      </c>
      <c r="R11" s="54" t="s">
        <v>91</v>
      </c>
      <c r="S11" s="52" t="s">
        <v>149</v>
      </c>
      <c r="T11" s="54" t="s">
        <v>103</v>
      </c>
      <c r="U11" s="21" t="s">
        <v>136</v>
      </c>
      <c r="V11" s="20">
        <f t="shared" si="2"/>
        <v>4</v>
      </c>
      <c r="W11" s="7">
        <f t="shared" si="4"/>
        <v>1</v>
      </c>
      <c r="X11" s="7">
        <f t="shared" si="5"/>
        <v>1</v>
      </c>
      <c r="Y11" s="7">
        <f t="shared" si="6"/>
        <v>1</v>
      </c>
      <c r="Z11" s="7">
        <f t="shared" si="3"/>
        <v>2</v>
      </c>
      <c r="AA11" s="7">
        <f t="shared" si="7"/>
        <v>2</v>
      </c>
      <c r="AB11" s="7">
        <f t="shared" si="8"/>
        <v>2</v>
      </c>
      <c r="AC11" s="7">
        <f t="shared" si="9"/>
        <v>2</v>
      </c>
      <c r="AD11" s="7">
        <f t="shared" si="10"/>
        <v>2</v>
      </c>
      <c r="AE11" s="7">
        <f t="shared" si="11"/>
        <v>1</v>
      </c>
      <c r="AF11" s="7">
        <f t="shared" si="12"/>
        <v>2</v>
      </c>
      <c r="AG11" s="7">
        <f t="shared" si="13"/>
        <v>20</v>
      </c>
      <c r="AH11" s="1" t="s">
        <v>69</v>
      </c>
    </row>
    <row r="12" spans="1:34" s="10" customFormat="1" ht="50.1" customHeight="1" x14ac:dyDescent="0.3">
      <c r="A12" s="44" t="s">
        <v>146</v>
      </c>
      <c r="B12" s="21" t="s">
        <v>91</v>
      </c>
      <c r="C12" s="21" t="s">
        <v>87</v>
      </c>
      <c r="D12" s="21" t="s">
        <v>81</v>
      </c>
      <c r="E12" s="21" t="s">
        <v>90</v>
      </c>
      <c r="F12" s="21" t="s">
        <v>80</v>
      </c>
      <c r="G12" s="21" t="s">
        <v>93</v>
      </c>
      <c r="H12" s="54" t="s">
        <v>100</v>
      </c>
      <c r="I12" s="54" t="s">
        <v>100</v>
      </c>
      <c r="J12" s="21" t="s">
        <v>87</v>
      </c>
      <c r="K12" s="21" t="s">
        <v>128</v>
      </c>
      <c r="L12" s="21" t="s">
        <v>76</v>
      </c>
      <c r="M12" s="21" t="s">
        <v>79</v>
      </c>
      <c r="N12" s="21" t="s">
        <v>100</v>
      </c>
      <c r="O12" s="21" t="s">
        <v>103</v>
      </c>
      <c r="P12" s="21" t="s">
        <v>93</v>
      </c>
      <c r="Q12" s="21" t="s">
        <v>98</v>
      </c>
      <c r="R12" s="21" t="s">
        <v>131</v>
      </c>
      <c r="S12" s="21" t="s">
        <v>139</v>
      </c>
      <c r="T12" s="21" t="s">
        <v>95</v>
      </c>
      <c r="U12" s="49" t="s">
        <v>88</v>
      </c>
      <c r="V12" s="20">
        <f t="shared" si="2"/>
        <v>4</v>
      </c>
      <c r="W12" s="7">
        <f t="shared" si="4"/>
        <v>2</v>
      </c>
      <c r="X12" s="7">
        <f t="shared" si="5"/>
        <v>1</v>
      </c>
      <c r="Y12" s="7">
        <f t="shared" si="6"/>
        <v>1</v>
      </c>
      <c r="Z12" s="7">
        <f t="shared" si="3"/>
        <v>2</v>
      </c>
      <c r="AA12" s="7">
        <f t="shared" si="7"/>
        <v>1</v>
      </c>
      <c r="AB12" s="7">
        <f t="shared" si="8"/>
        <v>2</v>
      </c>
      <c r="AC12" s="7">
        <f t="shared" si="9"/>
        <v>2</v>
      </c>
      <c r="AD12" s="7">
        <f t="shared" si="10"/>
        <v>2</v>
      </c>
      <c r="AE12" s="7">
        <f t="shared" si="11"/>
        <v>1</v>
      </c>
      <c r="AF12" s="7">
        <f t="shared" si="12"/>
        <v>2</v>
      </c>
      <c r="AG12" s="7">
        <f t="shared" si="13"/>
        <v>20</v>
      </c>
      <c r="AH12" s="8" t="s">
        <v>71</v>
      </c>
    </row>
    <row r="13" spans="1:34" ht="50.1" customHeight="1" x14ac:dyDescent="0.3">
      <c r="A13" s="45" t="s">
        <v>63</v>
      </c>
      <c r="B13" s="21" t="s">
        <v>82</v>
      </c>
      <c r="C13" s="21" t="s">
        <v>114</v>
      </c>
      <c r="D13" s="21" t="s">
        <v>77</v>
      </c>
      <c r="E13" s="21" t="s">
        <v>119</v>
      </c>
      <c r="F13" s="21" t="s">
        <v>81</v>
      </c>
      <c r="G13" s="21" t="s">
        <v>88</v>
      </c>
      <c r="H13" s="21" t="s">
        <v>80</v>
      </c>
      <c r="I13" s="21" t="s">
        <v>103</v>
      </c>
      <c r="J13" s="21" t="s">
        <v>93</v>
      </c>
      <c r="K13" s="21" t="s">
        <v>129</v>
      </c>
      <c r="L13" s="21" t="s">
        <v>76</v>
      </c>
      <c r="M13" s="21" t="s">
        <v>130</v>
      </c>
      <c r="N13" s="21" t="s">
        <v>103</v>
      </c>
      <c r="O13" s="21" t="s">
        <v>98</v>
      </c>
      <c r="P13" s="21" t="s">
        <v>94</v>
      </c>
      <c r="Q13" s="21" t="s">
        <v>100</v>
      </c>
      <c r="R13" s="21" t="s">
        <v>87</v>
      </c>
      <c r="S13" s="21" t="s">
        <v>137</v>
      </c>
      <c r="T13" s="21" t="s">
        <v>76</v>
      </c>
      <c r="U13" s="49" t="s">
        <v>85</v>
      </c>
      <c r="V13" s="20">
        <f t="shared" si="2"/>
        <v>4</v>
      </c>
      <c r="W13" s="7">
        <f t="shared" si="4"/>
        <v>2</v>
      </c>
      <c r="X13" s="7">
        <f t="shared" si="5"/>
        <v>1</v>
      </c>
      <c r="Y13" s="7">
        <f t="shared" si="6"/>
        <v>1</v>
      </c>
      <c r="Z13" s="7">
        <f t="shared" si="3"/>
        <v>2</v>
      </c>
      <c r="AA13" s="7">
        <f t="shared" si="7"/>
        <v>1</v>
      </c>
      <c r="AB13" s="7">
        <f t="shared" si="8"/>
        <v>2</v>
      </c>
      <c r="AC13" s="7">
        <f t="shared" si="9"/>
        <v>2</v>
      </c>
      <c r="AD13" s="7">
        <f t="shared" si="10"/>
        <v>2</v>
      </c>
      <c r="AE13" s="7">
        <f t="shared" si="11"/>
        <v>1</v>
      </c>
      <c r="AF13" s="7">
        <f t="shared" si="12"/>
        <v>2</v>
      </c>
      <c r="AG13" s="7">
        <f t="shared" si="13"/>
        <v>20</v>
      </c>
      <c r="AH13" s="1" t="s">
        <v>70</v>
      </c>
    </row>
    <row r="14" spans="1:34" ht="50.1" customHeight="1" x14ac:dyDescent="0.3">
      <c r="A14" s="11" t="s">
        <v>37</v>
      </c>
      <c r="B14" s="12" t="s">
        <v>141</v>
      </c>
      <c r="C14" s="13"/>
      <c r="D14" s="13"/>
      <c r="E14" s="9"/>
      <c r="F14" s="13"/>
      <c r="G14" s="13"/>
      <c r="H14" s="41" t="s">
        <v>66</v>
      </c>
      <c r="I14" s="41" t="s">
        <v>66</v>
      </c>
      <c r="J14" s="41" t="s">
        <v>67</v>
      </c>
      <c r="K14" s="14"/>
      <c r="L14" s="9"/>
      <c r="M14" s="15"/>
      <c r="N14" s="15"/>
      <c r="O14" s="41" t="s">
        <v>68</v>
      </c>
      <c r="P14" s="13"/>
      <c r="Q14" s="13"/>
      <c r="R14" s="13"/>
      <c r="S14" s="13"/>
      <c r="T14" s="13"/>
      <c r="U14" s="16"/>
    </row>
    <row r="15" spans="1:34" ht="20.399999999999999" customHeight="1" x14ac:dyDescent="0.3">
      <c r="A15" s="17" t="s">
        <v>38</v>
      </c>
      <c r="B15" s="25" t="s">
        <v>39</v>
      </c>
      <c r="C15" s="25"/>
      <c r="D15" s="25"/>
      <c r="E15" s="25" t="s">
        <v>40</v>
      </c>
      <c r="F15" s="25"/>
      <c r="G15" s="25" t="s">
        <v>41</v>
      </c>
      <c r="H15" s="25"/>
      <c r="I15" s="25" t="s">
        <v>42</v>
      </c>
      <c r="J15" s="25"/>
      <c r="K15" s="25" t="s">
        <v>43</v>
      </c>
      <c r="L15" s="25"/>
      <c r="M15" s="25" t="s">
        <v>44</v>
      </c>
      <c r="N15" s="25"/>
      <c r="O15" s="25" t="s">
        <v>45</v>
      </c>
      <c r="P15" s="25"/>
      <c r="Q15" s="25"/>
      <c r="R15" s="25"/>
      <c r="S15" s="25" t="s">
        <v>46</v>
      </c>
      <c r="T15" s="25"/>
      <c r="U15" s="36"/>
    </row>
    <row r="16" spans="1:34" ht="111.6" customHeight="1" x14ac:dyDescent="0.3">
      <c r="A16" s="18" t="s">
        <v>47</v>
      </c>
      <c r="B16" s="22" t="s">
        <v>48</v>
      </c>
      <c r="C16" s="22"/>
      <c r="D16" s="22"/>
      <c r="E16" s="22" t="s">
        <v>49</v>
      </c>
      <c r="F16" s="22"/>
      <c r="G16" s="22" t="s">
        <v>50</v>
      </c>
      <c r="H16" s="22"/>
      <c r="I16" s="22" t="s">
        <v>51</v>
      </c>
      <c r="J16" s="22"/>
      <c r="K16" s="22" t="s">
        <v>52</v>
      </c>
      <c r="L16" s="22"/>
      <c r="M16" s="22" t="s">
        <v>53</v>
      </c>
      <c r="N16" s="22"/>
      <c r="O16" s="22" t="s">
        <v>54</v>
      </c>
      <c r="P16" s="22"/>
      <c r="Q16" s="22"/>
      <c r="R16" s="22"/>
      <c r="S16" s="22" t="s">
        <v>55</v>
      </c>
      <c r="T16" s="23"/>
      <c r="U16" s="24"/>
    </row>
    <row r="17" spans="1:21" ht="24" customHeight="1" x14ac:dyDescent="0.3">
      <c r="A17" s="31" t="s">
        <v>56</v>
      </c>
      <c r="B17" s="32"/>
      <c r="C17" s="32"/>
      <c r="D17" s="32"/>
      <c r="E17" s="32" t="s">
        <v>57</v>
      </c>
      <c r="F17" s="32"/>
      <c r="G17" s="32"/>
      <c r="H17" s="32"/>
      <c r="I17" s="32" t="s">
        <v>58</v>
      </c>
      <c r="J17" s="32"/>
      <c r="K17" s="32"/>
      <c r="L17" s="32"/>
      <c r="M17" s="32" t="s">
        <v>59</v>
      </c>
      <c r="N17" s="32"/>
      <c r="O17" s="32"/>
      <c r="P17" s="32"/>
      <c r="Q17" s="32" t="s">
        <v>60</v>
      </c>
      <c r="R17" s="32"/>
      <c r="S17" s="32"/>
      <c r="T17" s="32"/>
      <c r="U17" s="37"/>
    </row>
    <row r="18" spans="1:21" ht="121.2" customHeight="1" thickBot="1" x14ac:dyDescent="0.35">
      <c r="A18" s="26" t="s">
        <v>73</v>
      </c>
      <c r="B18" s="27"/>
      <c r="C18" s="27"/>
      <c r="D18" s="27"/>
      <c r="E18" s="27" t="s">
        <v>74</v>
      </c>
      <c r="F18" s="28"/>
      <c r="G18" s="28"/>
      <c r="H18" s="28"/>
      <c r="I18" s="27" t="s">
        <v>75</v>
      </c>
      <c r="J18" s="28"/>
      <c r="K18" s="28"/>
      <c r="L18" s="28"/>
      <c r="M18" s="29" t="s">
        <v>72</v>
      </c>
      <c r="N18" s="33"/>
      <c r="O18" s="33"/>
      <c r="P18" s="33"/>
      <c r="Q18" s="29" t="s">
        <v>65</v>
      </c>
      <c r="R18" s="29"/>
      <c r="S18" s="29"/>
      <c r="T18" s="29"/>
      <c r="U18" s="30"/>
    </row>
    <row r="19" spans="1:21" ht="51.6" customHeight="1" thickTop="1" x14ac:dyDescent="0.3">
      <c r="A19" s="56" t="s">
        <v>150</v>
      </c>
      <c r="B19" s="56"/>
      <c r="C19" s="56"/>
      <c r="D19" s="56"/>
      <c r="E19" s="56"/>
    </row>
    <row r="20" spans="1:21" ht="16.350000000000001" customHeight="1" x14ac:dyDescent="0.3"/>
    <row r="21" spans="1:21" ht="16.350000000000001" customHeight="1" x14ac:dyDescent="0.3"/>
    <row r="22" spans="1:21" ht="16.350000000000001" customHeight="1" x14ac:dyDescent="0.3"/>
    <row r="23" spans="1:21" ht="16.95" customHeight="1" x14ac:dyDescent="0.3"/>
  </sheetData>
  <autoFilter ref="C4:T18"/>
  <mergeCells count="30">
    <mergeCell ref="V3:AH3"/>
    <mergeCell ref="A19:E19"/>
    <mergeCell ref="A1:U1"/>
    <mergeCell ref="E15:F15"/>
    <mergeCell ref="M17:P17"/>
    <mergeCell ref="K16:L16"/>
    <mergeCell ref="M16:N16"/>
    <mergeCell ref="S15:U15"/>
    <mergeCell ref="G16:H16"/>
    <mergeCell ref="I16:J16"/>
    <mergeCell ref="E17:H17"/>
    <mergeCell ref="I17:L17"/>
    <mergeCell ref="E16:F16"/>
    <mergeCell ref="M15:N15"/>
    <mergeCell ref="O15:R15"/>
    <mergeCell ref="Q17:U17"/>
    <mergeCell ref="B16:D16"/>
    <mergeCell ref="A3:A4"/>
    <mergeCell ref="O16:R16"/>
    <mergeCell ref="S16:U16"/>
    <mergeCell ref="B15:D15"/>
    <mergeCell ref="A18:D18"/>
    <mergeCell ref="E18:H18"/>
    <mergeCell ref="Q18:U18"/>
    <mergeCell ref="A17:D17"/>
    <mergeCell ref="I18:L18"/>
    <mergeCell ref="M18:P18"/>
    <mergeCell ref="G15:H15"/>
    <mergeCell ref="I15:J15"/>
    <mergeCell ref="K15:L15"/>
  </mergeCells>
  <phoneticPr fontId="1" type="noConversion"/>
  <conditionalFormatting sqref="C5:C10">
    <cfRule type="duplicateValues" dxfId="237" priority="204"/>
    <cfRule type="duplicateValues" dxfId="236" priority="205"/>
    <cfRule type="duplicateValues" priority="206"/>
  </conditionalFormatting>
  <conditionalFormatting sqref="D5:D10">
    <cfRule type="duplicateValues" dxfId="235" priority="201"/>
    <cfRule type="duplicateValues" dxfId="234" priority="202"/>
    <cfRule type="duplicateValues" priority="203"/>
  </conditionalFormatting>
  <conditionalFormatting sqref="E5:E10">
    <cfRule type="duplicateValues" dxfId="233" priority="198"/>
    <cfRule type="duplicateValues" dxfId="232" priority="199"/>
    <cfRule type="duplicateValues" priority="200"/>
  </conditionalFormatting>
  <conditionalFormatting sqref="F5 F10 F7:F8">
    <cfRule type="duplicateValues" dxfId="231" priority="197"/>
  </conditionalFormatting>
  <conditionalFormatting sqref="G5:G8 G10">
    <cfRule type="duplicateValues" dxfId="230" priority="196"/>
  </conditionalFormatting>
  <conditionalFormatting sqref="I5:I10">
    <cfRule type="duplicateValues" dxfId="229" priority="190"/>
    <cfRule type="duplicateValues" dxfId="228" priority="191"/>
    <cfRule type="duplicateValues" priority="192"/>
  </conditionalFormatting>
  <conditionalFormatting sqref="H5:H10">
    <cfRule type="duplicateValues" dxfId="227" priority="187"/>
    <cfRule type="duplicateValues" dxfId="226" priority="188"/>
    <cfRule type="duplicateValues" priority="189"/>
  </conditionalFormatting>
  <conditionalFormatting sqref="J7:J10">
    <cfRule type="duplicateValues" dxfId="225" priority="184"/>
    <cfRule type="duplicateValues" dxfId="224" priority="185"/>
    <cfRule type="duplicateValues" priority="186"/>
  </conditionalFormatting>
  <conditionalFormatting sqref="K5 K7:K10">
    <cfRule type="duplicateValues" dxfId="223" priority="181"/>
    <cfRule type="duplicateValues" dxfId="222" priority="182"/>
    <cfRule type="duplicateValues" priority="183"/>
  </conditionalFormatting>
  <conditionalFormatting sqref="L5:L10">
    <cfRule type="duplicateValues" dxfId="221" priority="178"/>
    <cfRule type="duplicateValues" dxfId="220" priority="179"/>
    <cfRule type="duplicateValues" priority="180"/>
  </conditionalFormatting>
  <conditionalFormatting sqref="M6 M8:M10">
    <cfRule type="duplicateValues" dxfId="219" priority="175"/>
    <cfRule type="duplicateValues" dxfId="218" priority="176"/>
    <cfRule type="duplicateValues" priority="177"/>
  </conditionalFormatting>
  <conditionalFormatting sqref="N5:N10">
    <cfRule type="duplicateValues" dxfId="217" priority="172"/>
    <cfRule type="duplicateValues" dxfId="216" priority="173"/>
    <cfRule type="duplicateValues" priority="174"/>
  </conditionalFormatting>
  <conditionalFormatting sqref="O5:O7 O9:O10">
    <cfRule type="duplicateValues" dxfId="215" priority="169"/>
    <cfRule type="duplicateValues" dxfId="214" priority="170"/>
    <cfRule type="duplicateValues" priority="171"/>
  </conditionalFormatting>
  <conditionalFormatting sqref="P5:P10">
    <cfRule type="duplicateValues" dxfId="213" priority="166"/>
    <cfRule type="duplicateValues" dxfId="212" priority="167"/>
    <cfRule type="duplicateValues" priority="168"/>
  </conditionalFormatting>
  <conditionalFormatting sqref="Q5:Q10">
    <cfRule type="duplicateValues" dxfId="211" priority="163"/>
    <cfRule type="duplicateValues" dxfId="210" priority="164"/>
    <cfRule type="duplicateValues" priority="165"/>
  </conditionalFormatting>
  <conditionalFormatting sqref="R5:R7 R9:R10">
    <cfRule type="duplicateValues" dxfId="209" priority="160"/>
    <cfRule type="duplicateValues" dxfId="208" priority="161"/>
    <cfRule type="duplicateValues" priority="162"/>
  </conditionalFormatting>
  <conditionalFormatting sqref="S5:S7 S9:S10">
    <cfRule type="duplicateValues" dxfId="207" priority="157"/>
    <cfRule type="duplicateValues" dxfId="206" priority="158"/>
    <cfRule type="duplicateValues" priority="159"/>
  </conditionalFormatting>
  <conditionalFormatting sqref="T5:T6 T8:T10">
    <cfRule type="duplicateValues" dxfId="205" priority="154"/>
    <cfRule type="duplicateValues" dxfId="204" priority="155"/>
    <cfRule type="duplicateValues" priority="156"/>
  </conditionalFormatting>
  <conditionalFormatting sqref="U5:U10">
    <cfRule type="duplicateValues" dxfId="203" priority="147"/>
    <cfRule type="duplicateValues" dxfId="202" priority="148"/>
    <cfRule type="duplicateValues" priority="149"/>
  </conditionalFormatting>
  <conditionalFormatting sqref="U5:U10">
    <cfRule type="duplicateValues" dxfId="201" priority="146"/>
  </conditionalFormatting>
  <conditionalFormatting sqref="L6:T6 K5:L5 N7:S7 C8:N8 P8:Q8 T8 C10:T10 C5:I5 C9:E9 C6:E6 G6:I6 C7:L7 H9:T9 N5:T5">
    <cfRule type="duplicateValues" dxfId="2" priority="207"/>
  </conditionalFormatting>
  <conditionalFormatting sqref="J5">
    <cfRule type="duplicateValues" dxfId="200" priority="142"/>
    <cfRule type="duplicateValues" dxfId="199" priority="143"/>
    <cfRule type="duplicateValues" priority="144"/>
  </conditionalFormatting>
  <conditionalFormatting sqref="J5">
    <cfRule type="duplicateValues" dxfId="198" priority="145"/>
  </conditionalFormatting>
  <conditionalFormatting sqref="J6">
    <cfRule type="duplicateValues" dxfId="197" priority="138"/>
    <cfRule type="duplicateValues" dxfId="196" priority="139"/>
    <cfRule type="duplicateValues" priority="140"/>
  </conditionalFormatting>
  <conditionalFormatting sqref="J6">
    <cfRule type="duplicateValues" dxfId="195" priority="141"/>
  </conditionalFormatting>
  <conditionalFormatting sqref="M5">
    <cfRule type="duplicateValues" dxfId="188" priority="125"/>
    <cfRule type="duplicateValues" dxfId="187" priority="126"/>
    <cfRule type="duplicateValues" priority="127"/>
  </conditionalFormatting>
  <conditionalFormatting sqref="M5">
    <cfRule type="duplicateValues" dxfId="186" priority="128"/>
  </conditionalFormatting>
  <conditionalFormatting sqref="M7">
    <cfRule type="duplicateValues" dxfId="185" priority="121"/>
    <cfRule type="duplicateValues" dxfId="184" priority="122"/>
    <cfRule type="duplicateValues" priority="123"/>
  </conditionalFormatting>
  <conditionalFormatting sqref="M7">
    <cfRule type="duplicateValues" dxfId="183" priority="124"/>
  </conditionalFormatting>
  <conditionalFormatting sqref="K10">
    <cfRule type="duplicateValues" dxfId="182" priority="118"/>
    <cfRule type="duplicateValues" dxfId="181" priority="119"/>
    <cfRule type="duplicateValues" priority="120"/>
  </conditionalFormatting>
  <conditionalFormatting sqref="O10">
    <cfRule type="duplicateValues" dxfId="180" priority="115"/>
    <cfRule type="duplicateValues" dxfId="179" priority="116"/>
    <cfRule type="duplicateValues" priority="117"/>
  </conditionalFormatting>
  <conditionalFormatting sqref="K10">
    <cfRule type="duplicateValues" dxfId="178" priority="112"/>
    <cfRule type="duplicateValues" dxfId="177" priority="113"/>
    <cfRule type="duplicateValues" priority="114"/>
  </conditionalFormatting>
  <conditionalFormatting sqref="O10">
    <cfRule type="duplicateValues" dxfId="176" priority="109"/>
    <cfRule type="duplicateValues" dxfId="175" priority="110"/>
    <cfRule type="duplicateValues" priority="111"/>
  </conditionalFormatting>
  <conditionalFormatting sqref="O10">
    <cfRule type="duplicateValues" dxfId="170" priority="106"/>
    <cfRule type="duplicateValues" dxfId="169" priority="107"/>
    <cfRule type="duplicateValues" priority="108"/>
  </conditionalFormatting>
  <conditionalFormatting sqref="K6">
    <cfRule type="duplicateValues" dxfId="168" priority="102"/>
    <cfRule type="duplicateValues" dxfId="167" priority="103"/>
    <cfRule type="duplicateValues" priority="104"/>
  </conditionalFormatting>
  <conditionalFormatting sqref="K6">
    <cfRule type="duplicateValues" dxfId="166" priority="105"/>
  </conditionalFormatting>
  <conditionalFormatting sqref="O8">
    <cfRule type="duplicateValues" dxfId="163" priority="95"/>
    <cfRule type="duplicateValues" dxfId="162" priority="96"/>
    <cfRule type="duplicateValues" priority="97"/>
  </conditionalFormatting>
  <conditionalFormatting sqref="O8">
    <cfRule type="duplicateValues" dxfId="161" priority="98"/>
  </conditionalFormatting>
  <conditionalFormatting sqref="R8">
    <cfRule type="duplicateValues" dxfId="160" priority="91"/>
    <cfRule type="duplicateValues" dxfId="159" priority="92"/>
    <cfRule type="duplicateValues" priority="93"/>
  </conditionalFormatting>
  <conditionalFormatting sqref="R8">
    <cfRule type="duplicateValues" dxfId="158" priority="94"/>
  </conditionalFormatting>
  <conditionalFormatting sqref="S8">
    <cfRule type="duplicateValues" dxfId="157" priority="87"/>
    <cfRule type="duplicateValues" dxfId="156" priority="88"/>
    <cfRule type="duplicateValues" priority="89"/>
  </conditionalFormatting>
  <conditionalFormatting sqref="S8">
    <cfRule type="duplicateValues" dxfId="155" priority="90"/>
  </conditionalFormatting>
  <conditionalFormatting sqref="G6">
    <cfRule type="duplicateValues" dxfId="148" priority="75"/>
    <cfRule type="duplicateValues" dxfId="147" priority="76"/>
    <cfRule type="duplicateValues" priority="77"/>
  </conditionalFormatting>
  <conditionalFormatting sqref="G6">
    <cfRule type="duplicateValues" dxfId="140" priority="63"/>
    <cfRule type="duplicateValues" dxfId="139" priority="64"/>
    <cfRule type="duplicateValues" priority="65"/>
  </conditionalFormatting>
  <conditionalFormatting sqref="G9">
    <cfRule type="duplicateValues" dxfId="134" priority="53"/>
    <cfRule type="duplicateValues" dxfId="133" priority="54"/>
    <cfRule type="duplicateValues" priority="55"/>
  </conditionalFormatting>
  <conditionalFormatting sqref="G9">
    <cfRule type="duplicateValues" dxfId="132" priority="56"/>
  </conditionalFormatting>
  <conditionalFormatting sqref="F9">
    <cfRule type="duplicateValues" dxfId="131" priority="49"/>
    <cfRule type="duplicateValues" dxfId="130" priority="50"/>
    <cfRule type="duplicateValues" priority="51"/>
  </conditionalFormatting>
  <conditionalFormatting sqref="F9">
    <cfRule type="duplicateValues" dxfId="129" priority="52"/>
  </conditionalFormatting>
  <conditionalFormatting sqref="F6">
    <cfRule type="duplicateValues" dxfId="128" priority="45"/>
    <cfRule type="duplicateValues" dxfId="127" priority="46"/>
    <cfRule type="duplicateValues" priority="47"/>
  </conditionalFormatting>
  <conditionalFormatting sqref="F6">
    <cfRule type="duplicateValues" dxfId="126" priority="48"/>
  </conditionalFormatting>
  <conditionalFormatting sqref="B8:B9">
    <cfRule type="duplicateValues" dxfId="125" priority="41"/>
    <cfRule type="duplicateValues" dxfId="124" priority="42"/>
    <cfRule type="duplicateValues" priority="43"/>
  </conditionalFormatting>
  <conditionalFormatting sqref="B8:B9">
    <cfRule type="duplicateValues" dxfId="123" priority="44"/>
  </conditionalFormatting>
  <conditionalFormatting sqref="B5">
    <cfRule type="duplicateValues" dxfId="122" priority="37"/>
    <cfRule type="duplicateValues" dxfId="121" priority="38"/>
    <cfRule type="duplicateValues" priority="39"/>
  </conditionalFormatting>
  <conditionalFormatting sqref="B5">
    <cfRule type="duplicateValues" dxfId="120" priority="40"/>
  </conditionalFormatting>
  <conditionalFormatting sqref="B6">
    <cfRule type="duplicateValues" dxfId="119" priority="33"/>
    <cfRule type="duplicateValues" dxfId="118" priority="34"/>
    <cfRule type="duplicateValues" priority="35"/>
  </conditionalFormatting>
  <conditionalFormatting sqref="B6">
    <cfRule type="duplicateValues" dxfId="117" priority="36"/>
  </conditionalFormatting>
  <conditionalFormatting sqref="B7">
    <cfRule type="duplicateValues" dxfId="106" priority="29"/>
    <cfRule type="duplicateValues" dxfId="105" priority="30"/>
    <cfRule type="duplicateValues" priority="31"/>
  </conditionalFormatting>
  <conditionalFormatting sqref="B7">
    <cfRule type="duplicateValues" dxfId="104" priority="32"/>
  </conditionalFormatting>
  <conditionalFormatting sqref="K7">
    <cfRule type="duplicateValues" dxfId="103" priority="26"/>
    <cfRule type="duplicateValues" dxfId="102" priority="27"/>
    <cfRule type="duplicateValues" priority="28"/>
  </conditionalFormatting>
  <conditionalFormatting sqref="T7">
    <cfRule type="duplicateValues" dxfId="101" priority="22"/>
    <cfRule type="duplicateValues" dxfId="100" priority="23"/>
    <cfRule type="duplicateValues" priority="24"/>
  </conditionalFormatting>
  <conditionalFormatting sqref="T7">
    <cfRule type="duplicateValues" dxfId="99" priority="25"/>
  </conditionalFormatting>
  <conditionalFormatting sqref="L9">
    <cfRule type="duplicateValues" dxfId="98" priority="19"/>
    <cfRule type="duplicateValues" dxfId="97" priority="20"/>
    <cfRule type="duplicateValues" priority="21"/>
  </conditionalFormatting>
  <conditionalFormatting sqref="B12">
    <cfRule type="duplicateValues" dxfId="93" priority="15"/>
    <cfRule type="duplicateValues" dxfId="92" priority="16"/>
    <cfRule type="duplicateValues" priority="17"/>
  </conditionalFormatting>
  <conditionalFormatting sqref="B12">
    <cfRule type="duplicateValues" dxfId="91" priority="18"/>
  </conditionalFormatting>
  <conditionalFormatting sqref="R5">
    <cfRule type="duplicateValues" dxfId="90" priority="12"/>
    <cfRule type="duplicateValues" dxfId="89" priority="13"/>
    <cfRule type="duplicateValues" priority="14"/>
  </conditionalFormatting>
  <conditionalFormatting sqref="B13">
    <cfRule type="duplicateValues" dxfId="67" priority="4"/>
    <cfRule type="duplicateValues" dxfId="66" priority="5"/>
    <cfRule type="duplicateValues" priority="6"/>
  </conditionalFormatting>
  <conditionalFormatting sqref="B13">
    <cfRule type="duplicateValues" dxfId="65" priority="7"/>
  </conditionalFormatting>
  <conditionalFormatting sqref="T5">
    <cfRule type="duplicateValues" dxfId="1" priority="1"/>
    <cfRule type="duplicateValues" dxfId="0" priority="2"/>
    <cfRule type="duplicateValues" priority="3"/>
  </conditionalFormatting>
  <printOptions horizontalCentered="1"/>
  <pageMargins left="0.23622047244094491" right="0.23622047244094491" top="0.74803149606299213" bottom="0.74803149606299213" header="0.31496062992125984" footer="0.31496062992125984"/>
  <pageSetup paperSize="9" scale="4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User</cp:lastModifiedBy>
  <cp:lastPrinted>2017-09-18T01:37:30Z</cp:lastPrinted>
  <dcterms:created xsi:type="dcterms:W3CDTF">2017-02-08T03:15:25Z</dcterms:created>
  <dcterms:modified xsi:type="dcterms:W3CDTF">2018-01-19T08:37:26Z</dcterms:modified>
</cp:coreProperties>
</file>