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820" yWindow="-1060" windowWidth="2512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<sst xmlns="http://schemas.openxmlformats.org/spreadsheetml/2006/main" count="36" uniqueCount="36">
  <si>
    <t>Autopsy</t>
  </si>
  <si>
    <t>View</t>
  </si>
  <si>
    <t>Released</t>
  </si>
  <si>
    <t>Total</t>
  </si>
  <si>
    <t>Atlantic</t>
  </si>
  <si>
    <t>Bergen</t>
  </si>
  <si>
    <t>Burlington</t>
  </si>
  <si>
    <t>Camden</t>
  </si>
  <si>
    <t>Cape May</t>
  </si>
  <si>
    <t>Cumberland</t>
  </si>
  <si>
    <t>Essex</t>
  </si>
  <si>
    <t>Gloucester</t>
  </si>
  <si>
    <t>Hudson</t>
  </si>
  <si>
    <t>Hunterdon</t>
  </si>
  <si>
    <t>Mercer</t>
  </si>
  <si>
    <t>Middlesex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</si>
  <si>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</si>
  <si>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</si>
  <si>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</si>
  <si>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</si>
  <si>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</si>
  <si>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</si>
  <si>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</si>
  <si>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</si>
  <si>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</si>
  <si>
    <t>partial</t>
  </si>
  <si>
    <t>fips</t>
  </si>
  <si>
    <t>County</t>
  </si>
  <si>
    <t>per-released</t>
  </si>
  <si>
    <t>per-autopsy</t>
  </si>
  <si>
    <t>auto-days</t>
  </si>
  <si>
    <t>view-day</t>
  </si>
  <si>
    <t>nj-per-released</t>
  </si>
  <si>
    <t>nj-per-auto</t>
  </si>
  <si>
    <t>nj-auto-days</t>
  </si>
  <si>
    <t>nj-view-days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</si>
</sst>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left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D1" sqref="D1:D1048576"/>
    </sheetView>
  </sheetViews>
  <sheetFormatPr baseColWidth="10" defaultRowHeight="15" x14ac:dyDescent="0"/>
  <sheetData>
    <row r="1" spans="1:15">
      <c r="A1" t="s">
        <v>26</v>
      </c>
      <c r="B1" t="s">
        <v>27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>
      <c r="A2" s="1">
        <v>34001</v>
      </c>
      <c r="B2" t="s">
        <v>4</v>
      </c>
      <c r="C2">
        <v>334</v>
      </c>
      <c r="D2">
        <v>0</v>
      </c>
      <c r="E2">
        <v>156</v>
      </c>
      <c r="F2">
        <v>515</v>
      </c>
      <c r="G2">
        <v>1005</v>
      </c>
      <c r="H2">
        <f>ROUND((F2/G2)*100,2)</f>
        <v>51.24</v>
      </c>
      <c r="I2">
        <f>ROUND((C2/G2)*100,2)</f>
        <v>33.229999999999997</v>
      </c>
      <c r="J2">
        <v>153.16</v>
      </c>
      <c r="K2">
        <v>79.150000000000006</v>
      </c>
      <c r="L2">
        <v>63.06</v>
      </c>
      <c r="M2">
        <v>21.73</v>
      </c>
      <c r="N2">
        <v>107.26</v>
      </c>
      <c r="O2">
        <v>60.26</v>
      </c>
    </row>
    <row r="3" spans="1:15">
      <c r="A3" s="1">
        <v>34003</v>
      </c>
      <c r="B3" t="s">
        <v>5</v>
      </c>
      <c r="C3">
        <v>312</v>
      </c>
      <c r="D3">
        <v>9</v>
      </c>
      <c r="E3">
        <v>222</v>
      </c>
      <c r="F3">
        <v>1453</v>
      </c>
      <c r="G3">
        <v>1996</v>
      </c>
      <c r="H3">
        <f>ROUND((F3/G3)*100,2)</f>
        <v>72.8</v>
      </c>
      <c r="I3">
        <f>ROUND((C3/G3)*100,2)</f>
        <v>15.63</v>
      </c>
      <c r="J3">
        <v>304.07</v>
      </c>
      <c r="K3">
        <v>309.20999999999998</v>
      </c>
      <c r="L3">
        <v>63.06</v>
      </c>
      <c r="M3">
        <v>21.73</v>
      </c>
      <c r="N3">
        <v>107.26</v>
      </c>
      <c r="O3">
        <v>60.26</v>
      </c>
    </row>
    <row r="4" spans="1:15">
      <c r="A4" s="1">
        <v>34005</v>
      </c>
      <c r="B4" t="s">
        <v>6</v>
      </c>
      <c r="C4">
        <v>76</v>
      </c>
      <c r="D4">
        <v>37</v>
      </c>
      <c r="E4">
        <v>253</v>
      </c>
      <c r="F4">
        <v>613</v>
      </c>
      <c r="G4">
        <v>979</v>
      </c>
      <c r="H4">
        <f>ROUND((F4/G4)*100,2)</f>
        <v>62.61</v>
      </c>
      <c r="I4">
        <f>ROUND((C4/G4)*100,2)</f>
        <v>7.76</v>
      </c>
      <c r="J4">
        <v>35.65</v>
      </c>
      <c r="K4">
        <v>39.74</v>
      </c>
      <c r="L4">
        <v>63.06</v>
      </c>
      <c r="M4">
        <v>21.73</v>
      </c>
      <c r="N4">
        <v>107.26</v>
      </c>
      <c r="O4">
        <v>60.26</v>
      </c>
    </row>
    <row r="5" spans="1:15">
      <c r="A5" s="1">
        <v>34007</v>
      </c>
      <c r="B5" t="s">
        <v>7</v>
      </c>
      <c r="C5">
        <v>221</v>
      </c>
      <c r="D5">
        <v>12</v>
      </c>
      <c r="E5">
        <v>271</v>
      </c>
      <c r="F5">
        <v>840</v>
      </c>
      <c r="G5">
        <v>1344</v>
      </c>
      <c r="H5">
        <f>ROUND((F5/G5)*100,2)</f>
        <v>62.5</v>
      </c>
      <c r="I5">
        <f>ROUND((C5/G5)*100,2)</f>
        <v>16.440000000000001</v>
      </c>
      <c r="J5">
        <v>29.13</v>
      </c>
      <c r="K5">
        <v>33.96</v>
      </c>
      <c r="L5">
        <v>63.06</v>
      </c>
      <c r="M5">
        <v>21.73</v>
      </c>
      <c r="N5">
        <v>107.26</v>
      </c>
      <c r="O5">
        <v>60.26</v>
      </c>
    </row>
    <row r="6" spans="1:15">
      <c r="A6" s="1">
        <v>34009</v>
      </c>
      <c r="B6" t="s">
        <v>8</v>
      </c>
      <c r="C6">
        <v>76</v>
      </c>
      <c r="D6">
        <v>0</v>
      </c>
      <c r="E6">
        <v>55</v>
      </c>
      <c r="F6">
        <v>178</v>
      </c>
      <c r="G6">
        <v>309</v>
      </c>
      <c r="H6">
        <f>ROUND((F6/G6)*100,2)</f>
        <v>57.61</v>
      </c>
      <c r="I6">
        <f>ROUND((C6/G6)*100,2)</f>
        <v>24.6</v>
      </c>
      <c r="J6">
        <v>168.22</v>
      </c>
      <c r="K6">
        <v>100.54</v>
      </c>
      <c r="L6">
        <v>63.06</v>
      </c>
      <c r="M6">
        <v>21.73</v>
      </c>
      <c r="N6">
        <v>107.26</v>
      </c>
      <c r="O6">
        <v>60.26</v>
      </c>
    </row>
    <row r="7" spans="1:15">
      <c r="A7" s="1">
        <v>34011</v>
      </c>
      <c r="B7" t="s">
        <v>9</v>
      </c>
      <c r="C7">
        <v>141</v>
      </c>
      <c r="D7">
        <v>0</v>
      </c>
      <c r="E7">
        <v>105</v>
      </c>
      <c r="F7">
        <v>322</v>
      </c>
      <c r="G7">
        <v>568</v>
      </c>
      <c r="H7">
        <f>ROUND((F7/G7)*100,2)</f>
        <v>56.69</v>
      </c>
      <c r="I7">
        <f>ROUND((C7/G7)*100,2)</f>
        <v>24.82</v>
      </c>
      <c r="J7">
        <v>144.21</v>
      </c>
      <c r="K7">
        <v>61.97</v>
      </c>
      <c r="L7">
        <v>63.06</v>
      </c>
      <c r="M7">
        <v>21.73</v>
      </c>
      <c r="N7">
        <v>107.26</v>
      </c>
      <c r="O7">
        <v>60.26</v>
      </c>
    </row>
    <row r="8" spans="1:15">
      <c r="A8" s="1">
        <v>34013</v>
      </c>
      <c r="B8" t="s">
        <v>10</v>
      </c>
      <c r="C8">
        <v>653</v>
      </c>
      <c r="D8">
        <v>0</v>
      </c>
      <c r="E8">
        <v>265</v>
      </c>
      <c r="F8">
        <v>1444</v>
      </c>
      <c r="G8">
        <v>2362</v>
      </c>
      <c r="H8">
        <f>ROUND((F8/G8)*100,2)</f>
        <v>61.13</v>
      </c>
      <c r="I8">
        <f>ROUND((C8/G8)*100,2)</f>
        <v>27.65</v>
      </c>
      <c r="J8">
        <v>136.4</v>
      </c>
      <c r="K8">
        <v>52.01</v>
      </c>
      <c r="L8">
        <v>63.06</v>
      </c>
      <c r="M8">
        <v>21.73</v>
      </c>
      <c r="N8">
        <v>107.26</v>
      </c>
      <c r="O8">
        <v>60.26</v>
      </c>
    </row>
    <row r="9" spans="1:15">
      <c r="A9" s="1">
        <v>34015</v>
      </c>
      <c r="B9" t="s">
        <v>11</v>
      </c>
      <c r="C9">
        <v>34</v>
      </c>
      <c r="D9">
        <v>9</v>
      </c>
      <c r="E9">
        <v>180</v>
      </c>
      <c r="F9">
        <v>396</v>
      </c>
      <c r="G9">
        <v>619</v>
      </c>
      <c r="H9">
        <f>ROUND((F9/G9)*100,2)</f>
        <v>63.97</v>
      </c>
      <c r="I9">
        <f>ROUND((C9/G9)*100,2)</f>
        <v>5.49</v>
      </c>
      <c r="J9">
        <v>22.33</v>
      </c>
      <c r="K9">
        <v>22.27</v>
      </c>
      <c r="L9">
        <v>63.06</v>
      </c>
      <c r="M9">
        <v>21.73</v>
      </c>
      <c r="N9">
        <v>107.26</v>
      </c>
      <c r="O9">
        <v>60.26</v>
      </c>
    </row>
    <row r="10" spans="1:15">
      <c r="A10" s="1">
        <v>34017</v>
      </c>
      <c r="B10" t="s">
        <v>12</v>
      </c>
      <c r="C10">
        <v>313</v>
      </c>
      <c r="D10">
        <v>0</v>
      </c>
      <c r="E10">
        <v>151</v>
      </c>
      <c r="F10">
        <v>768</v>
      </c>
      <c r="G10">
        <v>1232</v>
      </c>
      <c r="H10">
        <f>ROUND((F10/G10)*100,2)</f>
        <v>62.34</v>
      </c>
      <c r="I10">
        <f>ROUND((C10/G10)*100,2)</f>
        <v>25.41</v>
      </c>
      <c r="J10">
        <v>132.72999999999999</v>
      </c>
      <c r="K10">
        <v>48.42</v>
      </c>
      <c r="L10">
        <v>63.06</v>
      </c>
      <c r="M10">
        <v>21.73</v>
      </c>
      <c r="N10">
        <v>107.26</v>
      </c>
      <c r="O10">
        <v>60.26</v>
      </c>
    </row>
    <row r="11" spans="1:15">
      <c r="A11" s="1">
        <v>34019</v>
      </c>
      <c r="B11" t="s">
        <v>13</v>
      </c>
      <c r="C11">
        <v>64</v>
      </c>
      <c r="D11">
        <v>0</v>
      </c>
      <c r="E11">
        <v>51</v>
      </c>
      <c r="F11">
        <v>117</v>
      </c>
      <c r="G11">
        <v>232</v>
      </c>
      <c r="H11">
        <f>ROUND((F11/G11)*100,2)</f>
        <v>50.43</v>
      </c>
      <c r="I11">
        <f>ROUND((C11/G11)*100,2)</f>
        <v>27.59</v>
      </c>
      <c r="J11">
        <v>13.7</v>
      </c>
      <c r="K11">
        <v>3.7</v>
      </c>
      <c r="L11">
        <v>63.06</v>
      </c>
      <c r="M11">
        <v>21.73</v>
      </c>
      <c r="N11">
        <v>107.26</v>
      </c>
      <c r="O11">
        <v>60.26</v>
      </c>
    </row>
    <row r="12" spans="1:15">
      <c r="A12" s="1">
        <v>34021</v>
      </c>
      <c r="B12" t="s">
        <v>14</v>
      </c>
      <c r="C12">
        <v>102</v>
      </c>
      <c r="D12">
        <v>4</v>
      </c>
      <c r="E12">
        <v>183</v>
      </c>
      <c r="F12">
        <v>460</v>
      </c>
      <c r="G12">
        <v>749</v>
      </c>
      <c r="H12">
        <f>ROUND((F12/G12)*100,2)</f>
        <v>61.42</v>
      </c>
      <c r="I12">
        <f>ROUND((C12/G12)*100,2)</f>
        <v>13.62</v>
      </c>
      <c r="J12">
        <v>39.630000000000003</v>
      </c>
      <c r="K12">
        <v>17.739999999999998</v>
      </c>
      <c r="L12">
        <v>63.06</v>
      </c>
      <c r="M12">
        <v>21.73</v>
      </c>
      <c r="N12">
        <v>107.26</v>
      </c>
      <c r="O12">
        <v>60.26</v>
      </c>
    </row>
    <row r="13" spans="1:15">
      <c r="A13" s="1">
        <v>34023</v>
      </c>
      <c r="B13" t="s">
        <v>15</v>
      </c>
      <c r="C13">
        <v>446</v>
      </c>
      <c r="D13">
        <v>0</v>
      </c>
      <c r="E13">
        <v>236</v>
      </c>
      <c r="F13">
        <v>1129</v>
      </c>
      <c r="G13">
        <v>1811</v>
      </c>
      <c r="H13">
        <f>ROUND((F13/G13)*100,2)</f>
        <v>62.34</v>
      </c>
      <c r="I13">
        <f>ROUND((C13/G13)*100,2)</f>
        <v>24.63</v>
      </c>
      <c r="J13">
        <v>46.04</v>
      </c>
      <c r="K13">
        <v>24.59</v>
      </c>
      <c r="L13">
        <v>63.06</v>
      </c>
      <c r="M13">
        <v>21.73</v>
      </c>
      <c r="N13">
        <v>107.26</v>
      </c>
      <c r="O13">
        <v>60.26</v>
      </c>
    </row>
    <row r="14" spans="1:15">
      <c r="A14" s="1">
        <v>34025</v>
      </c>
      <c r="B14" t="s">
        <v>16</v>
      </c>
      <c r="C14">
        <v>365</v>
      </c>
      <c r="D14">
        <v>0</v>
      </c>
      <c r="E14">
        <v>205</v>
      </c>
      <c r="F14">
        <v>912</v>
      </c>
      <c r="G14">
        <v>1482</v>
      </c>
      <c r="H14">
        <f>ROUND((F14/G14)*100,2)</f>
        <v>61.54</v>
      </c>
      <c r="I14">
        <f>ROUND((C14/G14)*100,2)</f>
        <v>24.63</v>
      </c>
      <c r="J14">
        <v>47.55</v>
      </c>
      <c r="K14">
        <v>30.46</v>
      </c>
      <c r="L14">
        <v>63.06</v>
      </c>
      <c r="M14">
        <v>21.73</v>
      </c>
      <c r="N14">
        <v>107.26</v>
      </c>
      <c r="O14">
        <v>60.26</v>
      </c>
    </row>
    <row r="15" spans="1:15">
      <c r="A15" s="1">
        <v>34027</v>
      </c>
      <c r="B15" t="s">
        <v>17</v>
      </c>
      <c r="C15">
        <v>102</v>
      </c>
      <c r="D15">
        <v>8</v>
      </c>
      <c r="E15">
        <v>174</v>
      </c>
      <c r="F15">
        <v>741</v>
      </c>
      <c r="G15">
        <v>1025</v>
      </c>
      <c r="H15">
        <f>ROUND((F15/G15)*100,2)</f>
        <v>72.290000000000006</v>
      </c>
      <c r="I15">
        <f>ROUND((C15/G15)*100,2)</f>
        <v>9.9499999999999993</v>
      </c>
      <c r="J15">
        <v>46.02</v>
      </c>
      <c r="K15">
        <v>34.06</v>
      </c>
      <c r="L15">
        <v>63.06</v>
      </c>
      <c r="M15">
        <v>21.73</v>
      </c>
      <c r="N15">
        <v>107.26</v>
      </c>
      <c r="O15">
        <v>60.26</v>
      </c>
    </row>
    <row r="16" spans="1:15">
      <c r="A16" s="1">
        <v>34029</v>
      </c>
      <c r="B16" t="s">
        <v>18</v>
      </c>
      <c r="C16">
        <v>516</v>
      </c>
      <c r="D16">
        <v>0</v>
      </c>
      <c r="E16">
        <v>140</v>
      </c>
      <c r="F16">
        <v>1061</v>
      </c>
      <c r="G16">
        <v>1717</v>
      </c>
      <c r="H16">
        <f>ROUND((F16/G16)*100,2)</f>
        <v>61.79</v>
      </c>
      <c r="I16">
        <f>ROUND((C16/G16)*100,2)</f>
        <v>30.05</v>
      </c>
      <c r="J16">
        <v>98.75</v>
      </c>
      <c r="K16">
        <v>50.69</v>
      </c>
      <c r="L16">
        <v>63.06</v>
      </c>
      <c r="M16">
        <v>21.73</v>
      </c>
      <c r="N16">
        <v>107.26</v>
      </c>
      <c r="O16">
        <v>60.26</v>
      </c>
    </row>
    <row r="17" spans="1:15">
      <c r="A17" s="1">
        <v>34031</v>
      </c>
      <c r="B17" t="s">
        <v>19</v>
      </c>
      <c r="C17">
        <v>259</v>
      </c>
      <c r="D17">
        <v>0</v>
      </c>
      <c r="E17">
        <v>126</v>
      </c>
      <c r="F17">
        <v>648</v>
      </c>
      <c r="G17">
        <v>1033</v>
      </c>
      <c r="H17">
        <f>ROUND((F17/G17)*100,2)</f>
        <v>62.73</v>
      </c>
      <c r="I17">
        <f>ROUND((C17/G17)*100,2)</f>
        <v>25.07</v>
      </c>
      <c r="J17">
        <v>135.34</v>
      </c>
      <c r="K17">
        <v>45.33</v>
      </c>
      <c r="L17">
        <v>63.06</v>
      </c>
      <c r="M17">
        <v>21.73</v>
      </c>
      <c r="N17">
        <v>107.26</v>
      </c>
      <c r="O17">
        <v>60.26</v>
      </c>
    </row>
    <row r="18" spans="1:15">
      <c r="A18" s="1">
        <v>34033</v>
      </c>
      <c r="B18" t="s">
        <v>20</v>
      </c>
      <c r="C18">
        <v>22</v>
      </c>
      <c r="D18">
        <v>1</v>
      </c>
      <c r="E18">
        <v>57</v>
      </c>
      <c r="F18">
        <v>92</v>
      </c>
      <c r="G18">
        <v>172</v>
      </c>
      <c r="H18">
        <f>ROUND((F18/G18)*100,2)</f>
        <v>53.49</v>
      </c>
      <c r="I18">
        <f>ROUND((C18/G18)*100,2)</f>
        <v>12.79</v>
      </c>
      <c r="J18">
        <v>45.98</v>
      </c>
      <c r="K18">
        <v>14.44</v>
      </c>
      <c r="L18">
        <v>63.06</v>
      </c>
      <c r="M18">
        <v>21.73</v>
      </c>
      <c r="N18">
        <v>107.26</v>
      </c>
      <c r="O18">
        <v>60.26</v>
      </c>
    </row>
    <row r="19" spans="1:15">
      <c r="A19" s="1">
        <v>34035</v>
      </c>
      <c r="B19" t="s">
        <v>21</v>
      </c>
      <c r="C19">
        <v>129</v>
      </c>
      <c r="D19">
        <v>0</v>
      </c>
      <c r="E19">
        <v>56</v>
      </c>
      <c r="F19">
        <v>316</v>
      </c>
      <c r="G19">
        <v>501</v>
      </c>
      <c r="H19">
        <f>ROUND((F19/G19)*100,2)</f>
        <v>63.07</v>
      </c>
      <c r="I19">
        <f>ROUND((C19/G19)*100,2)</f>
        <v>25.75</v>
      </c>
      <c r="J19">
        <v>135.66999999999999</v>
      </c>
      <c r="K19">
        <v>44.31</v>
      </c>
      <c r="L19">
        <v>63.06</v>
      </c>
      <c r="M19">
        <v>21.73</v>
      </c>
      <c r="N19">
        <v>107.26</v>
      </c>
      <c r="O19">
        <v>60.26</v>
      </c>
    </row>
    <row r="20" spans="1:15">
      <c r="A20" s="1">
        <v>34037</v>
      </c>
      <c r="B20" t="s">
        <v>22</v>
      </c>
      <c r="C20">
        <v>47</v>
      </c>
      <c r="D20">
        <v>3</v>
      </c>
      <c r="E20">
        <v>67</v>
      </c>
      <c r="F20">
        <v>169</v>
      </c>
      <c r="G20">
        <v>286</v>
      </c>
      <c r="H20">
        <f>ROUND((F20/G20)*100,2)</f>
        <v>59.09</v>
      </c>
      <c r="I20">
        <f>ROUND((C20/G20)*100,2)</f>
        <v>16.43</v>
      </c>
      <c r="J20">
        <v>42.9</v>
      </c>
      <c r="K20">
        <v>34.24</v>
      </c>
      <c r="L20">
        <v>63.06</v>
      </c>
      <c r="M20">
        <v>21.73</v>
      </c>
      <c r="N20">
        <v>107.26</v>
      </c>
      <c r="O20">
        <v>60.26</v>
      </c>
    </row>
    <row r="21" spans="1:15">
      <c r="A21" s="1">
        <v>34039</v>
      </c>
      <c r="B21" t="s">
        <v>23</v>
      </c>
      <c r="C21">
        <v>266</v>
      </c>
      <c r="D21">
        <v>1</v>
      </c>
      <c r="E21">
        <v>71</v>
      </c>
      <c r="F21">
        <v>828</v>
      </c>
      <c r="G21">
        <v>1166</v>
      </c>
      <c r="H21">
        <f>ROUND((F21/G21)*100,2)</f>
        <v>71.010000000000005</v>
      </c>
      <c r="I21">
        <f>ROUND((C21/G21)*100,2)</f>
        <v>22.81</v>
      </c>
      <c r="J21">
        <v>34.49</v>
      </c>
      <c r="K21">
        <v>26.06</v>
      </c>
      <c r="L21">
        <v>63.06</v>
      </c>
      <c r="M21">
        <v>21.73</v>
      </c>
      <c r="N21">
        <v>107.26</v>
      </c>
      <c r="O21">
        <v>60.26</v>
      </c>
    </row>
    <row r="22" spans="1:15">
      <c r="A22" s="1">
        <v>34041</v>
      </c>
      <c r="B22" t="s">
        <v>24</v>
      </c>
      <c r="C22">
        <v>47</v>
      </c>
      <c r="D22">
        <v>1</v>
      </c>
      <c r="E22">
        <v>60</v>
      </c>
      <c r="F22">
        <v>140</v>
      </c>
      <c r="G22">
        <v>248</v>
      </c>
      <c r="H22">
        <f>ROUND((F22/G22)*100,2)</f>
        <v>56.45</v>
      </c>
      <c r="I22">
        <f>ROUND((C22/G22)*100,2)</f>
        <v>18.95</v>
      </c>
      <c r="J22">
        <v>45.27</v>
      </c>
      <c r="K22">
        <v>33.200000000000003</v>
      </c>
      <c r="L22">
        <v>63.06</v>
      </c>
      <c r="M22">
        <v>21.73</v>
      </c>
      <c r="N22">
        <v>107.26</v>
      </c>
      <c r="O22">
        <v>60.26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Star-Ledger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Stirling</dc:creator>
  <cp:lastModifiedBy>Stephen Stirling</cp:lastModifiedBy>
  <dcterms:created xsi:type="dcterms:W3CDTF">2017-12-03T02:45:55Z</dcterms:created>
  <dcterms:modified xsi:type="dcterms:W3CDTF">2017-12-03T02:57:39Z</dcterms:modified>
</cp:coreProperties>
</file>