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19 교통량조사\보고서\"/>
    </mc:Choice>
  </mc:AlternateContent>
  <bookViews>
    <workbookView minimized="1" xWindow="9285" yWindow="0" windowWidth="9615" windowHeight="11580" firstSheet="1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I9" i="2" l="1"/>
  <c r="H4" i="1"/>
  <c r="B263" i="1"/>
  <c r="D263" i="1"/>
  <c r="F263" i="1"/>
  <c r="B235" i="1"/>
  <c r="D235" i="1"/>
  <c r="F235" i="1"/>
  <c r="B207" i="1"/>
  <c r="H207" i="1" s="1"/>
  <c r="D207" i="1"/>
  <c r="E207" i="1" s="1"/>
  <c r="F207" i="1"/>
  <c r="H179" i="1"/>
  <c r="G151" i="1"/>
  <c r="H151" i="1"/>
  <c r="E151" i="1"/>
  <c r="C151" i="1"/>
  <c r="G123" i="1"/>
  <c r="H123" i="1"/>
  <c r="E123" i="1"/>
  <c r="C123" i="1"/>
  <c r="G95" i="1"/>
  <c r="H95" i="1"/>
  <c r="E95" i="1"/>
  <c r="C95" i="1"/>
  <c r="G67" i="1"/>
  <c r="H67" i="1"/>
  <c r="E67" i="1"/>
  <c r="C67" i="1"/>
  <c r="G39" i="1"/>
  <c r="H39" i="1"/>
  <c r="I39" i="1" s="1"/>
  <c r="E39" i="1"/>
  <c r="C39" i="1"/>
  <c r="H11" i="1"/>
  <c r="G11" i="1"/>
  <c r="E11" i="1"/>
  <c r="C11" i="1"/>
  <c r="G179" i="1"/>
  <c r="E179" i="1"/>
  <c r="C179" i="1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8" i="2"/>
  <c r="I7" i="2"/>
  <c r="I6" i="2"/>
  <c r="I5" i="2"/>
  <c r="I4" i="2"/>
  <c r="I3" i="2"/>
  <c r="I2" i="2"/>
  <c r="F279" i="1"/>
  <c r="F278" i="1"/>
  <c r="F277" i="1"/>
  <c r="F276" i="1"/>
  <c r="F275" i="1"/>
  <c r="F274" i="1"/>
  <c r="F273" i="1"/>
  <c r="F272" i="1"/>
  <c r="F271" i="1"/>
  <c r="G271" i="1" s="1"/>
  <c r="F270" i="1"/>
  <c r="F269" i="1"/>
  <c r="F268" i="1"/>
  <c r="F267" i="1"/>
  <c r="F266" i="1"/>
  <c r="F265" i="1"/>
  <c r="F264" i="1"/>
  <c r="F262" i="1"/>
  <c r="G262" i="1" s="1"/>
  <c r="F261" i="1"/>
  <c r="F260" i="1"/>
  <c r="F259" i="1"/>
  <c r="F258" i="1"/>
  <c r="F257" i="1"/>
  <c r="F256" i="1"/>
  <c r="D279" i="1"/>
  <c r="E279" i="1" s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2" i="1"/>
  <c r="D261" i="1"/>
  <c r="D260" i="1"/>
  <c r="D259" i="1"/>
  <c r="D258" i="1"/>
  <c r="D257" i="1"/>
  <c r="D256" i="1"/>
  <c r="B279" i="1"/>
  <c r="B257" i="1"/>
  <c r="B258" i="1"/>
  <c r="B259" i="1"/>
  <c r="B260" i="1"/>
  <c r="B261" i="1"/>
  <c r="B262" i="1"/>
  <c r="B264" i="1"/>
  <c r="B265" i="1"/>
  <c r="C265" i="1" s="1"/>
  <c r="B266" i="1"/>
  <c r="B267" i="1"/>
  <c r="B268" i="1"/>
  <c r="B269" i="1"/>
  <c r="B270" i="1"/>
  <c r="B271" i="1"/>
  <c r="B272" i="1"/>
  <c r="B273" i="1"/>
  <c r="C273" i="1" s="1"/>
  <c r="B274" i="1"/>
  <c r="B275" i="1"/>
  <c r="B276" i="1"/>
  <c r="B277" i="1"/>
  <c r="B278" i="1"/>
  <c r="B256" i="1"/>
  <c r="B200" i="1"/>
  <c r="B228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4" i="1"/>
  <c r="F243" i="1"/>
  <c r="D243" i="1"/>
  <c r="B243" i="1"/>
  <c r="F223" i="1"/>
  <c r="G207" i="1" s="1"/>
  <c r="D223" i="1"/>
  <c r="B223" i="1"/>
  <c r="F215" i="1"/>
  <c r="D215" i="1"/>
  <c r="B215" i="1"/>
  <c r="H159" i="1"/>
  <c r="G159" i="1"/>
  <c r="E159" i="1"/>
  <c r="C159" i="1"/>
  <c r="H131" i="1"/>
  <c r="G131" i="1"/>
  <c r="E131" i="1"/>
  <c r="C131" i="1"/>
  <c r="H55" i="1"/>
  <c r="I55" i="1" s="1"/>
  <c r="G55" i="1"/>
  <c r="E55" i="1"/>
  <c r="C55" i="1"/>
  <c r="G54" i="1"/>
  <c r="E54" i="1"/>
  <c r="C54" i="1"/>
  <c r="G53" i="1"/>
  <c r="E53" i="1"/>
  <c r="C53" i="1"/>
  <c r="G52" i="1"/>
  <c r="E52" i="1"/>
  <c r="C52" i="1"/>
  <c r="G51" i="1"/>
  <c r="E51" i="1"/>
  <c r="C51" i="1"/>
  <c r="G50" i="1"/>
  <c r="E50" i="1"/>
  <c r="C50" i="1"/>
  <c r="G49" i="1"/>
  <c r="E49" i="1"/>
  <c r="C49" i="1"/>
  <c r="G48" i="1"/>
  <c r="E48" i="1"/>
  <c r="C48" i="1"/>
  <c r="G47" i="1"/>
  <c r="E47" i="1"/>
  <c r="C47" i="1"/>
  <c r="G46" i="1"/>
  <c r="E46" i="1"/>
  <c r="C46" i="1"/>
  <c r="G45" i="1"/>
  <c r="E45" i="1"/>
  <c r="C45" i="1"/>
  <c r="G44" i="1"/>
  <c r="E44" i="1"/>
  <c r="C44" i="1"/>
  <c r="G43" i="1"/>
  <c r="E43" i="1"/>
  <c r="C43" i="1"/>
  <c r="G42" i="1"/>
  <c r="E42" i="1"/>
  <c r="C42" i="1"/>
  <c r="G41" i="1"/>
  <c r="E41" i="1"/>
  <c r="C41" i="1"/>
  <c r="G40" i="1"/>
  <c r="E40" i="1"/>
  <c r="C40" i="1"/>
  <c r="G38" i="1"/>
  <c r="E38" i="1"/>
  <c r="C38" i="1"/>
  <c r="G37" i="1"/>
  <c r="E37" i="1"/>
  <c r="C37" i="1"/>
  <c r="G36" i="1"/>
  <c r="E36" i="1"/>
  <c r="C36" i="1"/>
  <c r="G35" i="1"/>
  <c r="E35" i="1"/>
  <c r="C35" i="1"/>
  <c r="G34" i="1"/>
  <c r="E34" i="1"/>
  <c r="C34" i="1"/>
  <c r="G33" i="1"/>
  <c r="E33" i="1"/>
  <c r="C33" i="1"/>
  <c r="G32" i="1"/>
  <c r="E32" i="1"/>
  <c r="C32" i="1"/>
  <c r="H27" i="1"/>
  <c r="E263" i="1" l="1"/>
  <c r="I11" i="1"/>
  <c r="C235" i="1"/>
  <c r="H263" i="1"/>
  <c r="G263" i="1"/>
  <c r="G235" i="1"/>
  <c r="C263" i="1"/>
  <c r="H235" i="1"/>
  <c r="C207" i="1"/>
  <c r="C272" i="1"/>
  <c r="C264" i="1"/>
  <c r="G264" i="1"/>
  <c r="G261" i="1"/>
  <c r="G270" i="1"/>
  <c r="G278" i="1"/>
  <c r="G259" i="1"/>
  <c r="G268" i="1"/>
  <c r="G257" i="1"/>
  <c r="G266" i="1"/>
  <c r="G274" i="1"/>
  <c r="G276" i="1"/>
  <c r="G256" i="1"/>
  <c r="G265" i="1"/>
  <c r="G273" i="1"/>
  <c r="G279" i="1"/>
  <c r="G275" i="1"/>
  <c r="G267" i="1"/>
  <c r="G258" i="1"/>
  <c r="G277" i="1"/>
  <c r="G269" i="1"/>
  <c r="G260" i="1"/>
  <c r="G272" i="1"/>
  <c r="E278" i="1"/>
  <c r="E259" i="1"/>
  <c r="E268" i="1"/>
  <c r="E276" i="1"/>
  <c r="E277" i="1"/>
  <c r="E258" i="1"/>
  <c r="E267" i="1"/>
  <c r="E275" i="1"/>
  <c r="E271" i="1"/>
  <c r="E269" i="1"/>
  <c r="E257" i="1"/>
  <c r="E266" i="1"/>
  <c r="E274" i="1"/>
  <c r="E270" i="1"/>
  <c r="E265" i="1"/>
  <c r="E273" i="1"/>
  <c r="E261" i="1"/>
  <c r="E264" i="1"/>
  <c r="E272" i="1"/>
  <c r="E256" i="1"/>
  <c r="C256" i="1"/>
  <c r="C274" i="1"/>
  <c r="C266" i="1"/>
  <c r="C257" i="1"/>
  <c r="C276" i="1"/>
  <c r="C268" i="1"/>
  <c r="C259" i="1"/>
  <c r="E260" i="1"/>
  <c r="C275" i="1"/>
  <c r="C277" i="1"/>
  <c r="C269" i="1"/>
  <c r="C260" i="1"/>
  <c r="E262" i="1"/>
  <c r="C267" i="1"/>
  <c r="C258" i="1"/>
  <c r="C278" i="1"/>
  <c r="C270" i="1"/>
  <c r="C261" i="1"/>
  <c r="C279" i="1"/>
  <c r="C271" i="1"/>
  <c r="C262" i="1"/>
  <c r="H234" i="1"/>
  <c r="I27" i="1"/>
  <c r="I5" i="1"/>
  <c r="I4" i="1"/>
  <c r="C223" i="1"/>
  <c r="E223" i="1"/>
  <c r="G223" i="1"/>
  <c r="F251" i="1"/>
  <c r="G234" i="1" s="1"/>
  <c r="F250" i="1"/>
  <c r="F249" i="1"/>
  <c r="F248" i="1"/>
  <c r="F247" i="1"/>
  <c r="F246" i="1"/>
  <c r="F245" i="1"/>
  <c r="F244" i="1"/>
  <c r="F242" i="1"/>
  <c r="F241" i="1"/>
  <c r="F240" i="1"/>
  <c r="F239" i="1"/>
  <c r="F238" i="1"/>
  <c r="F237" i="1"/>
  <c r="F236" i="1"/>
  <c r="F234" i="1"/>
  <c r="F233" i="1"/>
  <c r="F232" i="1"/>
  <c r="F231" i="1"/>
  <c r="F230" i="1"/>
  <c r="F229" i="1"/>
  <c r="F228" i="1"/>
  <c r="D251" i="1"/>
  <c r="E234" i="1" s="1"/>
  <c r="D250" i="1"/>
  <c r="D249" i="1"/>
  <c r="D248" i="1"/>
  <c r="D247" i="1"/>
  <c r="D246" i="1"/>
  <c r="D245" i="1"/>
  <c r="D244" i="1"/>
  <c r="D242" i="1"/>
  <c r="D241" i="1"/>
  <c r="D240" i="1"/>
  <c r="D239" i="1"/>
  <c r="D238" i="1"/>
  <c r="D237" i="1"/>
  <c r="D236" i="1"/>
  <c r="D234" i="1"/>
  <c r="D233" i="1"/>
  <c r="D232" i="1"/>
  <c r="D231" i="1"/>
  <c r="D230" i="1"/>
  <c r="D229" i="1"/>
  <c r="D228" i="1"/>
  <c r="B229" i="1"/>
  <c r="B230" i="1"/>
  <c r="B231" i="1"/>
  <c r="B232" i="1"/>
  <c r="B233" i="1"/>
  <c r="B234" i="1"/>
  <c r="B236" i="1"/>
  <c r="B237" i="1"/>
  <c r="B238" i="1"/>
  <c r="B239" i="1"/>
  <c r="B240" i="1"/>
  <c r="B241" i="1"/>
  <c r="B242" i="1"/>
  <c r="B244" i="1"/>
  <c r="B245" i="1"/>
  <c r="B246" i="1"/>
  <c r="B247" i="1"/>
  <c r="B248" i="1"/>
  <c r="B249" i="1"/>
  <c r="B250" i="1"/>
  <c r="B251" i="1"/>
  <c r="C234" i="1" s="1"/>
  <c r="F222" i="1"/>
  <c r="F221" i="1"/>
  <c r="F220" i="1"/>
  <c r="F219" i="1"/>
  <c r="F218" i="1"/>
  <c r="F217" i="1"/>
  <c r="F216" i="1"/>
  <c r="F214" i="1"/>
  <c r="F213" i="1"/>
  <c r="F212" i="1"/>
  <c r="F211" i="1"/>
  <c r="F210" i="1"/>
  <c r="F209" i="1"/>
  <c r="F208" i="1"/>
  <c r="F206" i="1"/>
  <c r="F205" i="1"/>
  <c r="F204" i="1"/>
  <c r="F203" i="1"/>
  <c r="F202" i="1"/>
  <c r="F201" i="1"/>
  <c r="F200" i="1"/>
  <c r="D222" i="1"/>
  <c r="D221" i="1"/>
  <c r="D220" i="1"/>
  <c r="D219" i="1"/>
  <c r="D218" i="1"/>
  <c r="D217" i="1"/>
  <c r="D216" i="1"/>
  <c r="D214" i="1"/>
  <c r="D213" i="1"/>
  <c r="D212" i="1"/>
  <c r="D211" i="1"/>
  <c r="D210" i="1"/>
  <c r="D209" i="1"/>
  <c r="D208" i="1"/>
  <c r="D206" i="1"/>
  <c r="D205" i="1"/>
  <c r="D204" i="1"/>
  <c r="D203" i="1"/>
  <c r="D202" i="1"/>
  <c r="D201" i="1"/>
  <c r="D200" i="1"/>
  <c r="B201" i="1"/>
  <c r="B202" i="1"/>
  <c r="B203" i="1"/>
  <c r="B204" i="1"/>
  <c r="B205" i="1"/>
  <c r="B206" i="1"/>
  <c r="B208" i="1"/>
  <c r="B209" i="1"/>
  <c r="B210" i="1"/>
  <c r="B211" i="1"/>
  <c r="B212" i="1"/>
  <c r="B213" i="1"/>
  <c r="B214" i="1"/>
  <c r="B216" i="1"/>
  <c r="B217" i="1"/>
  <c r="B218" i="1"/>
  <c r="B219" i="1"/>
  <c r="B220" i="1"/>
  <c r="B221" i="1"/>
  <c r="B222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0" i="1"/>
  <c r="I10" i="1" s="1"/>
  <c r="H9" i="1"/>
  <c r="H8" i="1"/>
  <c r="H7" i="1"/>
  <c r="H6" i="1"/>
  <c r="H5" i="1"/>
  <c r="E235" i="1" l="1"/>
  <c r="I7" i="1"/>
  <c r="I12" i="1"/>
  <c r="I13" i="1"/>
  <c r="I23" i="1"/>
  <c r="I15" i="1"/>
  <c r="I19" i="1"/>
  <c r="I6" i="1"/>
  <c r="I16" i="1"/>
  <c r="I8" i="1"/>
  <c r="I24" i="1"/>
  <c r="I20" i="1"/>
  <c r="I26" i="1"/>
  <c r="I21" i="1"/>
  <c r="I25" i="1"/>
  <c r="I18" i="1"/>
  <c r="I22" i="1"/>
  <c r="I17" i="1"/>
  <c r="I9" i="1"/>
  <c r="I14" i="1"/>
  <c r="H223" i="1"/>
  <c r="H251" i="1"/>
  <c r="I235" i="1" s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3" i="1"/>
  <c r="H232" i="1"/>
  <c r="H231" i="1"/>
  <c r="H230" i="1"/>
  <c r="H229" i="1"/>
  <c r="H228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6" i="1"/>
  <c r="H205" i="1"/>
  <c r="H204" i="1"/>
  <c r="H203" i="1"/>
  <c r="H202" i="1"/>
  <c r="H201" i="1"/>
  <c r="H200" i="1"/>
  <c r="H195" i="1"/>
  <c r="H194" i="1"/>
  <c r="H193" i="1"/>
  <c r="H192" i="1"/>
  <c r="H191" i="1"/>
  <c r="H190" i="1"/>
  <c r="H189" i="1"/>
  <c r="H188" i="1"/>
  <c r="H187" i="1"/>
  <c r="I187" i="1" s="1"/>
  <c r="H186" i="1"/>
  <c r="H185" i="1"/>
  <c r="H184" i="1"/>
  <c r="H183" i="1"/>
  <c r="H182" i="1"/>
  <c r="H181" i="1"/>
  <c r="H180" i="1"/>
  <c r="H178" i="1"/>
  <c r="I178" i="1" s="1"/>
  <c r="H177" i="1"/>
  <c r="H176" i="1"/>
  <c r="H175" i="1"/>
  <c r="H174" i="1"/>
  <c r="H173" i="1"/>
  <c r="H172" i="1"/>
  <c r="H167" i="1"/>
  <c r="I151" i="1" s="1"/>
  <c r="H166" i="1"/>
  <c r="H165" i="1"/>
  <c r="H164" i="1"/>
  <c r="H163" i="1"/>
  <c r="H162" i="1"/>
  <c r="H161" i="1"/>
  <c r="H160" i="1"/>
  <c r="I160" i="1" s="1"/>
  <c r="H158" i="1"/>
  <c r="I158" i="1" s="1"/>
  <c r="H157" i="1"/>
  <c r="H156" i="1"/>
  <c r="H155" i="1"/>
  <c r="H154" i="1"/>
  <c r="H153" i="1"/>
  <c r="H152" i="1"/>
  <c r="H150" i="1"/>
  <c r="H149" i="1"/>
  <c r="I149" i="1" s="1"/>
  <c r="H148" i="1"/>
  <c r="H147" i="1"/>
  <c r="H146" i="1"/>
  <c r="H145" i="1"/>
  <c r="H144" i="1"/>
  <c r="H139" i="1"/>
  <c r="I123" i="1" s="1"/>
  <c r="H138" i="1"/>
  <c r="H137" i="1"/>
  <c r="H136" i="1"/>
  <c r="H135" i="1"/>
  <c r="H134" i="1"/>
  <c r="H133" i="1"/>
  <c r="H132" i="1"/>
  <c r="H130" i="1"/>
  <c r="H129" i="1"/>
  <c r="H128" i="1"/>
  <c r="H127" i="1"/>
  <c r="H126" i="1"/>
  <c r="H125" i="1"/>
  <c r="H124" i="1"/>
  <c r="H122" i="1"/>
  <c r="H121" i="1"/>
  <c r="H120" i="1"/>
  <c r="H119" i="1"/>
  <c r="H118" i="1"/>
  <c r="H117" i="1"/>
  <c r="H116" i="1"/>
  <c r="H111" i="1"/>
  <c r="H110" i="1"/>
  <c r="H109" i="1"/>
  <c r="H108" i="1"/>
  <c r="H107" i="1"/>
  <c r="H106" i="1"/>
  <c r="H105" i="1"/>
  <c r="H104" i="1"/>
  <c r="H103" i="1"/>
  <c r="I103" i="1" s="1"/>
  <c r="H102" i="1"/>
  <c r="H101" i="1"/>
  <c r="H100" i="1"/>
  <c r="H99" i="1"/>
  <c r="H98" i="1"/>
  <c r="H97" i="1"/>
  <c r="H96" i="1"/>
  <c r="H94" i="1"/>
  <c r="I94" i="1" s="1"/>
  <c r="H93" i="1"/>
  <c r="H92" i="1"/>
  <c r="H91" i="1"/>
  <c r="H90" i="1"/>
  <c r="H89" i="1"/>
  <c r="H88" i="1"/>
  <c r="H83" i="1"/>
  <c r="I67" i="1" s="1"/>
  <c r="H82" i="1"/>
  <c r="H81" i="1"/>
  <c r="H80" i="1"/>
  <c r="H79" i="1"/>
  <c r="H78" i="1"/>
  <c r="H77" i="1"/>
  <c r="H76" i="1"/>
  <c r="H75" i="1"/>
  <c r="I75" i="1" s="1"/>
  <c r="H74" i="1"/>
  <c r="H73" i="1"/>
  <c r="H72" i="1"/>
  <c r="H71" i="1"/>
  <c r="H70" i="1"/>
  <c r="H69" i="1"/>
  <c r="H68" i="1"/>
  <c r="H66" i="1"/>
  <c r="I66" i="1" s="1"/>
  <c r="H65" i="1"/>
  <c r="H64" i="1"/>
  <c r="H63" i="1"/>
  <c r="H62" i="1"/>
  <c r="H61" i="1"/>
  <c r="H60" i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32" i="1"/>
  <c r="I122" i="1" l="1"/>
  <c r="I195" i="1"/>
  <c r="I179" i="1"/>
  <c r="I111" i="1"/>
  <c r="I95" i="1"/>
  <c r="I223" i="1"/>
  <c r="I207" i="1"/>
  <c r="H258" i="1"/>
  <c r="H257" i="1"/>
  <c r="H266" i="1"/>
  <c r="I83" i="1"/>
  <c r="H279" i="1"/>
  <c r="H269" i="1"/>
  <c r="H265" i="1"/>
  <c r="H276" i="1"/>
  <c r="H262" i="1"/>
  <c r="I234" i="1" s="1"/>
  <c r="H273" i="1"/>
  <c r="H270" i="1"/>
  <c r="H259" i="1"/>
  <c r="H267" i="1"/>
  <c r="H278" i="1"/>
  <c r="I32" i="1"/>
  <c r="H256" i="1"/>
  <c r="H272" i="1"/>
  <c r="H264" i="1"/>
  <c r="H275" i="1"/>
  <c r="H260" i="1"/>
  <c r="H277" i="1"/>
  <c r="H274" i="1"/>
  <c r="H271" i="1"/>
  <c r="H261" i="1"/>
  <c r="H268" i="1"/>
  <c r="I233" i="1"/>
  <c r="I243" i="1"/>
  <c r="I229" i="1"/>
  <c r="I239" i="1"/>
  <c r="I238" i="1"/>
  <c r="I246" i="1"/>
  <c r="I118" i="1"/>
  <c r="I135" i="1"/>
  <c r="I177" i="1"/>
  <c r="I186" i="1"/>
  <c r="I194" i="1"/>
  <c r="I174" i="1"/>
  <c r="I183" i="1"/>
  <c r="I191" i="1"/>
  <c r="I173" i="1"/>
  <c r="I182" i="1"/>
  <c r="I190" i="1"/>
  <c r="I230" i="1"/>
  <c r="I241" i="1"/>
  <c r="I157" i="1"/>
  <c r="I165" i="1"/>
  <c r="I146" i="1"/>
  <c r="I155" i="1"/>
  <c r="I145" i="1"/>
  <c r="I154" i="1"/>
  <c r="I163" i="1"/>
  <c r="I251" i="1"/>
  <c r="I148" i="1"/>
  <c r="I144" i="1"/>
  <c r="I153" i="1"/>
  <c r="I162" i="1"/>
  <c r="I161" i="1"/>
  <c r="I242" i="1"/>
  <c r="I250" i="1"/>
  <c r="I150" i="1"/>
  <c r="I167" i="1"/>
  <c r="I159" i="1"/>
  <c r="I166" i="1"/>
  <c r="I127" i="1"/>
  <c r="I139" i="1"/>
  <c r="I131" i="1"/>
  <c r="I129" i="1"/>
  <c r="I90" i="1"/>
  <c r="I99" i="1"/>
  <c r="I107" i="1"/>
  <c r="I65" i="1"/>
  <c r="I74" i="1"/>
  <c r="I82" i="1"/>
  <c r="I62" i="1"/>
  <c r="I71" i="1"/>
  <c r="I79" i="1"/>
  <c r="I61" i="1"/>
  <c r="I70" i="1"/>
  <c r="I78" i="1"/>
  <c r="I215" i="1"/>
  <c r="I206" i="1"/>
  <c r="I202" i="1"/>
  <c r="I211" i="1"/>
  <c r="I219" i="1"/>
  <c r="I247" i="1"/>
  <c r="I231" i="1"/>
  <c r="I236" i="1"/>
  <c r="I240" i="1"/>
  <c r="I244" i="1"/>
  <c r="I248" i="1"/>
  <c r="I228" i="1"/>
  <c r="I232" i="1"/>
  <c r="I237" i="1"/>
  <c r="I245" i="1"/>
  <c r="I249" i="1"/>
  <c r="I156" i="1"/>
  <c r="I147" i="1"/>
  <c r="I164" i="1"/>
  <c r="I116" i="1"/>
  <c r="I120" i="1"/>
  <c r="I125" i="1"/>
  <c r="I133" i="1"/>
  <c r="I137" i="1"/>
  <c r="I117" i="1"/>
  <c r="I121" i="1"/>
  <c r="I126" i="1"/>
  <c r="I130" i="1"/>
  <c r="I134" i="1"/>
  <c r="I138" i="1"/>
  <c r="I119" i="1"/>
  <c r="I124" i="1"/>
  <c r="I128" i="1"/>
  <c r="I132" i="1"/>
  <c r="I136" i="1"/>
  <c r="I91" i="1"/>
  <c r="I96" i="1"/>
  <c r="I100" i="1"/>
  <c r="I104" i="1"/>
  <c r="I108" i="1"/>
  <c r="I203" i="1"/>
  <c r="I208" i="1"/>
  <c r="I212" i="1"/>
  <c r="I216" i="1"/>
  <c r="I220" i="1"/>
  <c r="I63" i="1"/>
  <c r="I68" i="1"/>
  <c r="I72" i="1"/>
  <c r="I76" i="1"/>
  <c r="I80" i="1"/>
  <c r="I88" i="1"/>
  <c r="I92" i="1"/>
  <c r="I97" i="1"/>
  <c r="I101" i="1"/>
  <c r="I105" i="1"/>
  <c r="I109" i="1"/>
  <c r="I175" i="1"/>
  <c r="I180" i="1"/>
  <c r="I184" i="1"/>
  <c r="I188" i="1"/>
  <c r="I192" i="1"/>
  <c r="I200" i="1"/>
  <c r="I204" i="1"/>
  <c r="I209" i="1"/>
  <c r="I213" i="1"/>
  <c r="I217" i="1"/>
  <c r="I221" i="1"/>
  <c r="I152" i="1"/>
  <c r="I60" i="1"/>
  <c r="I64" i="1"/>
  <c r="I69" i="1"/>
  <c r="I73" i="1"/>
  <c r="I77" i="1"/>
  <c r="I81" i="1"/>
  <c r="I172" i="1"/>
  <c r="I176" i="1"/>
  <c r="I181" i="1"/>
  <c r="I185" i="1"/>
  <c r="I189" i="1"/>
  <c r="I193" i="1"/>
  <c r="I106" i="1"/>
  <c r="I93" i="1"/>
  <c r="I222" i="1"/>
  <c r="I218" i="1"/>
  <c r="I214" i="1"/>
  <c r="I210" i="1"/>
  <c r="I201" i="1"/>
  <c r="I110" i="1"/>
  <c r="I98" i="1"/>
  <c r="I102" i="1"/>
  <c r="I89" i="1"/>
  <c r="I205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3" i="1"/>
  <c r="E232" i="1"/>
  <c r="E231" i="1"/>
  <c r="E230" i="1"/>
  <c r="E229" i="1"/>
  <c r="E228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6" i="1"/>
  <c r="E205" i="1"/>
  <c r="E204" i="1"/>
  <c r="E203" i="1"/>
  <c r="E202" i="1"/>
  <c r="E201" i="1"/>
  <c r="E200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0" i="1"/>
  <c r="E149" i="1"/>
  <c r="E148" i="1"/>
  <c r="E147" i="1"/>
  <c r="E146" i="1"/>
  <c r="E145" i="1"/>
  <c r="E144" i="1"/>
  <c r="E139" i="1"/>
  <c r="E138" i="1"/>
  <c r="E137" i="1"/>
  <c r="E136" i="1"/>
  <c r="E135" i="1"/>
  <c r="E134" i="1"/>
  <c r="E133" i="1"/>
  <c r="E132" i="1"/>
  <c r="E130" i="1"/>
  <c r="E129" i="1"/>
  <c r="E128" i="1"/>
  <c r="E127" i="1"/>
  <c r="E126" i="1"/>
  <c r="E125" i="1"/>
  <c r="E124" i="1"/>
  <c r="E122" i="1"/>
  <c r="E121" i="1"/>
  <c r="E120" i="1"/>
  <c r="E119" i="1"/>
  <c r="E118" i="1"/>
  <c r="E117" i="1"/>
  <c r="E116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4" i="1"/>
  <c r="E93" i="1"/>
  <c r="E92" i="1"/>
  <c r="E91" i="1"/>
  <c r="E90" i="1"/>
  <c r="E89" i="1"/>
  <c r="E88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6" i="1"/>
  <c r="E65" i="1"/>
  <c r="E64" i="1"/>
  <c r="E63" i="1"/>
  <c r="E62" i="1"/>
  <c r="E61" i="1"/>
  <c r="E60" i="1"/>
  <c r="C229" i="1"/>
  <c r="G229" i="1"/>
  <c r="C230" i="1"/>
  <c r="G230" i="1"/>
  <c r="C231" i="1"/>
  <c r="G231" i="1"/>
  <c r="C232" i="1"/>
  <c r="G232" i="1"/>
  <c r="C233" i="1"/>
  <c r="G233" i="1"/>
  <c r="C236" i="1"/>
  <c r="G236" i="1"/>
  <c r="C237" i="1"/>
  <c r="G237" i="1"/>
  <c r="C238" i="1"/>
  <c r="G238" i="1"/>
  <c r="C239" i="1"/>
  <c r="G239" i="1"/>
  <c r="C240" i="1"/>
  <c r="G240" i="1"/>
  <c r="C241" i="1"/>
  <c r="G241" i="1"/>
  <c r="C242" i="1"/>
  <c r="G242" i="1"/>
  <c r="C243" i="1"/>
  <c r="G243" i="1"/>
  <c r="C244" i="1"/>
  <c r="G244" i="1"/>
  <c r="C245" i="1"/>
  <c r="G245" i="1"/>
  <c r="C246" i="1"/>
  <c r="G246" i="1"/>
  <c r="C247" i="1"/>
  <c r="G247" i="1"/>
  <c r="C248" i="1"/>
  <c r="G248" i="1"/>
  <c r="C249" i="1"/>
  <c r="G249" i="1"/>
  <c r="C250" i="1"/>
  <c r="G250" i="1"/>
  <c r="C251" i="1"/>
  <c r="G251" i="1"/>
  <c r="C201" i="1"/>
  <c r="G201" i="1"/>
  <c r="C202" i="1"/>
  <c r="G202" i="1"/>
  <c r="C203" i="1"/>
  <c r="G203" i="1"/>
  <c r="C204" i="1"/>
  <c r="G204" i="1"/>
  <c r="C205" i="1"/>
  <c r="G205" i="1"/>
  <c r="C206" i="1"/>
  <c r="G206" i="1"/>
  <c r="C208" i="1"/>
  <c r="G208" i="1"/>
  <c r="C209" i="1"/>
  <c r="G209" i="1"/>
  <c r="C210" i="1"/>
  <c r="G210" i="1"/>
  <c r="C211" i="1"/>
  <c r="G211" i="1"/>
  <c r="C212" i="1"/>
  <c r="G212" i="1"/>
  <c r="C213" i="1"/>
  <c r="G213" i="1"/>
  <c r="C214" i="1"/>
  <c r="G214" i="1"/>
  <c r="C215" i="1"/>
  <c r="G215" i="1"/>
  <c r="C216" i="1"/>
  <c r="G216" i="1"/>
  <c r="C217" i="1"/>
  <c r="G217" i="1"/>
  <c r="C218" i="1"/>
  <c r="G218" i="1"/>
  <c r="C219" i="1"/>
  <c r="G219" i="1"/>
  <c r="C220" i="1"/>
  <c r="G220" i="1"/>
  <c r="C221" i="1"/>
  <c r="G221" i="1"/>
  <c r="C222" i="1"/>
  <c r="G222" i="1"/>
  <c r="C173" i="1"/>
  <c r="G173" i="1"/>
  <c r="C174" i="1"/>
  <c r="G174" i="1"/>
  <c r="C175" i="1"/>
  <c r="G175" i="1"/>
  <c r="C176" i="1"/>
  <c r="G176" i="1"/>
  <c r="C177" i="1"/>
  <c r="G177" i="1"/>
  <c r="C178" i="1"/>
  <c r="G178" i="1"/>
  <c r="C180" i="1"/>
  <c r="G180" i="1"/>
  <c r="C181" i="1"/>
  <c r="G181" i="1"/>
  <c r="C182" i="1"/>
  <c r="G182" i="1"/>
  <c r="C183" i="1"/>
  <c r="G183" i="1"/>
  <c r="C184" i="1"/>
  <c r="G184" i="1"/>
  <c r="C185" i="1"/>
  <c r="G185" i="1"/>
  <c r="C186" i="1"/>
  <c r="G186" i="1"/>
  <c r="C187" i="1"/>
  <c r="G187" i="1"/>
  <c r="C188" i="1"/>
  <c r="G188" i="1"/>
  <c r="C189" i="1"/>
  <c r="G189" i="1"/>
  <c r="C190" i="1"/>
  <c r="G190" i="1"/>
  <c r="C191" i="1"/>
  <c r="G191" i="1"/>
  <c r="C192" i="1"/>
  <c r="G192" i="1"/>
  <c r="C193" i="1"/>
  <c r="G193" i="1"/>
  <c r="C194" i="1"/>
  <c r="G194" i="1"/>
  <c r="C195" i="1"/>
  <c r="G195" i="1"/>
  <c r="C145" i="1"/>
  <c r="G145" i="1"/>
  <c r="C146" i="1"/>
  <c r="G146" i="1"/>
  <c r="C147" i="1"/>
  <c r="G147" i="1"/>
  <c r="C148" i="1"/>
  <c r="G148" i="1"/>
  <c r="C149" i="1"/>
  <c r="G149" i="1"/>
  <c r="C150" i="1"/>
  <c r="G150" i="1"/>
  <c r="C152" i="1"/>
  <c r="G152" i="1"/>
  <c r="C153" i="1"/>
  <c r="G153" i="1"/>
  <c r="C154" i="1"/>
  <c r="G154" i="1"/>
  <c r="C155" i="1"/>
  <c r="G155" i="1"/>
  <c r="C156" i="1"/>
  <c r="G156" i="1"/>
  <c r="C157" i="1"/>
  <c r="G157" i="1"/>
  <c r="C158" i="1"/>
  <c r="G158" i="1"/>
  <c r="C160" i="1"/>
  <c r="G160" i="1"/>
  <c r="C161" i="1"/>
  <c r="G161" i="1"/>
  <c r="C162" i="1"/>
  <c r="G162" i="1"/>
  <c r="C163" i="1"/>
  <c r="G163" i="1"/>
  <c r="C164" i="1"/>
  <c r="G164" i="1"/>
  <c r="C165" i="1"/>
  <c r="G165" i="1"/>
  <c r="C166" i="1"/>
  <c r="G166" i="1"/>
  <c r="C167" i="1"/>
  <c r="G167" i="1"/>
  <c r="C117" i="1"/>
  <c r="G117" i="1"/>
  <c r="C118" i="1"/>
  <c r="G118" i="1"/>
  <c r="C119" i="1"/>
  <c r="G119" i="1"/>
  <c r="C120" i="1"/>
  <c r="G120" i="1"/>
  <c r="C121" i="1"/>
  <c r="G121" i="1"/>
  <c r="C122" i="1"/>
  <c r="G122" i="1"/>
  <c r="C124" i="1"/>
  <c r="G124" i="1"/>
  <c r="C125" i="1"/>
  <c r="G125" i="1"/>
  <c r="C126" i="1"/>
  <c r="G126" i="1"/>
  <c r="C127" i="1"/>
  <c r="G127" i="1"/>
  <c r="C128" i="1"/>
  <c r="G128" i="1"/>
  <c r="C129" i="1"/>
  <c r="G129" i="1"/>
  <c r="C130" i="1"/>
  <c r="G130" i="1"/>
  <c r="C132" i="1"/>
  <c r="G132" i="1"/>
  <c r="C133" i="1"/>
  <c r="G133" i="1"/>
  <c r="C134" i="1"/>
  <c r="G134" i="1"/>
  <c r="C135" i="1"/>
  <c r="G135" i="1"/>
  <c r="C136" i="1"/>
  <c r="G136" i="1"/>
  <c r="C137" i="1"/>
  <c r="G137" i="1"/>
  <c r="C138" i="1"/>
  <c r="G138" i="1"/>
  <c r="C139" i="1"/>
  <c r="G139" i="1"/>
  <c r="C111" i="1"/>
  <c r="G111" i="1"/>
  <c r="C89" i="1"/>
  <c r="G89" i="1"/>
  <c r="C90" i="1"/>
  <c r="G90" i="1"/>
  <c r="C91" i="1"/>
  <c r="G91" i="1"/>
  <c r="C92" i="1"/>
  <c r="G92" i="1"/>
  <c r="C93" i="1"/>
  <c r="G93" i="1"/>
  <c r="C94" i="1"/>
  <c r="G94" i="1"/>
  <c r="C96" i="1"/>
  <c r="G96" i="1"/>
  <c r="C97" i="1"/>
  <c r="G97" i="1"/>
  <c r="C98" i="1"/>
  <c r="G98" i="1"/>
  <c r="C99" i="1"/>
  <c r="G99" i="1"/>
  <c r="C100" i="1"/>
  <c r="G100" i="1"/>
  <c r="C101" i="1"/>
  <c r="G101" i="1"/>
  <c r="C102" i="1"/>
  <c r="G102" i="1"/>
  <c r="C103" i="1"/>
  <c r="G103" i="1"/>
  <c r="C104" i="1"/>
  <c r="G104" i="1"/>
  <c r="C105" i="1"/>
  <c r="G105" i="1"/>
  <c r="C106" i="1"/>
  <c r="G106" i="1"/>
  <c r="C107" i="1"/>
  <c r="G107" i="1"/>
  <c r="C108" i="1"/>
  <c r="G108" i="1"/>
  <c r="C109" i="1"/>
  <c r="G109" i="1"/>
  <c r="C110" i="1"/>
  <c r="G110" i="1"/>
  <c r="C61" i="1"/>
  <c r="G61" i="1"/>
  <c r="C62" i="1"/>
  <c r="G62" i="1"/>
  <c r="C63" i="1"/>
  <c r="G63" i="1"/>
  <c r="C64" i="1"/>
  <c r="G64" i="1"/>
  <c r="C65" i="1"/>
  <c r="G65" i="1"/>
  <c r="C66" i="1"/>
  <c r="G66" i="1"/>
  <c r="C68" i="1"/>
  <c r="G68" i="1"/>
  <c r="C69" i="1"/>
  <c r="G69" i="1"/>
  <c r="C70" i="1"/>
  <c r="G70" i="1"/>
  <c r="C71" i="1"/>
  <c r="G71" i="1"/>
  <c r="C72" i="1"/>
  <c r="G72" i="1"/>
  <c r="C73" i="1"/>
  <c r="G73" i="1"/>
  <c r="C74" i="1"/>
  <c r="G74" i="1"/>
  <c r="C75" i="1"/>
  <c r="G75" i="1"/>
  <c r="C76" i="1"/>
  <c r="G76" i="1"/>
  <c r="C77" i="1"/>
  <c r="G77" i="1"/>
  <c r="C78" i="1"/>
  <c r="G78" i="1"/>
  <c r="C79" i="1"/>
  <c r="G79" i="1"/>
  <c r="C80" i="1"/>
  <c r="G80" i="1"/>
  <c r="C81" i="1"/>
  <c r="G81" i="1"/>
  <c r="C82" i="1"/>
  <c r="G82" i="1"/>
  <c r="C83" i="1"/>
  <c r="G83" i="1"/>
  <c r="G228" i="1"/>
  <c r="C228" i="1"/>
  <c r="G200" i="1"/>
  <c r="C200" i="1"/>
  <c r="G172" i="1"/>
  <c r="C172" i="1"/>
  <c r="G144" i="1"/>
  <c r="C144" i="1"/>
  <c r="G116" i="1"/>
  <c r="C116" i="1"/>
  <c r="G88" i="1"/>
  <c r="C88" i="1"/>
  <c r="G60" i="1"/>
  <c r="C60" i="1"/>
  <c r="I279" i="1" l="1"/>
  <c r="I263" i="1"/>
  <c r="I277" i="1"/>
  <c r="I267" i="1"/>
  <c r="I264" i="1"/>
  <c r="I273" i="1"/>
  <c r="I258" i="1"/>
  <c r="I275" i="1"/>
  <c r="I270" i="1"/>
  <c r="I257" i="1"/>
  <c r="I260" i="1"/>
  <c r="I259" i="1"/>
  <c r="I268" i="1"/>
  <c r="I272" i="1"/>
  <c r="I262" i="1"/>
  <c r="I266" i="1"/>
  <c r="I274" i="1"/>
  <c r="I269" i="1"/>
  <c r="I271" i="1"/>
  <c r="I265" i="1"/>
  <c r="I278" i="1"/>
  <c r="I261" i="1"/>
  <c r="I256" i="1"/>
  <c r="I276" i="1"/>
</calcChain>
</file>

<file path=xl/sharedStrings.xml><?xml version="1.0" encoding="utf-8"?>
<sst xmlns="http://schemas.openxmlformats.org/spreadsheetml/2006/main" count="422" uniqueCount="50">
  <si>
    <t>구분</t>
  </si>
  <si>
    <t>승차</t>
  </si>
  <si>
    <t>하차</t>
  </si>
  <si>
    <t>환승</t>
  </si>
  <si>
    <t>합계</t>
  </si>
  <si>
    <t>가람동</t>
  </si>
  <si>
    <t>고운동</t>
  </si>
  <si>
    <t>금남면</t>
  </si>
  <si>
    <t>나성동</t>
  </si>
  <si>
    <t>다정동</t>
  </si>
  <si>
    <t>대평동</t>
  </si>
  <si>
    <t>도담동</t>
  </si>
  <si>
    <t>반포면</t>
  </si>
  <si>
    <t>보람동</t>
  </si>
  <si>
    <t>부강면</t>
  </si>
  <si>
    <t>소정면</t>
  </si>
  <si>
    <t>아름동</t>
  </si>
  <si>
    <t>어진동</t>
  </si>
  <si>
    <t>연기면</t>
  </si>
  <si>
    <t>연동면</t>
  </si>
  <si>
    <t>연서면</t>
  </si>
  <si>
    <t>장군면</t>
  </si>
  <si>
    <t>전동면</t>
  </si>
  <si>
    <t>전의면</t>
  </si>
  <si>
    <t>조치원읍</t>
  </si>
  <si>
    <t>종촌동</t>
  </si>
  <si>
    <t>한솔동</t>
  </si>
  <si>
    <t>일자</t>
    <phoneticPr fontId="3" type="noConversion"/>
  </si>
  <si>
    <t>명</t>
    <phoneticPr fontId="3" type="noConversion"/>
  </si>
  <si>
    <t>%</t>
    <phoneticPr fontId="3" type="noConversion"/>
  </si>
  <si>
    <t>합계</t>
    <phoneticPr fontId="3" type="noConversion"/>
  </si>
  <si>
    <t>월</t>
    <phoneticPr fontId="3" type="noConversion"/>
  </si>
  <si>
    <t>화</t>
  </si>
  <si>
    <t>수</t>
  </si>
  <si>
    <t>목</t>
  </si>
  <si>
    <t>금</t>
  </si>
  <si>
    <t>토</t>
  </si>
  <si>
    <t>일</t>
  </si>
  <si>
    <t>계</t>
    <phoneticPr fontId="3" type="noConversion"/>
  </si>
  <si>
    <t>2019년 11월 11일(월)</t>
  </si>
  <si>
    <t>2019년 11월 (평일)</t>
  </si>
  <si>
    <t>2019년 11월 (주말)</t>
  </si>
  <si>
    <t>2019년 11월 (합계)</t>
  </si>
  <si>
    <t>2019년 11월 12일(화)</t>
    <phoneticPr fontId="3" type="noConversion"/>
  </si>
  <si>
    <t>2019년 11월 13일(수)</t>
    <phoneticPr fontId="3" type="noConversion"/>
  </si>
  <si>
    <t>2019년 11월 14일(목)</t>
    <phoneticPr fontId="3" type="noConversion"/>
  </si>
  <si>
    <t>2019년 11월 15일(금)</t>
    <phoneticPr fontId="3" type="noConversion"/>
  </si>
  <si>
    <t>2019년 11월 16일(토)</t>
    <phoneticPr fontId="3" type="noConversion"/>
  </si>
  <si>
    <t>2019년 11월 17일(일)</t>
    <phoneticPr fontId="3" type="noConversion"/>
  </si>
  <si>
    <t>반곡동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</si>
</sst>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0.0_ "/>
    <numFmt numFmtId="177" formatCode="#,##0.0"/>
    <numFmt numFmtId="178" formatCode="0.0"/>
    <numFmt numFmtId="179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11.5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4" fillId="0" borderId="0"/>
    <xf numFmtId="41" fontId="5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76" fontId="1" fillId="2" borderId="6" xfId="0" applyNumberFormat="1" applyFont="1" applyFill="1" applyBorder="1" applyAlignment="1">
      <alignment horizontal="center" vertical="center" wrapText="1"/>
    </xf>
    <xf numFmtId="176" fontId="2" fillId="0" borderId="5" xfId="0" applyNumberFormat="1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1" fillId="2" borderId="6" xfId="0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178" fontId="2" fillId="0" borderId="5" xfId="0" applyNumberFormat="1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41" fontId="0" fillId="0" borderId="6" xfId="2" applyFont="1" applyBorder="1" applyAlignment="1">
      <alignment horizontal="center" vertical="center"/>
    </xf>
    <xf numFmtId="41" fontId="1" fillId="0" borderId="6" xfId="2" applyFont="1" applyBorder="1" applyAlignment="1">
      <alignment horizontal="center" vertical="center" wrapText="1"/>
    </xf>
    <xf numFmtId="41" fontId="1" fillId="2" borderId="6" xfId="2" applyFont="1" applyFill="1" applyBorder="1" applyAlignment="1">
      <alignment horizontal="center" vertical="center" wrapText="1"/>
    </xf>
    <xf numFmtId="179" fontId="2" fillId="0" borderId="5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workbookViewId="0">
      <selection activeCell="B4" sqref="B4"/>
    </sheetView>
  </sheetViews>
  <sheetFormatPr defaultRowHeight="16.5" x14ac:dyDescent="0.3"/>
  <cols>
    <col min="3" max="3" width="9" style="11"/>
    <col min="5" max="5" width="10.625" style="11" bestFit="1" customWidth="1"/>
    <col min="7" max="8" width="9" style="11"/>
    <col min="9" max="9" width="8.75" style="11" customWidth="1"/>
    <col min="10" max="11" width="5.875" customWidth="1"/>
  </cols>
  <sheetData>
    <row r="1" spans="1:9" x14ac:dyDescent="0.3">
      <c r="A1" s="2" t="s">
        <v>27</v>
      </c>
      <c r="B1" s="27" t="s">
        <v>39</v>
      </c>
      <c r="C1" s="27"/>
      <c r="D1" s="27"/>
      <c r="E1" s="27"/>
      <c r="F1" s="27"/>
      <c r="G1" s="27"/>
      <c r="H1" s="27"/>
      <c r="I1" s="27"/>
    </row>
    <row r="2" spans="1:9" x14ac:dyDescent="0.3">
      <c r="A2" s="21" t="s">
        <v>0</v>
      </c>
      <c r="B2" s="23" t="s">
        <v>1</v>
      </c>
      <c r="C2" s="24"/>
      <c r="D2" s="22" t="s">
        <v>2</v>
      </c>
      <c r="E2" s="25"/>
      <c r="F2" s="22" t="s">
        <v>3</v>
      </c>
      <c r="G2" s="28"/>
      <c r="H2" s="27" t="s">
        <v>30</v>
      </c>
      <c r="I2" s="27"/>
    </row>
    <row r="3" spans="1:9" x14ac:dyDescent="0.3">
      <c r="A3" s="22"/>
      <c r="B3" s="15" t="s">
        <v>28</v>
      </c>
      <c r="C3" s="9" t="s">
        <v>29</v>
      </c>
      <c r="D3" s="15" t="s">
        <v>28</v>
      </c>
      <c r="E3" s="9" t="s">
        <v>29</v>
      </c>
      <c r="F3" s="15" t="s">
        <v>28</v>
      </c>
      <c r="G3" s="9" t="s">
        <v>29</v>
      </c>
      <c r="H3" s="15" t="s">
        <v>28</v>
      </c>
      <c r="I3" s="9" t="s">
        <v>29</v>
      </c>
    </row>
    <row r="4" spans="1:9" x14ac:dyDescent="0.3">
      <c r="A4" s="3" t="s">
        <v>5</v>
      </c>
      <c r="B4" s="5">
        <v>46</v>
      </c>
      <c r="C4" s="10">
        <f>B4/$B$27*100</f>
        <v>0.12716667127415476</v>
      </c>
      <c r="D4" s="4">
        <v>70</v>
      </c>
      <c r="E4" s="10">
        <f>D4/$D$27*100</f>
        <v>0.22701475595913734</v>
      </c>
      <c r="F4" s="4">
        <v>7</v>
      </c>
      <c r="G4" s="10">
        <f>F4/$F$27*100</f>
        <v>0.12278547623223997</v>
      </c>
      <c r="H4" s="5">
        <f>B4+F4</f>
        <v>53</v>
      </c>
      <c r="I4" s="14">
        <f>H4/$H$27*100</f>
        <v>0.12323575231938987</v>
      </c>
    </row>
    <row r="5" spans="1:9" x14ac:dyDescent="0.3">
      <c r="A5" s="3" t="s">
        <v>6</v>
      </c>
      <c r="B5" s="7">
        <v>2418</v>
      </c>
      <c r="C5" s="10">
        <f t="shared" ref="C5:C27" si="0">B5/$B$27*100</f>
        <v>6.6845437204544833</v>
      </c>
      <c r="D5" s="7">
        <v>1935</v>
      </c>
      <c r="E5" s="10">
        <f t="shared" ref="E5:E27" si="1">D5/$D$27*100</f>
        <v>6.2753364682990114</v>
      </c>
      <c r="F5" s="4">
        <v>226</v>
      </c>
      <c r="G5" s="10">
        <f t="shared" ref="G5:G27" si="2">F5/$F$27*100</f>
        <v>3.9642168040694612</v>
      </c>
      <c r="H5" s="7">
        <f t="shared" ref="H5:H26" si="3">B5+F5</f>
        <v>2644</v>
      </c>
      <c r="I5" s="14">
        <f t="shared" ref="I5:I26" si="4">H5/$H$27*100</f>
        <v>6.1478363987257891</v>
      </c>
    </row>
    <row r="6" spans="1:9" x14ac:dyDescent="0.3">
      <c r="A6" s="3" t="s">
        <v>7</v>
      </c>
      <c r="B6" s="4">
        <v>1040</v>
      </c>
      <c r="C6" s="10">
        <f t="shared" si="0"/>
        <v>2.8750725679374116</v>
      </c>
      <c r="D6" s="4">
        <v>952</v>
      </c>
      <c r="E6" s="10">
        <f t="shared" si="1"/>
        <v>3.0874006810442678</v>
      </c>
      <c r="F6" s="4">
        <v>103</v>
      </c>
      <c r="G6" s="10">
        <f t="shared" si="2"/>
        <v>1.8067005788458164</v>
      </c>
      <c r="H6" s="4">
        <f t="shared" si="3"/>
        <v>1143</v>
      </c>
      <c r="I6" s="14">
        <f t="shared" si="4"/>
        <v>2.6577068849257097</v>
      </c>
    </row>
    <row r="7" spans="1:9" x14ac:dyDescent="0.3">
      <c r="A7" s="3" t="s">
        <v>8</v>
      </c>
      <c r="B7" s="4">
        <v>1733</v>
      </c>
      <c r="C7" s="10">
        <f t="shared" si="0"/>
        <v>4.7908661156110917</v>
      </c>
      <c r="D7" s="4">
        <v>1397</v>
      </c>
      <c r="E7" s="10">
        <f t="shared" si="1"/>
        <v>4.5305659153559263</v>
      </c>
      <c r="F7" s="4">
        <v>204</v>
      </c>
      <c r="G7" s="10">
        <f t="shared" si="2"/>
        <v>3.5783195930538505</v>
      </c>
      <c r="H7" s="4">
        <f t="shared" si="3"/>
        <v>1937</v>
      </c>
      <c r="I7" s="14">
        <f t="shared" si="4"/>
        <v>4.5039179668426073</v>
      </c>
    </row>
    <row r="8" spans="1:9" x14ac:dyDescent="0.3">
      <c r="A8" s="3" t="s">
        <v>9</v>
      </c>
      <c r="B8" s="4">
        <v>438</v>
      </c>
      <c r="C8" s="10">
        <f t="shared" si="0"/>
        <v>1.2108478699582561</v>
      </c>
      <c r="D8" s="4">
        <v>608</v>
      </c>
      <c r="E8" s="10">
        <f t="shared" si="1"/>
        <v>1.9717853089022213</v>
      </c>
      <c r="F8" s="4">
        <v>24</v>
      </c>
      <c r="G8" s="10">
        <f t="shared" si="2"/>
        <v>0.4209787756533942</v>
      </c>
      <c r="H8" s="4">
        <f t="shared" si="3"/>
        <v>462</v>
      </c>
      <c r="I8" s="14">
        <f t="shared" si="4"/>
        <v>1.0742437277652475</v>
      </c>
    </row>
    <row r="9" spans="1:9" x14ac:dyDescent="0.3">
      <c r="A9" s="3" t="s">
        <v>10</v>
      </c>
      <c r="B9" s="7">
        <v>1621</v>
      </c>
      <c r="C9" s="10">
        <f t="shared" si="0"/>
        <v>4.4812429159870621</v>
      </c>
      <c r="D9" s="7">
        <v>1478</v>
      </c>
      <c r="E9" s="10">
        <f t="shared" si="1"/>
        <v>4.7932544186800712</v>
      </c>
      <c r="F9" s="4">
        <v>801</v>
      </c>
      <c r="G9" s="10">
        <f t="shared" si="2"/>
        <v>14.05016663743203</v>
      </c>
      <c r="H9" s="7">
        <f t="shared" si="3"/>
        <v>2422</v>
      </c>
      <c r="I9" s="14">
        <f t="shared" si="4"/>
        <v>5.6316413607087217</v>
      </c>
    </row>
    <row r="10" spans="1:9" x14ac:dyDescent="0.3">
      <c r="A10" s="3" t="s">
        <v>11</v>
      </c>
      <c r="B10" s="7">
        <v>5222</v>
      </c>
      <c r="C10" s="10">
        <f t="shared" si="0"/>
        <v>14.43618168247035</v>
      </c>
      <c r="D10" s="7">
        <v>4409</v>
      </c>
      <c r="E10" s="10">
        <f t="shared" si="1"/>
        <v>14.298686557483379</v>
      </c>
      <c r="F10" s="7">
        <v>1485</v>
      </c>
      <c r="G10" s="10">
        <f t="shared" si="2"/>
        <v>26.048061743553763</v>
      </c>
      <c r="H10" s="7">
        <f t="shared" si="3"/>
        <v>6707</v>
      </c>
      <c r="I10" s="14">
        <f t="shared" si="4"/>
        <v>15.595135675587695</v>
      </c>
    </row>
    <row r="11" spans="1:9" x14ac:dyDescent="0.3">
      <c r="A11" s="3" t="s">
        <v>49</v>
      </c>
      <c r="B11" s="7">
        <v>1454</v>
      </c>
      <c r="C11" s="10">
        <f t="shared" si="0"/>
        <v>4.019572609404805</v>
      </c>
      <c r="D11" s="7">
        <v>1262</v>
      </c>
      <c r="E11" s="10">
        <f t="shared" si="1"/>
        <v>4.0927517431490186</v>
      </c>
      <c r="F11" s="7">
        <v>56</v>
      </c>
      <c r="G11" s="10">
        <f t="shared" si="2"/>
        <v>0.98228380985791974</v>
      </c>
      <c r="H11" s="7">
        <f t="shared" ref="H11" si="5">B11+F11</f>
        <v>1510</v>
      </c>
      <c r="I11" s="14">
        <f t="shared" ref="I11" si="6">H11/$H$27*100</f>
        <v>3.511056339665636</v>
      </c>
    </row>
    <row r="12" spans="1:9" x14ac:dyDescent="0.3">
      <c r="A12" s="3" t="s">
        <v>12</v>
      </c>
      <c r="B12" s="4">
        <v>4</v>
      </c>
      <c r="C12" s="10">
        <f t="shared" si="0"/>
        <v>1.1057971415143891E-2</v>
      </c>
      <c r="D12" s="4">
        <v>2</v>
      </c>
      <c r="E12" s="10">
        <f t="shared" si="1"/>
        <v>6.4861358845467818E-3</v>
      </c>
      <c r="F12" s="4">
        <v>0</v>
      </c>
      <c r="G12" s="10">
        <f t="shared" si="2"/>
        <v>0</v>
      </c>
      <c r="H12" s="4">
        <f t="shared" si="3"/>
        <v>4</v>
      </c>
      <c r="I12" s="14">
        <f t="shared" si="4"/>
        <v>9.3008114958030089E-3</v>
      </c>
    </row>
    <row r="13" spans="1:9" x14ac:dyDescent="0.3">
      <c r="A13" s="3" t="s">
        <v>13</v>
      </c>
      <c r="B13" s="4">
        <v>453</v>
      </c>
      <c r="C13" s="10">
        <f t="shared" si="0"/>
        <v>1.2523152627650458</v>
      </c>
      <c r="D13" s="4">
        <v>362</v>
      </c>
      <c r="E13" s="10">
        <f t="shared" si="1"/>
        <v>1.1739905951029674</v>
      </c>
      <c r="F13" s="4">
        <v>58</v>
      </c>
      <c r="G13" s="10">
        <f t="shared" si="2"/>
        <v>1.0173653744957025</v>
      </c>
      <c r="H13" s="4">
        <f t="shared" si="3"/>
        <v>511</v>
      </c>
      <c r="I13" s="14">
        <f t="shared" si="4"/>
        <v>1.1881786685888345</v>
      </c>
    </row>
    <row r="14" spans="1:9" x14ac:dyDescent="0.3">
      <c r="A14" s="3" t="s">
        <v>14</v>
      </c>
      <c r="B14" s="4">
        <v>456</v>
      </c>
      <c r="C14" s="10">
        <f t="shared" si="0"/>
        <v>1.2606087413264035</v>
      </c>
      <c r="D14" s="4">
        <v>259</v>
      </c>
      <c r="E14" s="10">
        <f t="shared" si="1"/>
        <v>0.83995459704880815</v>
      </c>
      <c r="F14" s="4">
        <v>41</v>
      </c>
      <c r="G14" s="10">
        <f t="shared" si="2"/>
        <v>0.71917207507454839</v>
      </c>
      <c r="H14" s="4">
        <f t="shared" si="3"/>
        <v>497</v>
      </c>
      <c r="I14" s="14">
        <f t="shared" si="4"/>
        <v>1.1556258283535239</v>
      </c>
    </row>
    <row r="15" spans="1:9" x14ac:dyDescent="0.3">
      <c r="A15" s="3" t="s">
        <v>15</v>
      </c>
      <c r="B15" s="4">
        <v>75</v>
      </c>
      <c r="C15" s="10">
        <f t="shared" si="0"/>
        <v>0.20733696403394797</v>
      </c>
      <c r="D15" s="4">
        <v>57</v>
      </c>
      <c r="E15" s="10">
        <f t="shared" si="1"/>
        <v>0.18485487270958328</v>
      </c>
      <c r="F15" s="4">
        <v>1</v>
      </c>
      <c r="G15" s="10">
        <f t="shared" si="2"/>
        <v>1.7540782318891425E-2</v>
      </c>
      <c r="H15" s="4">
        <f t="shared" si="3"/>
        <v>76</v>
      </c>
      <c r="I15" s="14">
        <f t="shared" si="4"/>
        <v>0.17671541842025718</v>
      </c>
    </row>
    <row r="16" spans="1:9" x14ac:dyDescent="0.3">
      <c r="A16" s="3" t="s">
        <v>16</v>
      </c>
      <c r="B16" s="7">
        <v>2454</v>
      </c>
      <c r="C16" s="10">
        <f t="shared" si="0"/>
        <v>6.7840654631907773</v>
      </c>
      <c r="D16" s="4">
        <v>2102</v>
      </c>
      <c r="E16" s="10">
        <f t="shared" si="1"/>
        <v>6.8169288146586666</v>
      </c>
      <c r="F16" s="4">
        <v>125</v>
      </c>
      <c r="G16" s="10">
        <f t="shared" si="2"/>
        <v>2.1925977898614279</v>
      </c>
      <c r="H16" s="7">
        <f t="shared" si="3"/>
        <v>2579</v>
      </c>
      <c r="I16" s="14">
        <f t="shared" si="4"/>
        <v>5.9966982119189893</v>
      </c>
    </row>
    <row r="17" spans="1:9" x14ac:dyDescent="0.3">
      <c r="A17" s="3" t="s">
        <v>17</v>
      </c>
      <c r="B17" s="7">
        <v>4659</v>
      </c>
      <c r="C17" s="10">
        <f t="shared" si="0"/>
        <v>12.879772205788848</v>
      </c>
      <c r="D17" s="7">
        <v>4349</v>
      </c>
      <c r="E17" s="10">
        <f t="shared" si="1"/>
        <v>14.104102480946976</v>
      </c>
      <c r="F17" s="4">
        <v>1220</v>
      </c>
      <c r="G17" s="10">
        <f t="shared" si="2"/>
        <v>21.399754429047533</v>
      </c>
      <c r="H17" s="7">
        <f t="shared" si="3"/>
        <v>5879</v>
      </c>
      <c r="I17" s="14">
        <f t="shared" si="4"/>
        <v>13.669867695956473</v>
      </c>
    </row>
    <row r="18" spans="1:9" x14ac:dyDescent="0.3">
      <c r="A18" s="3" t="s">
        <v>18</v>
      </c>
      <c r="B18" s="4">
        <v>526</v>
      </c>
      <c r="C18" s="10">
        <f t="shared" si="0"/>
        <v>1.4541232410914218</v>
      </c>
      <c r="D18" s="4">
        <v>525</v>
      </c>
      <c r="E18" s="10">
        <f t="shared" si="1"/>
        <v>1.7026106696935299</v>
      </c>
      <c r="F18" s="4">
        <v>25</v>
      </c>
      <c r="G18" s="10">
        <f t="shared" si="2"/>
        <v>0.43851955797228553</v>
      </c>
      <c r="H18" s="4">
        <f t="shared" si="3"/>
        <v>551</v>
      </c>
      <c r="I18" s="14">
        <f t="shared" si="4"/>
        <v>1.2811867835468644</v>
      </c>
    </row>
    <row r="19" spans="1:9" x14ac:dyDescent="0.3">
      <c r="A19" s="3" t="s">
        <v>19</v>
      </c>
      <c r="B19" s="4">
        <v>241</v>
      </c>
      <c r="C19" s="10">
        <f t="shared" si="0"/>
        <v>0.66624277776241947</v>
      </c>
      <c r="D19" s="4">
        <v>159</v>
      </c>
      <c r="E19" s="10">
        <f t="shared" si="1"/>
        <v>0.51564780282146905</v>
      </c>
      <c r="F19" s="4">
        <v>2</v>
      </c>
      <c r="G19" s="10">
        <f t="shared" si="2"/>
        <v>3.508156463778285E-2</v>
      </c>
      <c r="H19" s="4">
        <f t="shared" si="3"/>
        <v>243</v>
      </c>
      <c r="I19" s="14">
        <f t="shared" si="4"/>
        <v>0.56502429837003276</v>
      </c>
    </row>
    <row r="20" spans="1:9" x14ac:dyDescent="0.3">
      <c r="A20" s="3" t="s">
        <v>20</v>
      </c>
      <c r="B20" s="4">
        <v>545</v>
      </c>
      <c r="C20" s="10">
        <f t="shared" si="0"/>
        <v>1.5066486053133552</v>
      </c>
      <c r="D20" s="4">
        <v>463</v>
      </c>
      <c r="E20" s="10">
        <f t="shared" si="1"/>
        <v>1.5015404572725799</v>
      </c>
      <c r="F20" s="4">
        <v>42</v>
      </c>
      <c r="G20" s="10">
        <f t="shared" si="2"/>
        <v>0.73671285739343972</v>
      </c>
      <c r="H20" s="4">
        <f t="shared" si="3"/>
        <v>587</v>
      </c>
      <c r="I20" s="14">
        <f t="shared" si="4"/>
        <v>1.3648940870090915</v>
      </c>
    </row>
    <row r="21" spans="1:9" x14ac:dyDescent="0.3">
      <c r="A21" s="3" t="s">
        <v>21</v>
      </c>
      <c r="B21" s="4">
        <v>669</v>
      </c>
      <c r="C21" s="10">
        <f t="shared" si="0"/>
        <v>1.849445719182816</v>
      </c>
      <c r="D21" s="4">
        <v>449</v>
      </c>
      <c r="E21" s="10">
        <f t="shared" si="1"/>
        <v>1.4561375060807524</v>
      </c>
      <c r="F21" s="4">
        <v>54</v>
      </c>
      <c r="G21" s="10">
        <f t="shared" si="2"/>
        <v>0.94720224522013685</v>
      </c>
      <c r="H21" s="4">
        <f t="shared" si="3"/>
        <v>723</v>
      </c>
      <c r="I21" s="14">
        <f t="shared" si="4"/>
        <v>1.681121677866394</v>
      </c>
    </row>
    <row r="22" spans="1:9" x14ac:dyDescent="0.3">
      <c r="A22" s="3" t="s">
        <v>22</v>
      </c>
      <c r="B22" s="4">
        <v>262</v>
      </c>
      <c r="C22" s="10">
        <f t="shared" si="0"/>
        <v>0.72429712769192489</v>
      </c>
      <c r="D22" s="4">
        <v>190</v>
      </c>
      <c r="E22" s="10">
        <f t="shared" si="1"/>
        <v>0.61618290903194417</v>
      </c>
      <c r="F22" s="4">
        <v>6</v>
      </c>
      <c r="G22" s="10">
        <f t="shared" si="2"/>
        <v>0.10524469391334855</v>
      </c>
      <c r="H22" s="4">
        <f t="shared" si="3"/>
        <v>268</v>
      </c>
      <c r="I22" s="14">
        <f t="shared" si="4"/>
        <v>0.6231543702188016</v>
      </c>
    </row>
    <row r="23" spans="1:9" x14ac:dyDescent="0.3">
      <c r="A23" s="3" t="s">
        <v>23</v>
      </c>
      <c r="B23" s="4">
        <v>455</v>
      </c>
      <c r="C23" s="10">
        <f t="shared" si="0"/>
        <v>1.2578442484726176</v>
      </c>
      <c r="D23" s="4">
        <v>276</v>
      </c>
      <c r="E23" s="10">
        <f t="shared" si="1"/>
        <v>0.8950867520674558</v>
      </c>
      <c r="F23" s="4">
        <v>54</v>
      </c>
      <c r="G23" s="10">
        <f t="shared" si="2"/>
        <v>0.94720224522013685</v>
      </c>
      <c r="H23" s="4">
        <f t="shared" si="3"/>
        <v>509</v>
      </c>
      <c r="I23" s="14">
        <f t="shared" si="4"/>
        <v>1.1835282628409329</v>
      </c>
    </row>
    <row r="24" spans="1:9" x14ac:dyDescent="0.3">
      <c r="A24" s="3" t="s">
        <v>24</v>
      </c>
      <c r="B24" s="7">
        <v>5941</v>
      </c>
      <c r="C24" s="10">
        <f t="shared" si="0"/>
        <v>16.423852044342464</v>
      </c>
      <c r="D24" s="7">
        <v>4667</v>
      </c>
      <c r="E24" s="10">
        <f t="shared" si="1"/>
        <v>15.135398086589912</v>
      </c>
      <c r="F24" s="4">
        <v>518</v>
      </c>
      <c r="G24" s="10">
        <f t="shared" si="2"/>
        <v>9.0861252411857567</v>
      </c>
      <c r="H24" s="7">
        <f t="shared" si="3"/>
        <v>6459</v>
      </c>
      <c r="I24" s="14">
        <f t="shared" si="4"/>
        <v>15.018485362847908</v>
      </c>
    </row>
    <row r="25" spans="1:9" x14ac:dyDescent="0.3">
      <c r="A25" s="3" t="s">
        <v>25</v>
      </c>
      <c r="B25" s="7">
        <v>2055</v>
      </c>
      <c r="C25" s="10">
        <f t="shared" si="0"/>
        <v>5.6810328145301741</v>
      </c>
      <c r="D25" s="7">
        <v>1669</v>
      </c>
      <c r="E25" s="10">
        <f t="shared" si="1"/>
        <v>5.4126803956542888</v>
      </c>
      <c r="F25" s="4">
        <v>193</v>
      </c>
      <c r="G25" s="10">
        <f t="shared" si="2"/>
        <v>3.3853709875460445</v>
      </c>
      <c r="H25" s="7">
        <f t="shared" si="3"/>
        <v>2248</v>
      </c>
      <c r="I25" s="14">
        <f t="shared" si="4"/>
        <v>5.2270560606412904</v>
      </c>
    </row>
    <row r="26" spans="1:9" x14ac:dyDescent="0.3">
      <c r="A26" s="3" t="s">
        <v>26</v>
      </c>
      <c r="B26" s="7">
        <v>3406</v>
      </c>
      <c r="C26" s="10">
        <f t="shared" si="0"/>
        <v>9.4158626599950246</v>
      </c>
      <c r="D26" s="7">
        <v>3195</v>
      </c>
      <c r="E26" s="10">
        <f t="shared" si="1"/>
        <v>10.361602075563484</v>
      </c>
      <c r="F26" s="4">
        <v>456</v>
      </c>
      <c r="G26" s="10">
        <f t="shared" si="2"/>
        <v>7.9985967374144886</v>
      </c>
      <c r="H26" s="7">
        <f t="shared" si="3"/>
        <v>3862</v>
      </c>
      <c r="I26" s="14">
        <f t="shared" si="4"/>
        <v>8.9799334991978057</v>
      </c>
    </row>
    <row r="27" spans="1:9" x14ac:dyDescent="0.3">
      <c r="A27" s="1" t="s">
        <v>4</v>
      </c>
      <c r="B27" s="8">
        <v>36173</v>
      </c>
      <c r="C27" s="13">
        <f t="shared" si="0"/>
        <v>100</v>
      </c>
      <c r="D27" s="8">
        <v>30835</v>
      </c>
      <c r="E27" s="13">
        <f t="shared" si="1"/>
        <v>100</v>
      </c>
      <c r="F27" s="8">
        <v>5701</v>
      </c>
      <c r="G27" s="13">
        <f t="shared" si="2"/>
        <v>100</v>
      </c>
      <c r="H27" s="8">
        <f>B55+F55</f>
        <v>43007</v>
      </c>
      <c r="I27" s="13">
        <f>H27/$H$27*100</f>
        <v>100</v>
      </c>
    </row>
    <row r="28" spans="1:9" x14ac:dyDescent="0.3">
      <c r="C28"/>
      <c r="E28"/>
      <c r="G28"/>
      <c r="H28"/>
      <c r="I28"/>
    </row>
    <row r="29" spans="1:9" x14ac:dyDescent="0.3">
      <c r="A29" s="2" t="s">
        <v>27</v>
      </c>
      <c r="B29" s="27" t="s">
        <v>43</v>
      </c>
      <c r="C29" s="27"/>
      <c r="D29" s="27"/>
      <c r="E29" s="27"/>
      <c r="F29" s="27"/>
      <c r="G29" s="27"/>
      <c r="H29" s="27"/>
      <c r="I29" s="27"/>
    </row>
    <row r="30" spans="1:9" ht="16.5" customHeight="1" x14ac:dyDescent="0.3">
      <c r="A30" s="21" t="s">
        <v>0</v>
      </c>
      <c r="B30" s="23" t="s">
        <v>1</v>
      </c>
      <c r="C30" s="24"/>
      <c r="D30" s="22" t="s">
        <v>2</v>
      </c>
      <c r="E30" s="25"/>
      <c r="F30" s="22" t="s">
        <v>3</v>
      </c>
      <c r="G30" s="28"/>
      <c r="H30" s="27" t="s">
        <v>30</v>
      </c>
      <c r="I30" s="27"/>
    </row>
    <row r="31" spans="1:9" ht="16.5" customHeight="1" x14ac:dyDescent="0.3">
      <c r="A31" s="22"/>
      <c r="B31" s="6" t="s">
        <v>28</v>
      </c>
      <c r="C31" s="9" t="s">
        <v>29</v>
      </c>
      <c r="D31" s="6" t="s">
        <v>28</v>
      </c>
      <c r="E31" s="9" t="s">
        <v>29</v>
      </c>
      <c r="F31" s="6" t="s">
        <v>28</v>
      </c>
      <c r="G31" s="9" t="s">
        <v>29</v>
      </c>
      <c r="H31" s="12" t="s">
        <v>28</v>
      </c>
      <c r="I31" s="9" t="s">
        <v>29</v>
      </c>
    </row>
    <row r="32" spans="1:9" x14ac:dyDescent="0.3">
      <c r="A32" s="3" t="s">
        <v>5</v>
      </c>
      <c r="B32" s="5">
        <v>44</v>
      </c>
      <c r="C32" s="10">
        <f t="shared" ref="C32:C55" si="7">B32/$B$55*100</f>
        <v>0.11877766979807797</v>
      </c>
      <c r="D32" s="4">
        <v>59</v>
      </c>
      <c r="E32" s="10">
        <f t="shared" ref="E32:E55" si="8">D32/$D$55*100</f>
        <v>0.18595562279374683</v>
      </c>
      <c r="F32" s="4">
        <v>8</v>
      </c>
      <c r="G32" s="10">
        <f t="shared" ref="G32:G55" si="9">F32/$F$55*100</f>
        <v>0.13416065738722122</v>
      </c>
      <c r="H32" s="5">
        <f>B32+F32</f>
        <v>52</v>
      </c>
      <c r="I32" s="14">
        <f t="shared" ref="I32:I55" si="10">H32/$H$55*100</f>
        <v>0.12091054944543911</v>
      </c>
    </row>
    <row r="33" spans="1:9" x14ac:dyDescent="0.3">
      <c r="A33" s="3" t="s">
        <v>6</v>
      </c>
      <c r="B33" s="7">
        <v>2488</v>
      </c>
      <c r="C33" s="10">
        <f t="shared" si="7"/>
        <v>6.7163373285822265</v>
      </c>
      <c r="D33" s="7">
        <v>2086</v>
      </c>
      <c r="E33" s="10">
        <f t="shared" si="8"/>
        <v>6.5746343923348469</v>
      </c>
      <c r="F33" s="4">
        <v>236</v>
      </c>
      <c r="G33" s="10">
        <f t="shared" si="9"/>
        <v>3.9577393929230249</v>
      </c>
      <c r="H33" s="7">
        <f t="shared" ref="H33:H54" si="11">B33+F33</f>
        <v>2724</v>
      </c>
      <c r="I33" s="14">
        <f t="shared" si="10"/>
        <v>6.3338526286418491</v>
      </c>
    </row>
    <row r="34" spans="1:9" x14ac:dyDescent="0.3">
      <c r="A34" s="3" t="s">
        <v>7</v>
      </c>
      <c r="B34" s="4">
        <v>1181</v>
      </c>
      <c r="C34" s="10">
        <f t="shared" si="7"/>
        <v>3.1881006370802289</v>
      </c>
      <c r="D34" s="4">
        <v>1117</v>
      </c>
      <c r="E34" s="10">
        <f t="shared" si="8"/>
        <v>3.520549672213817</v>
      </c>
      <c r="F34" s="4">
        <v>122</v>
      </c>
      <c r="G34" s="10">
        <f t="shared" si="9"/>
        <v>2.0459500251551233</v>
      </c>
      <c r="H34" s="4">
        <f t="shared" si="11"/>
        <v>1303</v>
      </c>
      <c r="I34" s="14">
        <f t="shared" si="10"/>
        <v>3.02973934475783</v>
      </c>
    </row>
    <row r="35" spans="1:9" x14ac:dyDescent="0.3">
      <c r="A35" s="3" t="s">
        <v>8</v>
      </c>
      <c r="B35" s="4">
        <v>1888</v>
      </c>
      <c r="C35" s="10">
        <f t="shared" si="7"/>
        <v>5.0966418313357087</v>
      </c>
      <c r="D35" s="4">
        <v>1500</v>
      </c>
      <c r="E35" s="10">
        <f t="shared" si="8"/>
        <v>4.7276853252647504</v>
      </c>
      <c r="F35" s="4">
        <v>220</v>
      </c>
      <c r="G35" s="10">
        <f t="shared" si="9"/>
        <v>3.6894180781485826</v>
      </c>
      <c r="H35" s="4">
        <f t="shared" si="11"/>
        <v>2108</v>
      </c>
      <c r="I35" s="14">
        <f t="shared" si="10"/>
        <v>4.9015276582881855</v>
      </c>
    </row>
    <row r="36" spans="1:9" x14ac:dyDescent="0.3">
      <c r="A36" s="3" t="s">
        <v>9</v>
      </c>
      <c r="B36" s="4">
        <v>408</v>
      </c>
      <c r="C36" s="10">
        <f t="shared" si="7"/>
        <v>1.1013929381276319</v>
      </c>
      <c r="D36" s="4">
        <v>624</v>
      </c>
      <c r="E36" s="10">
        <f t="shared" si="8"/>
        <v>1.9667170953101363</v>
      </c>
      <c r="F36" s="4">
        <v>24</v>
      </c>
      <c r="G36" s="10">
        <f t="shared" si="9"/>
        <v>0.40248197216166359</v>
      </c>
      <c r="H36" s="4">
        <f t="shared" si="11"/>
        <v>432</v>
      </c>
      <c r="I36" s="14">
        <f t="shared" si="10"/>
        <v>1.004487641546725</v>
      </c>
    </row>
    <row r="37" spans="1:9" x14ac:dyDescent="0.3">
      <c r="A37" s="3" t="s">
        <v>10</v>
      </c>
      <c r="B37" s="7">
        <v>1626</v>
      </c>
      <c r="C37" s="10">
        <f t="shared" si="7"/>
        <v>4.3893747975380624</v>
      </c>
      <c r="D37" s="7">
        <v>1556</v>
      </c>
      <c r="E37" s="10">
        <f t="shared" si="8"/>
        <v>4.9041855774079677</v>
      </c>
      <c r="F37" s="4">
        <v>861</v>
      </c>
      <c r="G37" s="10">
        <f t="shared" si="9"/>
        <v>14.439040751299681</v>
      </c>
      <c r="H37" s="7">
        <f t="shared" si="11"/>
        <v>2487</v>
      </c>
      <c r="I37" s="14">
        <f t="shared" si="10"/>
        <v>5.7827795475155206</v>
      </c>
    </row>
    <row r="38" spans="1:9" x14ac:dyDescent="0.3">
      <c r="A38" s="3" t="s">
        <v>11</v>
      </c>
      <c r="B38" s="7">
        <v>5270</v>
      </c>
      <c r="C38" s="10">
        <f t="shared" si="7"/>
        <v>14.226325450815247</v>
      </c>
      <c r="D38" s="7">
        <v>4511</v>
      </c>
      <c r="E38" s="10">
        <f t="shared" si="8"/>
        <v>14.217725668179526</v>
      </c>
      <c r="F38" s="7">
        <v>1500</v>
      </c>
      <c r="G38" s="10">
        <f t="shared" si="9"/>
        <v>25.155123260103974</v>
      </c>
      <c r="H38" s="7">
        <f t="shared" si="11"/>
        <v>6770</v>
      </c>
      <c r="I38" s="14">
        <f t="shared" si="10"/>
        <v>15.741623456646591</v>
      </c>
    </row>
    <row r="39" spans="1:9" x14ac:dyDescent="0.3">
      <c r="A39" s="3" t="s">
        <v>49</v>
      </c>
      <c r="B39" s="7">
        <v>1420</v>
      </c>
      <c r="C39" s="10">
        <f t="shared" si="7"/>
        <v>3.8332793434834249</v>
      </c>
      <c r="D39" s="7">
        <v>1344</v>
      </c>
      <c r="E39" s="10">
        <f t="shared" si="8"/>
        <v>4.236006051437216</v>
      </c>
      <c r="F39" s="7">
        <v>59</v>
      </c>
      <c r="G39" s="10">
        <f t="shared" si="9"/>
        <v>0.98943484823075623</v>
      </c>
      <c r="H39" s="7">
        <f t="shared" ref="H39" si="12">B39+F39</f>
        <v>1479</v>
      </c>
      <c r="I39" s="14">
        <f t="shared" si="10"/>
        <v>3.4389750505731627</v>
      </c>
    </row>
    <row r="40" spans="1:9" x14ac:dyDescent="0.3">
      <c r="A40" s="3" t="s">
        <v>12</v>
      </c>
      <c r="B40" s="4">
        <v>3</v>
      </c>
      <c r="C40" s="10">
        <f t="shared" si="7"/>
        <v>8.0984774862325887E-3</v>
      </c>
      <c r="D40" s="4">
        <v>1</v>
      </c>
      <c r="E40" s="10">
        <f t="shared" si="8"/>
        <v>3.1517902168431674E-3</v>
      </c>
      <c r="F40" s="4">
        <v>0</v>
      </c>
      <c r="G40" s="10">
        <f t="shared" si="9"/>
        <v>0</v>
      </c>
      <c r="H40" s="4">
        <f t="shared" si="11"/>
        <v>3</v>
      </c>
      <c r="I40" s="14">
        <f t="shared" si="10"/>
        <v>6.9756086218522566E-3</v>
      </c>
    </row>
    <row r="41" spans="1:9" x14ac:dyDescent="0.3">
      <c r="A41" s="3" t="s">
        <v>13</v>
      </c>
      <c r="B41" s="4">
        <v>469</v>
      </c>
      <c r="C41" s="10">
        <f t="shared" si="7"/>
        <v>1.2660619803476947</v>
      </c>
      <c r="D41" s="4">
        <v>379</v>
      </c>
      <c r="E41" s="10">
        <f t="shared" si="8"/>
        <v>1.1945284921835604</v>
      </c>
      <c r="F41" s="4">
        <v>71</v>
      </c>
      <c r="G41" s="10">
        <f t="shared" si="9"/>
        <v>1.1906758343115882</v>
      </c>
      <c r="H41" s="4">
        <f t="shared" si="11"/>
        <v>540</v>
      </c>
      <c r="I41" s="14">
        <f t="shared" si="10"/>
        <v>1.2556095519334061</v>
      </c>
    </row>
    <row r="42" spans="1:9" x14ac:dyDescent="0.3">
      <c r="A42" s="3" t="s">
        <v>14</v>
      </c>
      <c r="B42" s="4">
        <v>489</v>
      </c>
      <c r="C42" s="10">
        <f t="shared" si="7"/>
        <v>1.3200518302559119</v>
      </c>
      <c r="D42" s="4">
        <v>311</v>
      </c>
      <c r="E42" s="10">
        <f t="shared" si="8"/>
        <v>0.98020675743822494</v>
      </c>
      <c r="F42" s="4">
        <v>46</v>
      </c>
      <c r="G42" s="10">
        <f t="shared" si="9"/>
        <v>0.7714237799765219</v>
      </c>
      <c r="H42" s="4">
        <f t="shared" si="11"/>
        <v>535</v>
      </c>
      <c r="I42" s="14">
        <f t="shared" si="10"/>
        <v>1.2439835375636525</v>
      </c>
    </row>
    <row r="43" spans="1:9" x14ac:dyDescent="0.3">
      <c r="A43" s="3" t="s">
        <v>15</v>
      </c>
      <c r="B43" s="4">
        <v>75</v>
      </c>
      <c r="C43" s="10">
        <f t="shared" si="7"/>
        <v>0.20246193715581473</v>
      </c>
      <c r="D43" s="4">
        <v>46</v>
      </c>
      <c r="E43" s="10">
        <f t="shared" si="8"/>
        <v>0.14498234997478568</v>
      </c>
      <c r="F43" s="4">
        <v>1</v>
      </c>
      <c r="G43" s="10">
        <f t="shared" si="9"/>
        <v>1.6770082173402652E-2</v>
      </c>
      <c r="H43" s="4">
        <f t="shared" si="11"/>
        <v>76</v>
      </c>
      <c r="I43" s="14">
        <f t="shared" si="10"/>
        <v>0.17671541842025718</v>
      </c>
    </row>
    <row r="44" spans="1:9" x14ac:dyDescent="0.3">
      <c r="A44" s="3" t="s">
        <v>16</v>
      </c>
      <c r="B44" s="7">
        <v>2645</v>
      </c>
      <c r="C44" s="10">
        <f t="shared" si="7"/>
        <v>7.1401576503617319</v>
      </c>
      <c r="D44" s="4">
        <v>2138</v>
      </c>
      <c r="E44" s="10">
        <f t="shared" si="8"/>
        <v>6.7385274836106914</v>
      </c>
      <c r="F44" s="4">
        <v>132</v>
      </c>
      <c r="G44" s="10">
        <f t="shared" si="9"/>
        <v>2.2136508468891498</v>
      </c>
      <c r="H44" s="7">
        <f t="shared" si="11"/>
        <v>2777</v>
      </c>
      <c r="I44" s="14">
        <f t="shared" si="10"/>
        <v>6.4570883809612383</v>
      </c>
    </row>
    <row r="45" spans="1:9" x14ac:dyDescent="0.3">
      <c r="A45" s="3" t="s">
        <v>17</v>
      </c>
      <c r="B45" s="7">
        <v>4944</v>
      </c>
      <c r="C45" s="10">
        <f t="shared" si="7"/>
        <v>13.346290897311306</v>
      </c>
      <c r="D45" s="7">
        <v>4653</v>
      </c>
      <c r="E45" s="10">
        <f t="shared" si="8"/>
        <v>14.665279878971255</v>
      </c>
      <c r="F45" s="4">
        <v>1301</v>
      </c>
      <c r="G45" s="10">
        <f t="shared" si="9"/>
        <v>21.817876907596848</v>
      </c>
      <c r="H45" s="7">
        <f t="shared" si="11"/>
        <v>6245</v>
      </c>
      <c r="I45" s="14">
        <f t="shared" si="10"/>
        <v>14.520891947822449</v>
      </c>
    </row>
    <row r="46" spans="1:9" x14ac:dyDescent="0.3">
      <c r="A46" s="3" t="s">
        <v>18</v>
      </c>
      <c r="B46" s="4">
        <v>486</v>
      </c>
      <c r="C46" s="10">
        <f t="shared" si="7"/>
        <v>1.3119533527696794</v>
      </c>
      <c r="D46" s="4">
        <v>489</v>
      </c>
      <c r="E46" s="10">
        <f t="shared" si="8"/>
        <v>1.5412254160363086</v>
      </c>
      <c r="F46" s="4">
        <v>37</v>
      </c>
      <c r="G46" s="10">
        <f t="shared" si="9"/>
        <v>0.62049304041589803</v>
      </c>
      <c r="H46" s="4">
        <f t="shared" si="11"/>
        <v>523</v>
      </c>
      <c r="I46" s="14">
        <f t="shared" si="10"/>
        <v>1.2160811030762435</v>
      </c>
    </row>
    <row r="47" spans="1:9" x14ac:dyDescent="0.3">
      <c r="A47" s="3" t="s">
        <v>19</v>
      </c>
      <c r="B47" s="4">
        <v>267</v>
      </c>
      <c r="C47" s="10">
        <f t="shared" si="7"/>
        <v>0.72076449627470041</v>
      </c>
      <c r="D47" s="4">
        <v>149</v>
      </c>
      <c r="E47" s="10">
        <f t="shared" si="8"/>
        <v>0.46961674230963185</v>
      </c>
      <c r="F47" s="4">
        <v>9</v>
      </c>
      <c r="G47" s="10">
        <f t="shared" si="9"/>
        <v>0.15093073956062383</v>
      </c>
      <c r="H47" s="4">
        <f t="shared" si="11"/>
        <v>276</v>
      </c>
      <c r="I47" s="14">
        <f t="shared" si="10"/>
        <v>0.64175599321040755</v>
      </c>
    </row>
    <row r="48" spans="1:9" x14ac:dyDescent="0.3">
      <c r="A48" s="3" t="s">
        <v>20</v>
      </c>
      <c r="B48" s="4">
        <v>541</v>
      </c>
      <c r="C48" s="10">
        <f t="shared" si="7"/>
        <v>1.4604254400172767</v>
      </c>
      <c r="D48" s="4">
        <v>386</v>
      </c>
      <c r="E48" s="10">
        <f t="shared" si="8"/>
        <v>1.2165910237014623</v>
      </c>
      <c r="F48" s="4">
        <v>34</v>
      </c>
      <c r="G48" s="10">
        <f t="shared" si="9"/>
        <v>0.57018279389569004</v>
      </c>
      <c r="H48" s="4">
        <f t="shared" si="11"/>
        <v>575</v>
      </c>
      <c r="I48" s="14">
        <f t="shared" si="10"/>
        <v>1.3369916525216825</v>
      </c>
    </row>
    <row r="49" spans="1:9" x14ac:dyDescent="0.3">
      <c r="A49" s="3" t="s">
        <v>21</v>
      </c>
      <c r="B49" s="4">
        <v>603</v>
      </c>
      <c r="C49" s="10">
        <f t="shared" si="7"/>
        <v>1.6277939747327503</v>
      </c>
      <c r="D49" s="4">
        <v>393</v>
      </c>
      <c r="E49" s="10">
        <f t="shared" si="8"/>
        <v>1.2386535552193645</v>
      </c>
      <c r="F49" s="4">
        <v>22</v>
      </c>
      <c r="G49" s="10">
        <f t="shared" si="9"/>
        <v>0.3689418078148583</v>
      </c>
      <c r="H49" s="4">
        <f t="shared" si="11"/>
        <v>625</v>
      </c>
      <c r="I49" s="14">
        <f t="shared" si="10"/>
        <v>1.4532517962192202</v>
      </c>
    </row>
    <row r="50" spans="1:9" x14ac:dyDescent="0.3">
      <c r="A50" s="3" t="s">
        <v>22</v>
      </c>
      <c r="B50" s="4">
        <v>303</v>
      </c>
      <c r="C50" s="10">
        <f t="shared" si="7"/>
        <v>0.81794622610949153</v>
      </c>
      <c r="D50" s="4">
        <v>187</v>
      </c>
      <c r="E50" s="10">
        <f t="shared" si="8"/>
        <v>0.5893847705496722</v>
      </c>
      <c r="F50" s="4">
        <v>5</v>
      </c>
      <c r="G50" s="10">
        <f t="shared" si="9"/>
        <v>8.3850410867013253E-2</v>
      </c>
      <c r="H50" s="4">
        <f t="shared" si="11"/>
        <v>308</v>
      </c>
      <c r="I50" s="14">
        <f t="shared" si="10"/>
        <v>0.71616248517683168</v>
      </c>
    </row>
    <row r="51" spans="1:9" x14ac:dyDescent="0.3">
      <c r="A51" s="3" t="s">
        <v>23</v>
      </c>
      <c r="B51" s="4">
        <v>470</v>
      </c>
      <c r="C51" s="10">
        <f t="shared" si="7"/>
        <v>1.2687614728431056</v>
      </c>
      <c r="D51" s="4">
        <v>299</v>
      </c>
      <c r="E51" s="10">
        <f t="shared" si="8"/>
        <v>0.9423852748361069</v>
      </c>
      <c r="F51" s="4">
        <v>47</v>
      </c>
      <c r="G51" s="10">
        <f t="shared" si="9"/>
        <v>0.7881938621499246</v>
      </c>
      <c r="H51" s="4">
        <f t="shared" si="11"/>
        <v>517</v>
      </c>
      <c r="I51" s="14">
        <f t="shared" si="10"/>
        <v>1.2021298858325389</v>
      </c>
    </row>
    <row r="52" spans="1:9" x14ac:dyDescent="0.3">
      <c r="A52" s="3" t="s">
        <v>24</v>
      </c>
      <c r="B52" s="7">
        <v>5828</v>
      </c>
      <c r="C52" s="10">
        <f t="shared" si="7"/>
        <v>15.73264226325451</v>
      </c>
      <c r="D52" s="7">
        <v>4469</v>
      </c>
      <c r="E52" s="10">
        <f t="shared" si="8"/>
        <v>14.085350479072112</v>
      </c>
      <c r="F52" s="4">
        <v>525</v>
      </c>
      <c r="G52" s="10">
        <f t="shared" si="9"/>
        <v>8.8042931410363909</v>
      </c>
      <c r="H52" s="7">
        <f t="shared" si="11"/>
        <v>6353</v>
      </c>
      <c r="I52" s="14">
        <f t="shared" si="10"/>
        <v>14.77201385820913</v>
      </c>
    </row>
    <row r="53" spans="1:9" x14ac:dyDescent="0.3">
      <c r="A53" s="3" t="s">
        <v>25</v>
      </c>
      <c r="B53" s="7">
        <v>2070</v>
      </c>
      <c r="C53" s="10">
        <f t="shared" si="7"/>
        <v>5.5879494655004862</v>
      </c>
      <c r="D53" s="7">
        <v>1711</v>
      </c>
      <c r="E53" s="10">
        <f t="shared" si="8"/>
        <v>5.3927130610186582</v>
      </c>
      <c r="F53" s="4">
        <v>189</v>
      </c>
      <c r="G53" s="10">
        <f t="shared" si="9"/>
        <v>3.1695455307731004</v>
      </c>
      <c r="H53" s="7">
        <f t="shared" si="11"/>
        <v>2259</v>
      </c>
      <c r="I53" s="14">
        <f t="shared" si="10"/>
        <v>5.2526332922547496</v>
      </c>
    </row>
    <row r="54" spans="1:9" x14ac:dyDescent="0.3">
      <c r="A54" s="3" t="s">
        <v>26</v>
      </c>
      <c r="B54" s="7">
        <v>3526</v>
      </c>
      <c r="C54" s="10">
        <f t="shared" si="7"/>
        <v>9.518410538818701</v>
      </c>
      <c r="D54" s="7">
        <v>3320</v>
      </c>
      <c r="E54" s="10">
        <f t="shared" si="8"/>
        <v>10.463943519919313</v>
      </c>
      <c r="F54" s="4">
        <v>514</v>
      </c>
      <c r="G54" s="10">
        <f t="shared" si="9"/>
        <v>8.619822237128961</v>
      </c>
      <c r="H54" s="7">
        <f t="shared" si="11"/>
        <v>4040</v>
      </c>
      <c r="I54" s="14">
        <f t="shared" si="10"/>
        <v>9.3938196107610388</v>
      </c>
    </row>
    <row r="55" spans="1:9" x14ac:dyDescent="0.3">
      <c r="A55" s="1" t="s">
        <v>4</v>
      </c>
      <c r="B55" s="8">
        <v>37044</v>
      </c>
      <c r="C55" s="13">
        <f t="shared" si="7"/>
        <v>100</v>
      </c>
      <c r="D55" s="8">
        <v>31728</v>
      </c>
      <c r="E55" s="13">
        <f t="shared" si="8"/>
        <v>100</v>
      </c>
      <c r="F55" s="8">
        <v>5963</v>
      </c>
      <c r="G55" s="13">
        <f t="shared" si="9"/>
        <v>100</v>
      </c>
      <c r="H55" s="8">
        <f>B55+F55</f>
        <v>43007</v>
      </c>
      <c r="I55" s="13">
        <f t="shared" si="10"/>
        <v>100</v>
      </c>
    </row>
    <row r="57" spans="1:9" x14ac:dyDescent="0.3">
      <c r="A57" s="2" t="s">
        <v>27</v>
      </c>
      <c r="B57" s="27" t="s">
        <v>44</v>
      </c>
      <c r="C57" s="27"/>
      <c r="D57" s="27"/>
      <c r="E57" s="27"/>
      <c r="F57" s="27"/>
      <c r="G57" s="27"/>
      <c r="H57" s="27"/>
      <c r="I57" s="27"/>
    </row>
    <row r="58" spans="1:9" x14ac:dyDescent="0.3">
      <c r="A58" s="26" t="s">
        <v>0</v>
      </c>
      <c r="B58" s="27" t="s">
        <v>1</v>
      </c>
      <c r="C58" s="27"/>
      <c r="D58" s="27" t="s">
        <v>2</v>
      </c>
      <c r="E58" s="27"/>
      <c r="F58" s="27" t="s">
        <v>3</v>
      </c>
      <c r="G58" s="27"/>
      <c r="H58" s="27" t="s">
        <v>30</v>
      </c>
      <c r="I58" s="27"/>
    </row>
    <row r="59" spans="1:9" x14ac:dyDescent="0.3">
      <c r="A59" s="22"/>
      <c r="B59" s="6" t="s">
        <v>28</v>
      </c>
      <c r="C59" s="9" t="s">
        <v>29</v>
      </c>
      <c r="D59" s="6" t="s">
        <v>28</v>
      </c>
      <c r="E59" s="9" t="s">
        <v>29</v>
      </c>
      <c r="F59" s="6" t="s">
        <v>28</v>
      </c>
      <c r="G59" s="9" t="s">
        <v>29</v>
      </c>
      <c r="H59" s="12" t="s">
        <v>28</v>
      </c>
      <c r="I59" s="9" t="s">
        <v>29</v>
      </c>
    </row>
    <row r="60" spans="1:9" x14ac:dyDescent="0.3">
      <c r="A60" s="3" t="s">
        <v>5</v>
      </c>
      <c r="B60" s="5">
        <v>60</v>
      </c>
      <c r="C60" s="10">
        <f>B60/$B$83*100</f>
        <v>0.15621338748730765</v>
      </c>
      <c r="D60" s="4">
        <v>85</v>
      </c>
      <c r="E60" s="10">
        <f t="shared" ref="E60:E83" si="13">D60/$D$83*100</f>
        <v>0.26187688705403905</v>
      </c>
      <c r="F60" s="4">
        <v>19</v>
      </c>
      <c r="G60" s="10">
        <f>F60/$F$83*100</f>
        <v>0.30497592295345105</v>
      </c>
      <c r="H60" s="5">
        <f>B60+F60</f>
        <v>79</v>
      </c>
      <c r="I60" s="14">
        <f>H60/$H$83*100</f>
        <v>0.17697529066511347</v>
      </c>
    </row>
    <row r="61" spans="1:9" x14ac:dyDescent="0.3">
      <c r="A61" s="3" t="s">
        <v>6</v>
      </c>
      <c r="B61" s="7">
        <v>2763</v>
      </c>
      <c r="C61" s="10">
        <f t="shared" ref="C61:C83" si="14">B61/$B$83*100</f>
        <v>7.1936264937905188</v>
      </c>
      <c r="D61" s="7">
        <v>2242</v>
      </c>
      <c r="E61" s="10">
        <f t="shared" si="13"/>
        <v>6.9073880091194777</v>
      </c>
      <c r="F61" s="4">
        <v>279</v>
      </c>
      <c r="G61" s="10">
        <f t="shared" ref="G61:G83" si="15">F61/$F$83*100</f>
        <v>4.4783306581059392</v>
      </c>
      <c r="H61" s="7">
        <f t="shared" ref="H61:H83" si="16">B61+F61</f>
        <v>3042</v>
      </c>
      <c r="I61" s="14">
        <f t="shared" ref="I61:I83" si="17">H61/$H$83*100</f>
        <v>6.8146687873832299</v>
      </c>
    </row>
    <row r="62" spans="1:9" x14ac:dyDescent="0.3">
      <c r="A62" s="3" t="s">
        <v>7</v>
      </c>
      <c r="B62" s="4">
        <v>977</v>
      </c>
      <c r="C62" s="10">
        <f t="shared" si="14"/>
        <v>2.5436746595849931</v>
      </c>
      <c r="D62" s="4">
        <v>923</v>
      </c>
      <c r="E62" s="10">
        <f t="shared" si="13"/>
        <v>2.8436749029515065</v>
      </c>
      <c r="F62" s="4">
        <v>94</v>
      </c>
      <c r="G62" s="10">
        <f t="shared" si="15"/>
        <v>1.5088282504012842</v>
      </c>
      <c r="H62" s="4">
        <f t="shared" si="16"/>
        <v>1071</v>
      </c>
      <c r="I62" s="14">
        <f t="shared" si="17"/>
        <v>2.3992472949662851</v>
      </c>
    </row>
    <row r="63" spans="1:9" x14ac:dyDescent="0.3">
      <c r="A63" s="3" t="s">
        <v>8</v>
      </c>
      <c r="B63" s="4">
        <v>1938</v>
      </c>
      <c r="C63" s="10">
        <f t="shared" si="14"/>
        <v>5.0456924158400378</v>
      </c>
      <c r="D63" s="4">
        <v>1473</v>
      </c>
      <c r="E63" s="10">
        <f t="shared" si="13"/>
        <v>4.5381724074188181</v>
      </c>
      <c r="F63" s="4">
        <v>243</v>
      </c>
      <c r="G63" s="10">
        <f t="shared" si="15"/>
        <v>3.9004815409309792</v>
      </c>
      <c r="H63" s="4">
        <f t="shared" si="16"/>
        <v>2181</v>
      </c>
      <c r="I63" s="14">
        <f t="shared" si="17"/>
        <v>4.8858621384887657</v>
      </c>
    </row>
    <row r="64" spans="1:9" x14ac:dyDescent="0.3">
      <c r="A64" s="3" t="s">
        <v>9</v>
      </c>
      <c r="B64" s="4">
        <v>448</v>
      </c>
      <c r="C64" s="10">
        <f t="shared" si="14"/>
        <v>1.1663932932385639</v>
      </c>
      <c r="D64" s="4">
        <v>615</v>
      </c>
      <c r="E64" s="10">
        <f t="shared" si="13"/>
        <v>1.894756300449812</v>
      </c>
      <c r="F64" s="4">
        <v>24</v>
      </c>
      <c r="G64" s="10">
        <f t="shared" si="15"/>
        <v>0.3852327447833066</v>
      </c>
      <c r="H64" s="4">
        <f t="shared" si="16"/>
        <v>472</v>
      </c>
      <c r="I64" s="14">
        <f t="shared" si="17"/>
        <v>1.057371356885235</v>
      </c>
    </row>
    <row r="65" spans="1:9" x14ac:dyDescent="0.3">
      <c r="A65" s="3" t="s">
        <v>10</v>
      </c>
      <c r="B65" s="7">
        <v>1570</v>
      </c>
      <c r="C65" s="10">
        <f t="shared" si="14"/>
        <v>4.0875836392512177</v>
      </c>
      <c r="D65" s="7">
        <v>1514</v>
      </c>
      <c r="E65" s="10">
        <f t="shared" si="13"/>
        <v>4.6644894941154726</v>
      </c>
      <c r="F65" s="4">
        <v>863</v>
      </c>
      <c r="G65" s="10">
        <f t="shared" si="15"/>
        <v>13.852327447833066</v>
      </c>
      <c r="H65" s="7">
        <f t="shared" si="16"/>
        <v>2433</v>
      </c>
      <c r="I65" s="14">
        <f t="shared" si="17"/>
        <v>5.4503909137749504</v>
      </c>
    </row>
    <row r="66" spans="1:9" x14ac:dyDescent="0.3">
      <c r="A66" s="3" t="s">
        <v>11</v>
      </c>
      <c r="B66" s="7">
        <v>5739</v>
      </c>
      <c r="C66" s="10">
        <f t="shared" si="14"/>
        <v>14.941810513160977</v>
      </c>
      <c r="D66" s="7">
        <v>4746</v>
      </c>
      <c r="E66" s="10">
        <f t="shared" si="13"/>
        <v>14.621973011276109</v>
      </c>
      <c r="F66" s="7">
        <v>1648</v>
      </c>
      <c r="G66" s="10">
        <f t="shared" si="15"/>
        <v>26.452648475120384</v>
      </c>
      <c r="H66" s="7">
        <f t="shared" si="16"/>
        <v>7387</v>
      </c>
      <c r="I66" s="14">
        <f t="shared" si="17"/>
        <v>16.548309773964469</v>
      </c>
    </row>
    <row r="67" spans="1:9" x14ac:dyDescent="0.3">
      <c r="A67" s="3" t="s">
        <v>49</v>
      </c>
      <c r="B67" s="7">
        <v>1452</v>
      </c>
      <c r="C67" s="10">
        <f t="shared" si="14"/>
        <v>3.7803639771928452</v>
      </c>
      <c r="D67" s="7">
        <v>1292</v>
      </c>
      <c r="E67" s="10">
        <f t="shared" si="13"/>
        <v>3.9805286832213937</v>
      </c>
      <c r="F67" s="7">
        <v>69</v>
      </c>
      <c r="G67" s="10">
        <f t="shared" ref="G67" si="18">F67/$F$83*100</f>
        <v>1.1075441412520064</v>
      </c>
      <c r="H67" s="7">
        <f t="shared" ref="H67" si="19">B67+F67</f>
        <v>1521</v>
      </c>
      <c r="I67" s="14">
        <f t="shared" ref="I67" si="20">H67/$H$83*100</f>
        <v>3.4073343936916149</v>
      </c>
    </row>
    <row r="68" spans="1:9" x14ac:dyDescent="0.3">
      <c r="A68" s="3" t="s">
        <v>12</v>
      </c>
      <c r="B68" s="4">
        <v>6</v>
      </c>
      <c r="C68" s="10">
        <f t="shared" si="14"/>
        <v>1.5621338748730767E-2</v>
      </c>
      <c r="D68" s="4">
        <v>2</v>
      </c>
      <c r="E68" s="10">
        <f t="shared" si="13"/>
        <v>6.1618091071538612E-3</v>
      </c>
      <c r="F68" s="4">
        <v>0</v>
      </c>
      <c r="G68" s="10">
        <f t="shared" si="15"/>
        <v>0</v>
      </c>
      <c r="H68" s="4">
        <f t="shared" si="16"/>
        <v>6</v>
      </c>
      <c r="I68" s="14">
        <f t="shared" si="17"/>
        <v>1.3441161316337732E-2</v>
      </c>
    </row>
    <row r="69" spans="1:9" x14ac:dyDescent="0.3">
      <c r="A69" s="3" t="s">
        <v>13</v>
      </c>
      <c r="B69" s="4">
        <v>614</v>
      </c>
      <c r="C69" s="10">
        <f t="shared" si="14"/>
        <v>1.5985836652867818</v>
      </c>
      <c r="D69" s="4">
        <v>455</v>
      </c>
      <c r="E69" s="10">
        <f t="shared" si="13"/>
        <v>1.4018115718775033</v>
      </c>
      <c r="F69" s="4">
        <v>81</v>
      </c>
      <c r="G69" s="10">
        <f t="shared" si="15"/>
        <v>1.3001605136436598</v>
      </c>
      <c r="H69" s="4">
        <f t="shared" si="16"/>
        <v>695</v>
      </c>
      <c r="I69" s="14">
        <f t="shared" si="17"/>
        <v>1.556934519142454</v>
      </c>
    </row>
    <row r="70" spans="1:9" x14ac:dyDescent="0.3">
      <c r="A70" s="3" t="s">
        <v>14</v>
      </c>
      <c r="B70" s="4">
        <v>462</v>
      </c>
      <c r="C70" s="10">
        <f t="shared" si="14"/>
        <v>1.202843083652269</v>
      </c>
      <c r="D70" s="4">
        <v>265</v>
      </c>
      <c r="E70" s="10">
        <f t="shared" si="13"/>
        <v>0.81643970669788657</v>
      </c>
      <c r="F70" s="4">
        <v>39</v>
      </c>
      <c r="G70" s="10">
        <f t="shared" si="15"/>
        <v>0.6260032102728732</v>
      </c>
      <c r="H70" s="4">
        <f t="shared" si="16"/>
        <v>501</v>
      </c>
      <c r="I70" s="14">
        <f t="shared" si="17"/>
        <v>1.1223369699142005</v>
      </c>
    </row>
    <row r="71" spans="1:9" x14ac:dyDescent="0.3">
      <c r="A71" s="3" t="s">
        <v>15</v>
      </c>
      <c r="B71" s="4">
        <v>59</v>
      </c>
      <c r="C71" s="10">
        <f t="shared" si="14"/>
        <v>0.15360983102918588</v>
      </c>
      <c r="D71" s="4">
        <v>34</v>
      </c>
      <c r="E71" s="10">
        <f t="shared" si="13"/>
        <v>0.10475075482161564</v>
      </c>
      <c r="F71" s="4">
        <v>0</v>
      </c>
      <c r="G71" s="10">
        <f t="shared" si="15"/>
        <v>0</v>
      </c>
      <c r="H71" s="4">
        <f t="shared" si="16"/>
        <v>59</v>
      </c>
      <c r="I71" s="14">
        <f t="shared" si="17"/>
        <v>0.13217141961065437</v>
      </c>
    </row>
    <row r="72" spans="1:9" x14ac:dyDescent="0.3">
      <c r="A72" s="3" t="s">
        <v>16</v>
      </c>
      <c r="B72" s="7">
        <v>2831</v>
      </c>
      <c r="C72" s="10">
        <f t="shared" si="14"/>
        <v>7.3706683329427998</v>
      </c>
      <c r="D72" s="4">
        <v>2376</v>
      </c>
      <c r="E72" s="10">
        <f t="shared" si="13"/>
        <v>7.3202292192987866</v>
      </c>
      <c r="F72" s="4">
        <v>138</v>
      </c>
      <c r="G72" s="10">
        <f t="shared" si="15"/>
        <v>2.2150882825040128</v>
      </c>
      <c r="H72" s="7">
        <f t="shared" si="16"/>
        <v>2969</v>
      </c>
      <c r="I72" s="14">
        <f t="shared" si="17"/>
        <v>6.6511346580344535</v>
      </c>
    </row>
    <row r="73" spans="1:9" x14ac:dyDescent="0.3">
      <c r="A73" s="3" t="s">
        <v>17</v>
      </c>
      <c r="B73" s="7">
        <v>4987</v>
      </c>
      <c r="C73" s="10">
        <f t="shared" si="14"/>
        <v>12.983936056653389</v>
      </c>
      <c r="D73" s="7">
        <v>4609</v>
      </c>
      <c r="E73" s="10">
        <f t="shared" si="13"/>
        <v>14.199889087436071</v>
      </c>
      <c r="F73" s="4">
        <v>1310</v>
      </c>
      <c r="G73" s="10">
        <f t="shared" si="15"/>
        <v>21.02728731942215</v>
      </c>
      <c r="H73" s="7">
        <f t="shared" si="16"/>
        <v>6297</v>
      </c>
      <c r="I73" s="14">
        <f t="shared" si="17"/>
        <v>14.10649880149645</v>
      </c>
    </row>
    <row r="74" spans="1:9" x14ac:dyDescent="0.3">
      <c r="A74" s="3" t="s">
        <v>18</v>
      </c>
      <c r="B74" s="4">
        <v>497</v>
      </c>
      <c r="C74" s="10">
        <f t="shared" si="14"/>
        <v>1.2939675596865319</v>
      </c>
      <c r="D74" s="4">
        <v>495</v>
      </c>
      <c r="E74" s="10">
        <f t="shared" si="13"/>
        <v>1.5250477540205805</v>
      </c>
      <c r="F74" s="4">
        <v>50</v>
      </c>
      <c r="G74" s="10">
        <f t="shared" si="15"/>
        <v>0.80256821829855529</v>
      </c>
      <c r="H74" s="4">
        <f t="shared" si="16"/>
        <v>547</v>
      </c>
      <c r="I74" s="14">
        <f t="shared" si="17"/>
        <v>1.2253858733394565</v>
      </c>
    </row>
    <row r="75" spans="1:9" x14ac:dyDescent="0.3">
      <c r="A75" s="3" t="s">
        <v>19</v>
      </c>
      <c r="B75" s="4">
        <v>237</v>
      </c>
      <c r="C75" s="10">
        <f t="shared" si="14"/>
        <v>0.61704288057486534</v>
      </c>
      <c r="D75" s="4">
        <v>155</v>
      </c>
      <c r="E75" s="10">
        <f t="shared" si="13"/>
        <v>0.47754020580442419</v>
      </c>
      <c r="F75" s="4">
        <v>10</v>
      </c>
      <c r="G75" s="10">
        <f t="shared" si="15"/>
        <v>0.16051364365971107</v>
      </c>
      <c r="H75" s="4">
        <f t="shared" si="16"/>
        <v>247</v>
      </c>
      <c r="I75" s="14">
        <f t="shared" si="17"/>
        <v>0.55332780752256994</v>
      </c>
    </row>
    <row r="76" spans="1:9" x14ac:dyDescent="0.3">
      <c r="A76" s="3" t="s">
        <v>20</v>
      </c>
      <c r="B76" s="4">
        <v>539</v>
      </c>
      <c r="C76" s="10">
        <f t="shared" si="14"/>
        <v>1.4033169309276472</v>
      </c>
      <c r="D76" s="4">
        <v>412</v>
      </c>
      <c r="E76" s="10">
        <f t="shared" si="13"/>
        <v>1.2693326760736952</v>
      </c>
      <c r="F76" s="4">
        <v>39</v>
      </c>
      <c r="G76" s="10">
        <f t="shared" si="15"/>
        <v>0.6260032102728732</v>
      </c>
      <c r="H76" s="4">
        <f t="shared" si="16"/>
        <v>578</v>
      </c>
      <c r="I76" s="14">
        <f t="shared" si="17"/>
        <v>1.2948318734738682</v>
      </c>
    </row>
    <row r="77" spans="1:9" x14ac:dyDescent="0.3">
      <c r="A77" s="3" t="s">
        <v>21</v>
      </c>
      <c r="B77" s="4">
        <v>669</v>
      </c>
      <c r="C77" s="10">
        <f t="shared" si="14"/>
        <v>1.7417792704834802</v>
      </c>
      <c r="D77" s="4">
        <v>389</v>
      </c>
      <c r="E77" s="10">
        <f t="shared" si="13"/>
        <v>1.1984718713414257</v>
      </c>
      <c r="F77" s="4">
        <v>16</v>
      </c>
      <c r="G77" s="10">
        <f t="shared" si="15"/>
        <v>0.2568218298555377</v>
      </c>
      <c r="H77" s="4">
        <f t="shared" si="16"/>
        <v>685</v>
      </c>
      <c r="I77" s="14">
        <f t="shared" si="17"/>
        <v>1.5345325836152244</v>
      </c>
    </row>
    <row r="78" spans="1:9" x14ac:dyDescent="0.3">
      <c r="A78" s="3" t="s">
        <v>22</v>
      </c>
      <c r="B78" s="4">
        <v>241</v>
      </c>
      <c r="C78" s="10">
        <f t="shared" si="14"/>
        <v>0.62745710640735253</v>
      </c>
      <c r="D78" s="4">
        <v>161</v>
      </c>
      <c r="E78" s="10">
        <f t="shared" si="13"/>
        <v>0.49602563312588577</v>
      </c>
      <c r="F78" s="4">
        <v>9</v>
      </c>
      <c r="G78" s="10">
        <f t="shared" si="15"/>
        <v>0.14446227929373998</v>
      </c>
      <c r="H78" s="4">
        <f t="shared" si="16"/>
        <v>250</v>
      </c>
      <c r="I78" s="14">
        <f t="shared" si="17"/>
        <v>0.56004838818073888</v>
      </c>
    </row>
    <row r="79" spans="1:9" x14ac:dyDescent="0.3">
      <c r="A79" s="3" t="s">
        <v>23</v>
      </c>
      <c r="B79" s="4">
        <v>474</v>
      </c>
      <c r="C79" s="10">
        <f t="shared" si="14"/>
        <v>1.2340857611497307</v>
      </c>
      <c r="D79" s="4">
        <v>271</v>
      </c>
      <c r="E79" s="10">
        <f t="shared" si="13"/>
        <v>0.83492513401934809</v>
      </c>
      <c r="F79" s="4">
        <v>45</v>
      </c>
      <c r="G79" s="10">
        <f t="shared" si="15"/>
        <v>0.7223113964686998</v>
      </c>
      <c r="H79" s="4">
        <f t="shared" si="16"/>
        <v>519</v>
      </c>
      <c r="I79" s="14">
        <f t="shared" si="17"/>
        <v>1.1626604538632137</v>
      </c>
    </row>
    <row r="80" spans="1:9" x14ac:dyDescent="0.3">
      <c r="A80" s="3" t="s">
        <v>24</v>
      </c>
      <c r="B80" s="7">
        <v>5831</v>
      </c>
      <c r="C80" s="10">
        <f t="shared" si="14"/>
        <v>15.181337707308181</v>
      </c>
      <c r="D80" s="7">
        <v>4482</v>
      </c>
      <c r="E80" s="10">
        <f t="shared" si="13"/>
        <v>13.8086142091318</v>
      </c>
      <c r="F80" s="4">
        <v>483</v>
      </c>
      <c r="G80" s="10">
        <f t="shared" si="15"/>
        <v>7.7528089887640457</v>
      </c>
      <c r="H80" s="7">
        <f t="shared" si="16"/>
        <v>6314</v>
      </c>
      <c r="I80" s="14">
        <f t="shared" si="17"/>
        <v>14.14458209189274</v>
      </c>
    </row>
    <row r="81" spans="1:9" x14ac:dyDescent="0.3">
      <c r="A81" s="3" t="s">
        <v>25</v>
      </c>
      <c r="B81" s="7">
        <v>2338</v>
      </c>
      <c r="C81" s="10">
        <f t="shared" si="14"/>
        <v>6.0871149990887554</v>
      </c>
      <c r="D81" s="7">
        <v>1959</v>
      </c>
      <c r="E81" s="10">
        <f t="shared" si="13"/>
        <v>6.0354920204572062</v>
      </c>
      <c r="F81" s="4">
        <v>222</v>
      </c>
      <c r="G81" s="10">
        <f t="shared" si="15"/>
        <v>3.5634028892455856</v>
      </c>
      <c r="H81" s="7">
        <f t="shared" si="16"/>
        <v>2560</v>
      </c>
      <c r="I81" s="14">
        <f t="shared" si="17"/>
        <v>5.7348954949707656</v>
      </c>
    </row>
    <row r="82" spans="1:9" x14ac:dyDescent="0.3">
      <c r="A82" s="3" t="s">
        <v>26</v>
      </c>
      <c r="B82" s="7">
        <v>3677</v>
      </c>
      <c r="C82" s="10">
        <f t="shared" si="14"/>
        <v>9.5732770965138378</v>
      </c>
      <c r="D82" s="7">
        <v>3503</v>
      </c>
      <c r="E82" s="10">
        <f t="shared" si="13"/>
        <v>10.792408651179986</v>
      </c>
      <c r="F82" s="4">
        <v>549</v>
      </c>
      <c r="G82" s="10">
        <f t="shared" si="15"/>
        <v>8.8121990369181376</v>
      </c>
      <c r="H82" s="7">
        <f t="shared" si="16"/>
        <v>4226</v>
      </c>
      <c r="I82" s="14">
        <f t="shared" si="17"/>
        <v>9.4670579538072097</v>
      </c>
    </row>
    <row r="83" spans="1:9" x14ac:dyDescent="0.3">
      <c r="A83" s="1" t="s">
        <v>4</v>
      </c>
      <c r="B83" s="8">
        <v>38409</v>
      </c>
      <c r="C83" s="13">
        <f t="shared" si="14"/>
        <v>100</v>
      </c>
      <c r="D83" s="8">
        <v>32458</v>
      </c>
      <c r="E83" s="13">
        <f t="shared" si="13"/>
        <v>100</v>
      </c>
      <c r="F83" s="8">
        <v>6230</v>
      </c>
      <c r="G83" s="13">
        <f t="shared" si="15"/>
        <v>100</v>
      </c>
      <c r="H83" s="8">
        <f t="shared" si="16"/>
        <v>44639</v>
      </c>
      <c r="I83" s="13">
        <f t="shared" si="17"/>
        <v>100</v>
      </c>
    </row>
    <row r="85" spans="1:9" x14ac:dyDescent="0.3">
      <c r="A85" s="2" t="s">
        <v>27</v>
      </c>
      <c r="B85" s="27" t="s">
        <v>45</v>
      </c>
      <c r="C85" s="27"/>
      <c r="D85" s="27"/>
      <c r="E85" s="27"/>
      <c r="F85" s="27"/>
      <c r="G85" s="27"/>
      <c r="H85" s="27"/>
      <c r="I85" s="27"/>
    </row>
    <row r="86" spans="1:9" x14ac:dyDescent="0.3">
      <c r="A86" s="26" t="s">
        <v>0</v>
      </c>
      <c r="B86" s="27" t="s">
        <v>1</v>
      </c>
      <c r="C86" s="27"/>
      <c r="D86" s="27" t="s">
        <v>2</v>
      </c>
      <c r="E86" s="27"/>
      <c r="F86" s="27" t="s">
        <v>3</v>
      </c>
      <c r="G86" s="27"/>
      <c r="H86" s="27" t="s">
        <v>30</v>
      </c>
      <c r="I86" s="27"/>
    </row>
    <row r="87" spans="1:9" x14ac:dyDescent="0.3">
      <c r="A87" s="22"/>
      <c r="B87" s="12" t="s">
        <v>28</v>
      </c>
      <c r="C87" s="9" t="s">
        <v>29</v>
      </c>
      <c r="D87" s="12" t="s">
        <v>28</v>
      </c>
      <c r="E87" s="9" t="s">
        <v>29</v>
      </c>
      <c r="F87" s="12" t="s">
        <v>28</v>
      </c>
      <c r="G87" s="9" t="s">
        <v>29</v>
      </c>
      <c r="H87" s="12" t="s">
        <v>28</v>
      </c>
      <c r="I87" s="9" t="s">
        <v>29</v>
      </c>
    </row>
    <row r="88" spans="1:9" x14ac:dyDescent="0.3">
      <c r="A88" s="3" t="s">
        <v>5</v>
      </c>
      <c r="B88" s="5">
        <v>47</v>
      </c>
      <c r="C88" s="10">
        <f>B88/$B$111*100</f>
        <v>0.12500664928985586</v>
      </c>
      <c r="D88" s="4">
        <v>66</v>
      </c>
      <c r="E88" s="10">
        <f t="shared" ref="E88:E111" si="21">D88/$D$111*100</f>
        <v>0.20444829936187348</v>
      </c>
      <c r="F88" s="4">
        <v>12</v>
      </c>
      <c r="G88" s="10">
        <f>F88/$F$111*100</f>
        <v>0.19903798308177145</v>
      </c>
      <c r="H88" s="5">
        <f>B88+F88</f>
        <v>59</v>
      </c>
      <c r="I88" s="14">
        <f>H88/$H$111*100</f>
        <v>0.13523735301533452</v>
      </c>
    </row>
    <row r="89" spans="1:9" x14ac:dyDescent="0.3">
      <c r="A89" s="3" t="s">
        <v>6</v>
      </c>
      <c r="B89" s="7">
        <v>2278</v>
      </c>
      <c r="C89" s="10">
        <f t="shared" ref="C89:C110" si="22">B89/$B$111*100</f>
        <v>6.0588329166445023</v>
      </c>
      <c r="D89" s="7">
        <v>1935</v>
      </c>
      <c r="E89" s="10">
        <f t="shared" si="21"/>
        <v>5.9940524131094728</v>
      </c>
      <c r="F89" s="4">
        <v>266</v>
      </c>
      <c r="G89" s="10">
        <f t="shared" ref="G89:G110" si="23">F89/$F$111*100</f>
        <v>4.4120086249792667</v>
      </c>
      <c r="H89" s="7">
        <f t="shared" ref="H89:H111" si="24">B89+F89</f>
        <v>2544</v>
      </c>
      <c r="I89" s="14">
        <f t="shared" ref="I89:I111" si="25">H89/$H$111*100</f>
        <v>5.8312512893391704</v>
      </c>
    </row>
    <row r="90" spans="1:9" x14ac:dyDescent="0.3">
      <c r="A90" s="3" t="s">
        <v>7</v>
      </c>
      <c r="B90" s="4">
        <v>987</v>
      </c>
      <c r="C90" s="10">
        <f t="shared" si="22"/>
        <v>2.6251396350869727</v>
      </c>
      <c r="D90" s="4">
        <v>913</v>
      </c>
      <c r="E90" s="10">
        <f t="shared" si="21"/>
        <v>2.8282014745059163</v>
      </c>
      <c r="F90" s="4">
        <v>89</v>
      </c>
      <c r="G90" s="10">
        <f t="shared" si="23"/>
        <v>1.4761983745231382</v>
      </c>
      <c r="H90" s="4">
        <f t="shared" si="24"/>
        <v>1076</v>
      </c>
      <c r="I90" s="14">
        <f t="shared" si="25"/>
        <v>2.4663625736355925</v>
      </c>
    </row>
    <row r="91" spans="1:9" x14ac:dyDescent="0.3">
      <c r="A91" s="3" t="s">
        <v>8</v>
      </c>
      <c r="B91" s="4">
        <v>1957</v>
      </c>
      <c r="C91" s="10">
        <f t="shared" si="22"/>
        <v>5.2050640991542103</v>
      </c>
      <c r="D91" s="4">
        <v>1483</v>
      </c>
      <c r="E91" s="10">
        <f t="shared" si="21"/>
        <v>4.5938913326311877</v>
      </c>
      <c r="F91" s="4">
        <v>205</v>
      </c>
      <c r="G91" s="10">
        <f t="shared" si="23"/>
        <v>3.4002322109802621</v>
      </c>
      <c r="H91" s="4">
        <f t="shared" si="24"/>
        <v>2162</v>
      </c>
      <c r="I91" s="14">
        <f t="shared" si="25"/>
        <v>4.955646732528022</v>
      </c>
    </row>
    <row r="92" spans="1:9" x14ac:dyDescent="0.3">
      <c r="A92" s="3" t="s">
        <v>9</v>
      </c>
      <c r="B92" s="4">
        <v>419</v>
      </c>
      <c r="C92" s="10">
        <f t="shared" si="22"/>
        <v>1.1144209798393532</v>
      </c>
      <c r="D92" s="4">
        <v>643</v>
      </c>
      <c r="E92" s="10">
        <f t="shared" si="21"/>
        <v>1.9918220680255252</v>
      </c>
      <c r="F92" s="4">
        <v>33</v>
      </c>
      <c r="G92" s="10">
        <f t="shared" si="23"/>
        <v>0.54735445347487144</v>
      </c>
      <c r="H92" s="4">
        <f t="shared" si="24"/>
        <v>452</v>
      </c>
      <c r="I92" s="14">
        <f t="shared" si="25"/>
        <v>1.0360556536090035</v>
      </c>
    </row>
    <row r="93" spans="1:9" x14ac:dyDescent="0.3">
      <c r="A93" s="3" t="s">
        <v>10</v>
      </c>
      <c r="B93" s="7">
        <v>1669</v>
      </c>
      <c r="C93" s="10">
        <f t="shared" si="22"/>
        <v>4.4390659077610515</v>
      </c>
      <c r="D93" s="7">
        <v>1525</v>
      </c>
      <c r="E93" s="10">
        <f t="shared" si="21"/>
        <v>4.7239947958614703</v>
      </c>
      <c r="F93" s="4">
        <v>851</v>
      </c>
      <c r="G93" s="10">
        <f t="shared" si="23"/>
        <v>14.115110300215624</v>
      </c>
      <c r="H93" s="7">
        <f t="shared" si="24"/>
        <v>2520</v>
      </c>
      <c r="I93" s="14">
        <f t="shared" si="25"/>
        <v>5.7762394847227636</v>
      </c>
    </row>
    <row r="94" spans="1:9" x14ac:dyDescent="0.3">
      <c r="A94" s="3" t="s">
        <v>11</v>
      </c>
      <c r="B94" s="7">
        <v>5246</v>
      </c>
      <c r="C94" s="10">
        <f t="shared" si="22"/>
        <v>13.952869833501783</v>
      </c>
      <c r="D94" s="7">
        <v>4551</v>
      </c>
      <c r="E94" s="10">
        <f t="shared" si="21"/>
        <v>14.097639551452822</v>
      </c>
      <c r="F94" s="7">
        <v>1495</v>
      </c>
      <c r="G94" s="10">
        <f t="shared" si="23"/>
        <v>24.796815392270691</v>
      </c>
      <c r="H94" s="7">
        <f t="shared" si="24"/>
        <v>6741</v>
      </c>
      <c r="I94" s="14">
        <f t="shared" si="25"/>
        <v>15.451440621633392</v>
      </c>
    </row>
    <row r="95" spans="1:9" x14ac:dyDescent="0.3">
      <c r="A95" s="3" t="s">
        <v>49</v>
      </c>
      <c r="B95" s="7">
        <v>1446</v>
      </c>
      <c r="C95" s="10">
        <f t="shared" si="22"/>
        <v>3.8459492526198202</v>
      </c>
      <c r="D95" s="7">
        <v>1338</v>
      </c>
      <c r="E95" s="10">
        <f t="shared" si="21"/>
        <v>4.1447246143361625</v>
      </c>
      <c r="F95" s="7">
        <v>81</v>
      </c>
      <c r="G95" s="10">
        <f t="shared" ref="G95" si="26">F95/$F$111*100</f>
        <v>1.3435063858019574</v>
      </c>
      <c r="H95" s="7">
        <f t="shared" ref="H95" si="27">B95+F95</f>
        <v>1527</v>
      </c>
      <c r="I95" s="14">
        <f t="shared" ref="I95" si="28">H95/$H$111*100</f>
        <v>3.5001260687189126</v>
      </c>
    </row>
    <row r="96" spans="1:9" x14ac:dyDescent="0.3">
      <c r="A96" s="3" t="s">
        <v>12</v>
      </c>
      <c r="B96" s="4">
        <v>4</v>
      </c>
      <c r="C96" s="10">
        <f t="shared" si="22"/>
        <v>1.0638863769349433E-2</v>
      </c>
      <c r="D96" s="4">
        <v>0</v>
      </c>
      <c r="E96" s="10">
        <f t="shared" si="21"/>
        <v>0</v>
      </c>
      <c r="F96" s="4">
        <v>0</v>
      </c>
      <c r="G96" s="10">
        <f t="shared" si="23"/>
        <v>0</v>
      </c>
      <c r="H96" s="4">
        <f t="shared" si="24"/>
        <v>4</v>
      </c>
      <c r="I96" s="14">
        <f t="shared" si="25"/>
        <v>9.168634102734545E-3</v>
      </c>
    </row>
    <row r="97" spans="1:9" x14ac:dyDescent="0.3">
      <c r="A97" s="3" t="s">
        <v>13</v>
      </c>
      <c r="B97" s="4">
        <v>565</v>
      </c>
      <c r="C97" s="10">
        <f t="shared" si="22"/>
        <v>1.5027395074206074</v>
      </c>
      <c r="D97" s="4">
        <v>428</v>
      </c>
      <c r="E97" s="10">
        <f t="shared" si="21"/>
        <v>1.3258162443466948</v>
      </c>
      <c r="F97" s="4">
        <v>74</v>
      </c>
      <c r="G97" s="10">
        <f t="shared" si="23"/>
        <v>1.2274008956709239</v>
      </c>
      <c r="H97" s="4">
        <f t="shared" si="24"/>
        <v>639</v>
      </c>
      <c r="I97" s="14">
        <f t="shared" si="25"/>
        <v>1.4646892979118435</v>
      </c>
    </row>
    <row r="98" spans="1:9" x14ac:dyDescent="0.3">
      <c r="A98" s="3" t="s">
        <v>14</v>
      </c>
      <c r="B98" s="4">
        <v>414</v>
      </c>
      <c r="C98" s="10">
        <f t="shared" si="22"/>
        <v>1.1011224001276663</v>
      </c>
      <c r="D98" s="4">
        <v>271</v>
      </c>
      <c r="E98" s="10">
        <f t="shared" si="21"/>
        <v>0.83947710798587449</v>
      </c>
      <c r="F98" s="4">
        <v>34</v>
      </c>
      <c r="G98" s="10">
        <f t="shared" si="23"/>
        <v>0.56394095206501915</v>
      </c>
      <c r="H98" s="4">
        <f t="shared" si="24"/>
        <v>448</v>
      </c>
      <c r="I98" s="14">
        <f t="shared" si="25"/>
        <v>1.0268870195062691</v>
      </c>
    </row>
    <row r="99" spans="1:9" x14ac:dyDescent="0.3">
      <c r="A99" s="3" t="s">
        <v>15</v>
      </c>
      <c r="B99" s="4">
        <v>64</v>
      </c>
      <c r="C99" s="10">
        <f t="shared" si="22"/>
        <v>0.17022182030959093</v>
      </c>
      <c r="D99" s="4">
        <v>43</v>
      </c>
      <c r="E99" s="10">
        <f t="shared" si="21"/>
        <v>0.13320116473576607</v>
      </c>
      <c r="F99" s="4">
        <v>0</v>
      </c>
      <c r="G99" s="10">
        <f t="shared" si="23"/>
        <v>0</v>
      </c>
      <c r="H99" s="4">
        <f t="shared" si="24"/>
        <v>64</v>
      </c>
      <c r="I99" s="14">
        <f t="shared" si="25"/>
        <v>0.14669814564375272</v>
      </c>
    </row>
    <row r="100" spans="1:9" x14ac:dyDescent="0.3">
      <c r="A100" s="3" t="s">
        <v>16</v>
      </c>
      <c r="B100" s="7">
        <v>2835</v>
      </c>
      <c r="C100" s="10">
        <f t="shared" si="22"/>
        <v>7.5402946965264102</v>
      </c>
      <c r="D100" s="4">
        <v>2185</v>
      </c>
      <c r="E100" s="10">
        <f t="shared" si="21"/>
        <v>6.7684777894802055</v>
      </c>
      <c r="F100" s="4">
        <v>146</v>
      </c>
      <c r="G100" s="10">
        <f t="shared" si="23"/>
        <v>2.4216287941615526</v>
      </c>
      <c r="H100" s="7">
        <f t="shared" si="24"/>
        <v>2981</v>
      </c>
      <c r="I100" s="14">
        <f t="shared" si="25"/>
        <v>6.8329245650629202</v>
      </c>
    </row>
    <row r="101" spans="1:9" x14ac:dyDescent="0.3">
      <c r="A101" s="3" t="s">
        <v>17</v>
      </c>
      <c r="B101" s="7">
        <v>4964</v>
      </c>
      <c r="C101" s="10">
        <f t="shared" si="22"/>
        <v>13.202829937762647</v>
      </c>
      <c r="D101" s="7">
        <v>4727</v>
      </c>
      <c r="E101" s="10">
        <f t="shared" si="21"/>
        <v>14.642835016417818</v>
      </c>
      <c r="F101" s="4">
        <v>1301</v>
      </c>
      <c r="G101" s="10">
        <f t="shared" si="23"/>
        <v>21.579034665782054</v>
      </c>
      <c r="H101" s="7">
        <f t="shared" si="24"/>
        <v>6265</v>
      </c>
      <c r="I101" s="14">
        <f t="shared" si="25"/>
        <v>14.36037316340798</v>
      </c>
    </row>
    <row r="102" spans="1:9" x14ac:dyDescent="0.3">
      <c r="A102" s="3" t="s">
        <v>18</v>
      </c>
      <c r="B102" s="4">
        <v>469</v>
      </c>
      <c r="C102" s="10">
        <f t="shared" si="22"/>
        <v>1.2474067769562212</v>
      </c>
      <c r="D102" s="4">
        <v>498</v>
      </c>
      <c r="E102" s="10">
        <f t="shared" si="21"/>
        <v>1.5426553497305</v>
      </c>
      <c r="F102" s="4">
        <v>22</v>
      </c>
      <c r="G102" s="10">
        <f t="shared" si="23"/>
        <v>0.36490296898324764</v>
      </c>
      <c r="H102" s="4">
        <f t="shared" si="24"/>
        <v>491</v>
      </c>
      <c r="I102" s="14">
        <f t="shared" si="25"/>
        <v>1.1254498361106655</v>
      </c>
    </row>
    <row r="103" spans="1:9" x14ac:dyDescent="0.3">
      <c r="A103" s="3" t="s">
        <v>19</v>
      </c>
      <c r="B103" s="4">
        <v>264</v>
      </c>
      <c r="C103" s="10">
        <f t="shared" si="22"/>
        <v>0.70216500877706256</v>
      </c>
      <c r="D103" s="4">
        <v>153</v>
      </c>
      <c r="E103" s="10">
        <f t="shared" si="21"/>
        <v>0.4739483303388885</v>
      </c>
      <c r="F103" s="4">
        <v>3</v>
      </c>
      <c r="G103" s="10">
        <f t="shared" si="23"/>
        <v>4.9759495770442863E-2</v>
      </c>
      <c r="H103" s="4">
        <f t="shared" si="24"/>
        <v>267</v>
      </c>
      <c r="I103" s="14">
        <f t="shared" si="25"/>
        <v>0.61200632635753083</v>
      </c>
    </row>
    <row r="104" spans="1:9" x14ac:dyDescent="0.3">
      <c r="A104" s="3" t="s">
        <v>20</v>
      </c>
      <c r="B104" s="4">
        <v>506</v>
      </c>
      <c r="C104" s="10">
        <f t="shared" si="22"/>
        <v>1.3458162668227034</v>
      </c>
      <c r="D104" s="4">
        <v>371</v>
      </c>
      <c r="E104" s="10">
        <f t="shared" si="21"/>
        <v>1.1492472585341675</v>
      </c>
      <c r="F104" s="4">
        <v>36</v>
      </c>
      <c r="G104" s="10">
        <f t="shared" si="23"/>
        <v>0.59711394924531425</v>
      </c>
      <c r="H104" s="4">
        <f t="shared" si="24"/>
        <v>542</v>
      </c>
      <c r="I104" s="14">
        <f t="shared" si="25"/>
        <v>1.2423499209205309</v>
      </c>
    </row>
    <row r="105" spans="1:9" x14ac:dyDescent="0.3">
      <c r="A105" s="3" t="s">
        <v>21</v>
      </c>
      <c r="B105" s="4">
        <v>724</v>
      </c>
      <c r="C105" s="10">
        <f t="shared" si="22"/>
        <v>1.9256343422522475</v>
      </c>
      <c r="D105" s="4">
        <v>431</v>
      </c>
      <c r="E105" s="10">
        <f t="shared" si="21"/>
        <v>1.3351093488631436</v>
      </c>
      <c r="F105" s="4">
        <v>42</v>
      </c>
      <c r="G105" s="10">
        <f t="shared" si="23"/>
        <v>0.69663294078620008</v>
      </c>
      <c r="H105" s="4">
        <f t="shared" si="24"/>
        <v>766</v>
      </c>
      <c r="I105" s="14">
        <f t="shared" si="25"/>
        <v>1.7557934306736653</v>
      </c>
    </row>
    <row r="106" spans="1:9" x14ac:dyDescent="0.3">
      <c r="A106" s="3" t="s">
        <v>22</v>
      </c>
      <c r="B106" s="4">
        <v>299</v>
      </c>
      <c r="C106" s="10">
        <f t="shared" si="22"/>
        <v>0.79525506675887025</v>
      </c>
      <c r="D106" s="4">
        <v>188</v>
      </c>
      <c r="E106" s="10">
        <f t="shared" si="21"/>
        <v>0.58236788303079112</v>
      </c>
      <c r="F106" s="4">
        <v>6</v>
      </c>
      <c r="G106" s="10">
        <f t="shared" si="23"/>
        <v>9.9518991540885726E-2</v>
      </c>
      <c r="H106" s="4">
        <f t="shared" si="24"/>
        <v>305</v>
      </c>
      <c r="I106" s="14">
        <f t="shared" si="25"/>
        <v>0.69910835033350915</v>
      </c>
    </row>
    <row r="107" spans="1:9" x14ac:dyDescent="0.3">
      <c r="A107" s="3" t="s">
        <v>23</v>
      </c>
      <c r="B107" s="4">
        <v>463</v>
      </c>
      <c r="C107" s="10">
        <f t="shared" si="22"/>
        <v>1.2314484813021971</v>
      </c>
      <c r="D107" s="4">
        <v>263</v>
      </c>
      <c r="E107" s="10">
        <f t="shared" si="21"/>
        <v>0.81469549594201107</v>
      </c>
      <c r="F107" s="4">
        <v>50</v>
      </c>
      <c r="G107" s="10">
        <f t="shared" si="23"/>
        <v>0.82932492950738101</v>
      </c>
      <c r="H107" s="4">
        <f t="shared" si="24"/>
        <v>513</v>
      </c>
      <c r="I107" s="14">
        <f t="shared" si="25"/>
        <v>1.1758773236757054</v>
      </c>
    </row>
    <row r="108" spans="1:9" x14ac:dyDescent="0.3">
      <c r="A108" s="3" t="s">
        <v>24</v>
      </c>
      <c r="B108" s="7">
        <v>6115</v>
      </c>
      <c r="C108" s="10">
        <f t="shared" si="22"/>
        <v>16.264162987392947</v>
      </c>
      <c r="D108" s="7">
        <v>4880</v>
      </c>
      <c r="E108" s="10">
        <f t="shared" si="21"/>
        <v>15.116783346756707</v>
      </c>
      <c r="F108" s="4">
        <v>528</v>
      </c>
      <c r="G108" s="10">
        <f t="shared" si="23"/>
        <v>8.757671255597943</v>
      </c>
      <c r="H108" s="7">
        <f t="shared" si="24"/>
        <v>6643</v>
      </c>
      <c r="I108" s="14">
        <f t="shared" si="25"/>
        <v>15.226809086116397</v>
      </c>
    </row>
    <row r="109" spans="1:9" x14ac:dyDescent="0.3">
      <c r="A109" s="3" t="s">
        <v>25</v>
      </c>
      <c r="B109" s="7">
        <v>2164</v>
      </c>
      <c r="C109" s="10">
        <f t="shared" si="22"/>
        <v>5.7556252992180434</v>
      </c>
      <c r="D109" s="7">
        <v>1929</v>
      </c>
      <c r="E109" s="10">
        <f t="shared" si="21"/>
        <v>5.9754662040765751</v>
      </c>
      <c r="F109" s="4">
        <v>197</v>
      </c>
      <c r="G109" s="10">
        <f t="shared" si="23"/>
        <v>3.2675402222590813</v>
      </c>
      <c r="H109" s="7">
        <f t="shared" si="24"/>
        <v>2361</v>
      </c>
      <c r="I109" s="14">
        <f t="shared" si="25"/>
        <v>5.411786279139065</v>
      </c>
    </row>
    <row r="110" spans="1:9" x14ac:dyDescent="0.3">
      <c r="A110" s="3" t="s">
        <v>26</v>
      </c>
      <c r="B110" s="7">
        <v>3699</v>
      </c>
      <c r="C110" s="10">
        <f t="shared" si="22"/>
        <v>9.8382892707058875</v>
      </c>
      <c r="D110" s="7">
        <v>3461</v>
      </c>
      <c r="E110" s="10">
        <f t="shared" si="21"/>
        <v>10.721144910476427</v>
      </c>
      <c r="F110" s="4">
        <v>558</v>
      </c>
      <c r="G110" s="10">
        <f t="shared" si="23"/>
        <v>9.255266213302372</v>
      </c>
      <c r="H110" s="7">
        <f t="shared" si="24"/>
        <v>4257</v>
      </c>
      <c r="I110" s="14">
        <f t="shared" si="25"/>
        <v>9.7577188438352387</v>
      </c>
    </row>
    <row r="111" spans="1:9" x14ac:dyDescent="0.3">
      <c r="A111" s="1" t="s">
        <v>4</v>
      </c>
      <c r="B111" s="8">
        <v>37598</v>
      </c>
      <c r="C111" s="13">
        <f>B111/$B$111*100</f>
        <v>100</v>
      </c>
      <c r="D111" s="8">
        <v>32282</v>
      </c>
      <c r="E111" s="13">
        <f t="shared" si="21"/>
        <v>100</v>
      </c>
      <c r="F111" s="8">
        <v>6029</v>
      </c>
      <c r="G111" s="13">
        <f>F111/$F$111*100</f>
        <v>100</v>
      </c>
      <c r="H111" s="8">
        <f t="shared" si="24"/>
        <v>43627</v>
      </c>
      <c r="I111" s="13">
        <f t="shared" si="25"/>
        <v>100</v>
      </c>
    </row>
    <row r="113" spans="1:9" x14ac:dyDescent="0.3">
      <c r="A113" s="2" t="s">
        <v>27</v>
      </c>
      <c r="B113" s="27" t="s">
        <v>46</v>
      </c>
      <c r="C113" s="27"/>
      <c r="D113" s="27"/>
      <c r="E113" s="27"/>
      <c r="F113" s="27"/>
      <c r="G113" s="27"/>
      <c r="H113" s="27"/>
      <c r="I113" s="27"/>
    </row>
    <row r="114" spans="1:9" x14ac:dyDescent="0.3">
      <c r="A114" s="26" t="s">
        <v>0</v>
      </c>
      <c r="B114" s="27" t="s">
        <v>1</v>
      </c>
      <c r="C114" s="27"/>
      <c r="D114" s="27" t="s">
        <v>2</v>
      </c>
      <c r="E114" s="27"/>
      <c r="F114" s="27" t="s">
        <v>3</v>
      </c>
      <c r="G114" s="27"/>
      <c r="H114" s="27" t="s">
        <v>30</v>
      </c>
      <c r="I114" s="27"/>
    </row>
    <row r="115" spans="1:9" x14ac:dyDescent="0.3">
      <c r="A115" s="22"/>
      <c r="B115" s="12" t="s">
        <v>28</v>
      </c>
      <c r="C115" s="9" t="s">
        <v>29</v>
      </c>
      <c r="D115" s="12" t="s">
        <v>28</v>
      </c>
      <c r="E115" s="9" t="s">
        <v>29</v>
      </c>
      <c r="F115" s="12" t="s">
        <v>28</v>
      </c>
      <c r="G115" s="9" t="s">
        <v>29</v>
      </c>
      <c r="H115" s="12" t="s">
        <v>28</v>
      </c>
      <c r="I115" s="9" t="s">
        <v>29</v>
      </c>
    </row>
    <row r="116" spans="1:9" x14ac:dyDescent="0.3">
      <c r="A116" s="3" t="s">
        <v>5</v>
      </c>
      <c r="B116" s="5">
        <v>35</v>
      </c>
      <c r="C116" s="10">
        <f>B116/$B$139*100</f>
        <v>8.8379374779051556E-2</v>
      </c>
      <c r="D116" s="4">
        <v>64</v>
      </c>
      <c r="E116" s="10">
        <f t="shared" ref="E116:E139" si="29">D116/$D$139*100</f>
        <v>0.19069753583027921</v>
      </c>
      <c r="F116" s="4">
        <v>10</v>
      </c>
      <c r="G116" s="10">
        <f>F116/$F$139*100</f>
        <v>0.15775358889414734</v>
      </c>
      <c r="H116" s="5">
        <f>B116+F116</f>
        <v>45</v>
      </c>
      <c r="I116" s="14">
        <f>H116/$H$139*100</f>
        <v>9.7951720685226687E-2</v>
      </c>
    </row>
    <row r="117" spans="1:9" x14ac:dyDescent="0.3">
      <c r="A117" s="3" t="s">
        <v>6</v>
      </c>
      <c r="B117" s="7">
        <v>2689</v>
      </c>
      <c r="C117" s="10">
        <f t="shared" ref="C117:C139" si="30">B117/$B$139*100</f>
        <v>6.7900611080248474</v>
      </c>
      <c r="D117" s="7">
        <v>2167</v>
      </c>
      <c r="E117" s="10">
        <f t="shared" si="29"/>
        <v>6.4568993772533601</v>
      </c>
      <c r="F117" s="4">
        <v>253</v>
      </c>
      <c r="G117" s="10">
        <f t="shared" ref="G117:G139" si="31">F117/$F$139*100</f>
        <v>3.9911657990219278</v>
      </c>
      <c r="H117" s="7">
        <f t="shared" ref="H117:H139" si="32">B117+F117</f>
        <v>2942</v>
      </c>
      <c r="I117" s="14">
        <f t="shared" ref="I117:I139" si="33">H117/$H$139*100</f>
        <v>6.4038658279097103</v>
      </c>
    </row>
    <row r="118" spans="1:9" x14ac:dyDescent="0.3">
      <c r="A118" s="3" t="s">
        <v>7</v>
      </c>
      <c r="B118" s="4">
        <v>1088</v>
      </c>
      <c r="C118" s="10">
        <f t="shared" si="30"/>
        <v>2.7473359931316601</v>
      </c>
      <c r="D118" s="4">
        <v>983</v>
      </c>
      <c r="E118" s="10">
        <f t="shared" si="29"/>
        <v>2.9289949643931945</v>
      </c>
      <c r="F118" s="4">
        <v>100</v>
      </c>
      <c r="G118" s="10">
        <f t="shared" si="31"/>
        <v>1.5775358889414732</v>
      </c>
      <c r="H118" s="4">
        <f t="shared" si="32"/>
        <v>1188</v>
      </c>
      <c r="I118" s="14">
        <f t="shared" si="33"/>
        <v>2.5859254260899847</v>
      </c>
    </row>
    <row r="119" spans="1:9" x14ac:dyDescent="0.3">
      <c r="A119" s="3" t="s">
        <v>8</v>
      </c>
      <c r="B119" s="4">
        <v>2109</v>
      </c>
      <c r="C119" s="10">
        <f t="shared" si="30"/>
        <v>5.3254886116862785</v>
      </c>
      <c r="D119" s="4">
        <v>1665</v>
      </c>
      <c r="E119" s="10">
        <f t="shared" si="29"/>
        <v>4.9611155805846074</v>
      </c>
      <c r="F119" s="4">
        <v>260</v>
      </c>
      <c r="G119" s="10">
        <f t="shared" si="31"/>
        <v>4.1015933112478304</v>
      </c>
      <c r="H119" s="4">
        <f t="shared" si="32"/>
        <v>2369</v>
      </c>
      <c r="I119" s="14">
        <f t="shared" si="33"/>
        <v>5.156613917851157</v>
      </c>
    </row>
    <row r="120" spans="1:9" x14ac:dyDescent="0.3">
      <c r="A120" s="3" t="s">
        <v>9</v>
      </c>
      <c r="B120" s="4">
        <v>439</v>
      </c>
      <c r="C120" s="10">
        <f t="shared" si="30"/>
        <v>1.1085298722286754</v>
      </c>
      <c r="D120" s="4">
        <v>614</v>
      </c>
      <c r="E120" s="10">
        <f t="shared" si="29"/>
        <v>1.8295044843717412</v>
      </c>
      <c r="F120" s="4">
        <v>27</v>
      </c>
      <c r="G120" s="10">
        <f t="shared" si="31"/>
        <v>0.42593469001419781</v>
      </c>
      <c r="H120" s="4">
        <f t="shared" si="32"/>
        <v>466</v>
      </c>
      <c r="I120" s="14">
        <f t="shared" si="33"/>
        <v>1.0143444853181254</v>
      </c>
    </row>
    <row r="121" spans="1:9" x14ac:dyDescent="0.3">
      <c r="A121" s="3" t="s">
        <v>10</v>
      </c>
      <c r="B121" s="7">
        <v>1799</v>
      </c>
      <c r="C121" s="10">
        <f t="shared" si="30"/>
        <v>4.5426998636432501</v>
      </c>
      <c r="D121" s="7">
        <v>1744</v>
      </c>
      <c r="E121" s="10">
        <f t="shared" si="29"/>
        <v>5.1965078513751077</v>
      </c>
      <c r="F121" s="4">
        <v>858</v>
      </c>
      <c r="G121" s="10">
        <f t="shared" si="31"/>
        <v>13.535257927117842</v>
      </c>
      <c r="H121" s="7">
        <f t="shared" si="32"/>
        <v>2657</v>
      </c>
      <c r="I121" s="14">
        <f t="shared" si="33"/>
        <v>5.7835049302366075</v>
      </c>
    </row>
    <row r="122" spans="1:9" x14ac:dyDescent="0.3">
      <c r="A122" s="3" t="s">
        <v>11</v>
      </c>
      <c r="B122" s="7">
        <v>5570</v>
      </c>
      <c r="C122" s="10">
        <f t="shared" si="30"/>
        <v>14.064946214837635</v>
      </c>
      <c r="D122" s="7">
        <v>4874</v>
      </c>
      <c r="E122" s="10">
        <f t="shared" si="29"/>
        <v>14.5228092130747</v>
      </c>
      <c r="F122" s="7">
        <v>1636</v>
      </c>
      <c r="G122" s="10">
        <f t="shared" si="31"/>
        <v>25.808487143082502</v>
      </c>
      <c r="H122" s="7">
        <f t="shared" si="32"/>
        <v>7206</v>
      </c>
      <c r="I122" s="14">
        <f t="shared" si="33"/>
        <v>15.685335539060969</v>
      </c>
    </row>
    <row r="123" spans="1:9" x14ac:dyDescent="0.3">
      <c r="A123" s="3" t="s">
        <v>49</v>
      </c>
      <c r="B123" s="7">
        <v>1428</v>
      </c>
      <c r="C123" s="10">
        <f t="shared" si="30"/>
        <v>3.6058784909853037</v>
      </c>
      <c r="D123" s="7">
        <v>1284</v>
      </c>
      <c r="E123" s="10">
        <f t="shared" si="29"/>
        <v>3.8258693125949761</v>
      </c>
      <c r="F123" s="7">
        <v>70</v>
      </c>
      <c r="G123" s="10">
        <f t="shared" ref="G123" si="34">F123/$F$139*100</f>
        <v>1.1042751222590315</v>
      </c>
      <c r="H123" s="7">
        <f t="shared" ref="H123" si="35">B123+F123</f>
        <v>1498</v>
      </c>
      <c r="I123" s="14">
        <f t="shared" ref="I123" si="36">H123/$H$139*100</f>
        <v>3.2607039463659913</v>
      </c>
    </row>
    <row r="124" spans="1:9" x14ac:dyDescent="0.3">
      <c r="A124" s="3" t="s">
        <v>12</v>
      </c>
      <c r="B124" s="4">
        <v>1</v>
      </c>
      <c r="C124" s="10">
        <f t="shared" si="30"/>
        <v>2.5251249936871873E-3</v>
      </c>
      <c r="D124" s="4">
        <v>2</v>
      </c>
      <c r="E124" s="10">
        <f t="shared" si="29"/>
        <v>5.9592979946962252E-3</v>
      </c>
      <c r="F124" s="4">
        <v>0</v>
      </c>
      <c r="G124" s="10">
        <f t="shared" si="31"/>
        <v>0</v>
      </c>
      <c r="H124" s="4">
        <f t="shared" si="32"/>
        <v>1</v>
      </c>
      <c r="I124" s="14">
        <f t="shared" si="33"/>
        <v>2.1767049041161489E-3</v>
      </c>
    </row>
    <row r="125" spans="1:9" x14ac:dyDescent="0.3">
      <c r="A125" s="3" t="s">
        <v>13</v>
      </c>
      <c r="B125" s="4">
        <v>510</v>
      </c>
      <c r="C125" s="10">
        <f t="shared" si="30"/>
        <v>1.2878137467804656</v>
      </c>
      <c r="D125" s="4">
        <v>388</v>
      </c>
      <c r="E125" s="10">
        <f t="shared" si="29"/>
        <v>1.1561038109710675</v>
      </c>
      <c r="F125" s="4">
        <v>72</v>
      </c>
      <c r="G125" s="10">
        <f t="shared" si="31"/>
        <v>1.1358258400378609</v>
      </c>
      <c r="H125" s="4">
        <f t="shared" si="32"/>
        <v>582</v>
      </c>
      <c r="I125" s="14">
        <f t="shared" si="33"/>
        <v>1.2668422541955988</v>
      </c>
    </row>
    <row r="126" spans="1:9" x14ac:dyDescent="0.3">
      <c r="A126" s="3" t="s">
        <v>14</v>
      </c>
      <c r="B126" s="4">
        <v>451</v>
      </c>
      <c r="C126" s="10">
        <f t="shared" si="30"/>
        <v>1.1388313721529215</v>
      </c>
      <c r="D126" s="4">
        <v>270</v>
      </c>
      <c r="E126" s="10">
        <f t="shared" si="29"/>
        <v>0.80450522928399038</v>
      </c>
      <c r="F126" s="4">
        <v>21</v>
      </c>
      <c r="G126" s="10">
        <f t="shared" si="31"/>
        <v>0.3312825366777094</v>
      </c>
      <c r="H126" s="4">
        <f t="shared" si="32"/>
        <v>472</v>
      </c>
      <c r="I126" s="14">
        <f t="shared" si="33"/>
        <v>1.0274047147428225</v>
      </c>
    </row>
    <row r="127" spans="1:9" x14ac:dyDescent="0.3">
      <c r="A127" s="3" t="s">
        <v>15</v>
      </c>
      <c r="B127" s="4">
        <v>53</v>
      </c>
      <c r="C127" s="10">
        <f t="shared" si="30"/>
        <v>0.13383162466542095</v>
      </c>
      <c r="D127" s="4">
        <v>44</v>
      </c>
      <c r="E127" s="10">
        <f t="shared" si="29"/>
        <v>0.13110455588331696</v>
      </c>
      <c r="F127" s="4">
        <v>0</v>
      </c>
      <c r="G127" s="10">
        <f t="shared" si="31"/>
        <v>0</v>
      </c>
      <c r="H127" s="4">
        <f t="shared" si="32"/>
        <v>53</v>
      </c>
      <c r="I127" s="14">
        <f t="shared" si="33"/>
        <v>0.11536535991815589</v>
      </c>
    </row>
    <row r="128" spans="1:9" x14ac:dyDescent="0.3">
      <c r="A128" s="3" t="s">
        <v>16</v>
      </c>
      <c r="B128" s="7">
        <v>2883</v>
      </c>
      <c r="C128" s="10">
        <f t="shared" si="30"/>
        <v>7.2799353568001619</v>
      </c>
      <c r="D128" s="4">
        <v>2260</v>
      </c>
      <c r="E128" s="10">
        <f t="shared" si="29"/>
        <v>6.7340067340067336</v>
      </c>
      <c r="F128" s="4">
        <v>156</v>
      </c>
      <c r="G128" s="10">
        <f t="shared" si="31"/>
        <v>2.4609559867486985</v>
      </c>
      <c r="H128" s="7">
        <f t="shared" si="32"/>
        <v>3039</v>
      </c>
      <c r="I128" s="14">
        <f t="shared" si="33"/>
        <v>6.615006203608977</v>
      </c>
    </row>
    <row r="129" spans="1:9" x14ac:dyDescent="0.3">
      <c r="A129" s="3" t="s">
        <v>17</v>
      </c>
      <c r="B129" s="7">
        <v>5309</v>
      </c>
      <c r="C129" s="10">
        <f t="shared" si="30"/>
        <v>13.405888591485279</v>
      </c>
      <c r="D129" s="7">
        <v>4883</v>
      </c>
      <c r="E129" s="10">
        <f t="shared" si="29"/>
        <v>14.549626054050831</v>
      </c>
      <c r="F129" s="4">
        <v>1435</v>
      </c>
      <c r="G129" s="10">
        <f t="shared" si="31"/>
        <v>22.637640006310143</v>
      </c>
      <c r="H129" s="7">
        <f t="shared" si="32"/>
        <v>6744</v>
      </c>
      <c r="I129" s="14">
        <f t="shared" si="33"/>
        <v>14.679697873359309</v>
      </c>
    </row>
    <row r="130" spans="1:9" x14ac:dyDescent="0.3">
      <c r="A130" s="3" t="s">
        <v>18</v>
      </c>
      <c r="B130" s="4">
        <v>575</v>
      </c>
      <c r="C130" s="10">
        <f t="shared" si="30"/>
        <v>1.4519468713701329</v>
      </c>
      <c r="D130" s="4">
        <v>518</v>
      </c>
      <c r="E130" s="10">
        <f t="shared" si="29"/>
        <v>1.5434581806263221</v>
      </c>
      <c r="F130" s="4">
        <v>38</v>
      </c>
      <c r="G130" s="10">
        <f t="shared" si="31"/>
        <v>0.59946363779775991</v>
      </c>
      <c r="H130" s="4">
        <f t="shared" si="32"/>
        <v>613</v>
      </c>
      <c r="I130" s="14">
        <f t="shared" si="33"/>
        <v>1.3343201062231993</v>
      </c>
    </row>
    <row r="131" spans="1:9" x14ac:dyDescent="0.3">
      <c r="A131" s="3" t="s">
        <v>19</v>
      </c>
      <c r="B131" s="4">
        <v>257</v>
      </c>
      <c r="C131" s="10">
        <f>B159/$B$139*100</f>
        <v>0.46967324882581685</v>
      </c>
      <c r="D131" s="4">
        <v>147</v>
      </c>
      <c r="E131" s="10">
        <f>D159/$D$139*100</f>
        <v>0.40523226363934323</v>
      </c>
      <c r="F131" s="4">
        <v>7</v>
      </c>
      <c r="G131" s="10">
        <f>F159/$F$139*100</f>
        <v>0.11042751222590313</v>
      </c>
      <c r="H131" s="4">
        <f>B159+F159</f>
        <v>193</v>
      </c>
      <c r="I131" s="14">
        <f>H159/$H$139*100</f>
        <v>0.42010404649441679</v>
      </c>
    </row>
    <row r="132" spans="1:9" x14ac:dyDescent="0.3">
      <c r="A132" s="3" t="s">
        <v>20</v>
      </c>
      <c r="B132" s="4">
        <v>607</v>
      </c>
      <c r="C132" s="10">
        <f t="shared" si="30"/>
        <v>1.5327508711681228</v>
      </c>
      <c r="D132" s="4">
        <v>412</v>
      </c>
      <c r="E132" s="10">
        <f t="shared" si="29"/>
        <v>1.2276153869074224</v>
      </c>
      <c r="F132" s="4">
        <v>37</v>
      </c>
      <c r="G132" s="10">
        <f t="shared" si="31"/>
        <v>0.58368827890834518</v>
      </c>
      <c r="H132" s="4">
        <f t="shared" si="32"/>
        <v>644</v>
      </c>
      <c r="I132" s="14">
        <f t="shared" si="33"/>
        <v>1.4017979582508</v>
      </c>
    </row>
    <row r="133" spans="1:9" x14ac:dyDescent="0.3">
      <c r="A133" s="3" t="s">
        <v>21</v>
      </c>
      <c r="B133" s="4">
        <v>732</v>
      </c>
      <c r="C133" s="10">
        <f t="shared" si="30"/>
        <v>1.8483914953790215</v>
      </c>
      <c r="D133" s="4">
        <v>331</v>
      </c>
      <c r="E133" s="10">
        <f t="shared" si="29"/>
        <v>0.98626381812222519</v>
      </c>
      <c r="F133" s="4">
        <v>31</v>
      </c>
      <c r="G133" s="10">
        <f t="shared" si="31"/>
        <v>0.48903612557185672</v>
      </c>
      <c r="H133" s="4">
        <f t="shared" si="32"/>
        <v>763</v>
      </c>
      <c r="I133" s="14">
        <f t="shared" si="33"/>
        <v>1.6608258418406217</v>
      </c>
    </row>
    <row r="134" spans="1:9" x14ac:dyDescent="0.3">
      <c r="A134" s="3" t="s">
        <v>22</v>
      </c>
      <c r="B134" s="4">
        <v>273</v>
      </c>
      <c r="C134" s="10">
        <f t="shared" si="30"/>
        <v>0.6893591232766022</v>
      </c>
      <c r="D134" s="4">
        <v>200</v>
      </c>
      <c r="E134" s="10">
        <f t="shared" si="29"/>
        <v>0.59592979946962243</v>
      </c>
      <c r="F134" s="4">
        <v>9</v>
      </c>
      <c r="G134" s="10">
        <f t="shared" si="31"/>
        <v>0.14197823000473261</v>
      </c>
      <c r="H134" s="4">
        <f t="shared" si="32"/>
        <v>282</v>
      </c>
      <c r="I134" s="14">
        <f t="shared" si="33"/>
        <v>0.613830782960754</v>
      </c>
    </row>
    <row r="135" spans="1:9" x14ac:dyDescent="0.3">
      <c r="A135" s="3" t="s">
        <v>23</v>
      </c>
      <c r="B135" s="4">
        <v>443</v>
      </c>
      <c r="C135" s="10">
        <f t="shared" si="30"/>
        <v>1.1186303722034241</v>
      </c>
      <c r="D135" s="4">
        <v>267</v>
      </c>
      <c r="E135" s="10">
        <f t="shared" si="29"/>
        <v>0.79556628229194604</v>
      </c>
      <c r="F135" s="4">
        <v>53</v>
      </c>
      <c r="G135" s="10">
        <f t="shared" si="31"/>
        <v>0.8360940211389809</v>
      </c>
      <c r="H135" s="4">
        <f t="shared" si="32"/>
        <v>496</v>
      </c>
      <c r="I135" s="14">
        <f t="shared" si="33"/>
        <v>1.0796456324416099</v>
      </c>
    </row>
    <row r="136" spans="1:9" x14ac:dyDescent="0.3">
      <c r="A136" s="3" t="s">
        <v>24</v>
      </c>
      <c r="B136" s="7">
        <v>6323</v>
      </c>
      <c r="C136" s="10">
        <f t="shared" si="30"/>
        <v>15.966365335084088</v>
      </c>
      <c r="D136" s="7">
        <v>4996</v>
      </c>
      <c r="E136" s="10">
        <f t="shared" si="29"/>
        <v>14.88632639075117</v>
      </c>
      <c r="F136" s="4">
        <v>489</v>
      </c>
      <c r="G136" s="10">
        <f t="shared" si="31"/>
        <v>7.7141504969238053</v>
      </c>
      <c r="H136" s="7">
        <f t="shared" si="32"/>
        <v>6812</v>
      </c>
      <c r="I136" s="14">
        <f t="shared" si="33"/>
        <v>14.827713806839208</v>
      </c>
    </row>
    <row r="137" spans="1:9" x14ac:dyDescent="0.3">
      <c r="A137" s="3" t="s">
        <v>25</v>
      </c>
      <c r="B137" s="7">
        <v>2221</v>
      </c>
      <c r="C137" s="10">
        <f t="shared" si="30"/>
        <v>5.6083026109792433</v>
      </c>
      <c r="D137" s="7">
        <v>1904</v>
      </c>
      <c r="E137" s="10">
        <f t="shared" si="29"/>
        <v>5.6732516909508064</v>
      </c>
      <c r="F137" s="4">
        <v>202</v>
      </c>
      <c r="G137" s="10">
        <f t="shared" si="31"/>
        <v>3.1866224956617764</v>
      </c>
      <c r="H137" s="7">
        <f t="shared" si="32"/>
        <v>2423</v>
      </c>
      <c r="I137" s="14">
        <f t="shared" si="33"/>
        <v>5.2741559826734292</v>
      </c>
    </row>
    <row r="138" spans="1:9" x14ac:dyDescent="0.3">
      <c r="A138" s="3" t="s">
        <v>26</v>
      </c>
      <c r="B138" s="7">
        <v>3807</v>
      </c>
      <c r="C138" s="10">
        <f t="shared" si="30"/>
        <v>9.6131508509671235</v>
      </c>
      <c r="D138" s="7">
        <v>3544</v>
      </c>
      <c r="E138" s="10">
        <f t="shared" si="29"/>
        <v>10.55987604660171</v>
      </c>
      <c r="F138" s="4">
        <v>575</v>
      </c>
      <c r="G138" s="10">
        <f t="shared" si="31"/>
        <v>9.0708313614134735</v>
      </c>
      <c r="H138" s="7">
        <f t="shared" si="32"/>
        <v>4382</v>
      </c>
      <c r="I138" s="14">
        <f t="shared" si="33"/>
        <v>9.5383208898369656</v>
      </c>
    </row>
    <row r="139" spans="1:9" x14ac:dyDescent="0.3">
      <c r="A139" s="1" t="s">
        <v>4</v>
      </c>
      <c r="B139" s="8">
        <v>39602</v>
      </c>
      <c r="C139" s="13">
        <f t="shared" si="30"/>
        <v>100</v>
      </c>
      <c r="D139" s="8">
        <v>33561</v>
      </c>
      <c r="E139" s="13">
        <f t="shared" si="29"/>
        <v>100</v>
      </c>
      <c r="F139" s="8">
        <v>6339</v>
      </c>
      <c r="G139" s="13">
        <f t="shared" si="31"/>
        <v>100</v>
      </c>
      <c r="H139" s="8">
        <f t="shared" si="32"/>
        <v>45941</v>
      </c>
      <c r="I139" s="13">
        <f t="shared" si="33"/>
        <v>100</v>
      </c>
    </row>
    <row r="141" spans="1:9" x14ac:dyDescent="0.3">
      <c r="A141" s="2" t="s">
        <v>27</v>
      </c>
      <c r="B141" s="27" t="s">
        <v>47</v>
      </c>
      <c r="C141" s="27"/>
      <c r="D141" s="27"/>
      <c r="E141" s="27"/>
      <c r="F141" s="27"/>
      <c r="G141" s="27"/>
      <c r="H141" s="27"/>
      <c r="I141" s="27"/>
    </row>
    <row r="142" spans="1:9" x14ac:dyDescent="0.3">
      <c r="A142" s="21" t="s">
        <v>0</v>
      </c>
      <c r="B142" s="23" t="s">
        <v>1</v>
      </c>
      <c r="C142" s="24"/>
      <c r="D142" s="22" t="s">
        <v>2</v>
      </c>
      <c r="E142" s="25"/>
      <c r="F142" s="22" t="s">
        <v>3</v>
      </c>
      <c r="G142" s="25"/>
      <c r="H142" s="27" t="s">
        <v>30</v>
      </c>
      <c r="I142" s="27"/>
    </row>
    <row r="143" spans="1:9" x14ac:dyDescent="0.3">
      <c r="A143" s="22"/>
      <c r="B143" s="6" t="s">
        <v>28</v>
      </c>
      <c r="C143" s="9" t="s">
        <v>29</v>
      </c>
      <c r="D143" s="6" t="s">
        <v>28</v>
      </c>
      <c r="E143" s="9" t="s">
        <v>29</v>
      </c>
      <c r="F143" s="6" t="s">
        <v>28</v>
      </c>
      <c r="G143" s="9" t="s">
        <v>29</v>
      </c>
      <c r="H143" s="12" t="s">
        <v>28</v>
      </c>
      <c r="I143" s="9" t="s">
        <v>29</v>
      </c>
    </row>
    <row r="144" spans="1:9" x14ac:dyDescent="0.3">
      <c r="A144" s="3" t="s">
        <v>5</v>
      </c>
      <c r="B144" s="5">
        <v>52</v>
      </c>
      <c r="C144" s="10">
        <f>B144/$B$167*100</f>
        <v>0.19503413097292024</v>
      </c>
      <c r="D144" s="4">
        <v>67</v>
      </c>
      <c r="E144" s="10">
        <f t="shared" ref="E144:E167" si="37">D144/$D$167*100</f>
        <v>0.29528426619656234</v>
      </c>
      <c r="F144" s="4">
        <v>4</v>
      </c>
      <c r="G144" s="10">
        <f>F144/$F$167*100</f>
        <v>9.4854161726345754E-2</v>
      </c>
      <c r="H144" s="5">
        <f>B144+F144</f>
        <v>56</v>
      </c>
      <c r="I144" s="14">
        <f>H144/$H$167*100</f>
        <v>0.18135302309012596</v>
      </c>
    </row>
    <row r="145" spans="1:9" x14ac:dyDescent="0.3">
      <c r="A145" s="3" t="s">
        <v>6</v>
      </c>
      <c r="B145" s="7">
        <v>1761</v>
      </c>
      <c r="C145" s="10">
        <f t="shared" ref="C145:C167" si="38">B145/$B$167*100</f>
        <v>6.6049058585252425</v>
      </c>
      <c r="D145" s="7">
        <v>1490</v>
      </c>
      <c r="E145" s="10">
        <f t="shared" si="37"/>
        <v>6.5667695019832522</v>
      </c>
      <c r="F145" s="4">
        <v>214</v>
      </c>
      <c r="G145" s="10">
        <f t="shared" ref="G145:G167" si="39">F145/$F$167*100</f>
        <v>5.0746976523594975</v>
      </c>
      <c r="H145" s="7">
        <f t="shared" ref="H145:H167" si="40">B145+F145</f>
        <v>1975</v>
      </c>
      <c r="I145" s="14">
        <f t="shared" ref="I145:I167" si="41">H145/$H$167*100</f>
        <v>6.3959325107678362</v>
      </c>
    </row>
    <row r="146" spans="1:9" x14ac:dyDescent="0.3">
      <c r="A146" s="3" t="s">
        <v>7</v>
      </c>
      <c r="B146" s="4">
        <v>905</v>
      </c>
      <c r="C146" s="10">
        <f t="shared" si="38"/>
        <v>3.394344010201785</v>
      </c>
      <c r="D146" s="4">
        <v>699</v>
      </c>
      <c r="E146" s="10">
        <f t="shared" si="37"/>
        <v>3.0806522697223446</v>
      </c>
      <c r="F146" s="4">
        <v>71</v>
      </c>
      <c r="G146" s="10">
        <f t="shared" si="39"/>
        <v>1.6836613706426369</v>
      </c>
      <c r="H146" s="4">
        <f t="shared" si="40"/>
        <v>976</v>
      </c>
      <c r="I146" s="14">
        <f t="shared" si="41"/>
        <v>3.1607241167136242</v>
      </c>
    </row>
    <row r="147" spans="1:9" x14ac:dyDescent="0.3">
      <c r="A147" s="3" t="s">
        <v>8</v>
      </c>
      <c r="B147" s="4">
        <v>1382</v>
      </c>
      <c r="C147" s="10">
        <f t="shared" si="38"/>
        <v>5.1834070962418428</v>
      </c>
      <c r="D147" s="4">
        <v>1027</v>
      </c>
      <c r="E147" s="10">
        <f t="shared" si="37"/>
        <v>4.5262230057293964</v>
      </c>
      <c r="F147" s="4">
        <v>174</v>
      </c>
      <c r="G147" s="10">
        <f t="shared" si="39"/>
        <v>4.1261560350960398</v>
      </c>
      <c r="H147" s="4">
        <f t="shared" si="40"/>
        <v>1556</v>
      </c>
      <c r="I147" s="14">
        <f t="shared" si="41"/>
        <v>5.039023284432786</v>
      </c>
    </row>
    <row r="148" spans="1:9" x14ac:dyDescent="0.3">
      <c r="A148" s="3" t="s">
        <v>9</v>
      </c>
      <c r="B148" s="4">
        <v>247</v>
      </c>
      <c r="C148" s="10">
        <f t="shared" si="38"/>
        <v>0.92641212212137125</v>
      </c>
      <c r="D148" s="4">
        <v>394</v>
      </c>
      <c r="E148" s="10">
        <f t="shared" si="37"/>
        <v>1.7364477743499338</v>
      </c>
      <c r="F148" s="4">
        <v>20</v>
      </c>
      <c r="G148" s="10">
        <f t="shared" si="39"/>
        <v>0.47427080863172877</v>
      </c>
      <c r="H148" s="4">
        <f t="shared" si="40"/>
        <v>267</v>
      </c>
      <c r="I148" s="14">
        <f t="shared" si="41"/>
        <v>0.86466530651899354</v>
      </c>
    </row>
    <row r="149" spans="1:9" x14ac:dyDescent="0.3">
      <c r="A149" s="3" t="s">
        <v>10</v>
      </c>
      <c r="B149" s="7">
        <v>1420</v>
      </c>
      <c r="C149" s="10">
        <f t="shared" si="38"/>
        <v>5.3259320381066688</v>
      </c>
      <c r="D149" s="7">
        <v>1426</v>
      </c>
      <c r="E149" s="10">
        <f t="shared" si="37"/>
        <v>6.2847069193477312</v>
      </c>
      <c r="F149" s="4">
        <v>641</v>
      </c>
      <c r="G149" s="10">
        <f t="shared" si="39"/>
        <v>15.200379416646905</v>
      </c>
      <c r="H149" s="7">
        <f t="shared" si="40"/>
        <v>2061</v>
      </c>
      <c r="I149" s="14">
        <f t="shared" si="41"/>
        <v>6.6744389390848147</v>
      </c>
    </row>
    <row r="150" spans="1:9" x14ac:dyDescent="0.3">
      <c r="A150" s="3" t="s">
        <v>11</v>
      </c>
      <c r="B150" s="7">
        <v>3606</v>
      </c>
      <c r="C150" s="10">
        <f t="shared" si="38"/>
        <v>13.524866851699047</v>
      </c>
      <c r="D150" s="7">
        <v>3108</v>
      </c>
      <c r="E150" s="10">
        <f t="shared" si="37"/>
        <v>13.69766416923755</v>
      </c>
      <c r="F150" s="7">
        <v>1003</v>
      </c>
      <c r="G150" s="10">
        <f t="shared" si="39"/>
        <v>23.784681052881197</v>
      </c>
      <c r="H150" s="7">
        <f t="shared" si="40"/>
        <v>4609</v>
      </c>
      <c r="I150" s="14">
        <f t="shared" si="41"/>
        <v>14.926001489685547</v>
      </c>
    </row>
    <row r="151" spans="1:9" x14ac:dyDescent="0.3">
      <c r="A151" s="3" t="s">
        <v>49</v>
      </c>
      <c r="B151" s="7">
        <v>722</v>
      </c>
      <c r="C151" s="10">
        <f t="shared" si="38"/>
        <v>2.7079738954317008</v>
      </c>
      <c r="D151" s="7">
        <v>605</v>
      </c>
      <c r="E151" s="10">
        <f t="shared" si="37"/>
        <v>2.6663728514764213</v>
      </c>
      <c r="F151" s="7">
        <v>23</v>
      </c>
      <c r="G151" s="10">
        <f t="shared" ref="G151" si="42">F151/$F$167*100</f>
        <v>0.54541142992648806</v>
      </c>
      <c r="H151" s="7">
        <f t="shared" ref="H151" si="43">B151+F151</f>
        <v>745</v>
      </c>
      <c r="I151" s="14">
        <f t="shared" ref="I151" si="44">H151/$H$167*100</f>
        <v>2.4126428964668545</v>
      </c>
    </row>
    <row r="152" spans="1:9" x14ac:dyDescent="0.3">
      <c r="A152" s="3" t="s">
        <v>12</v>
      </c>
      <c r="B152" s="4">
        <v>4</v>
      </c>
      <c r="C152" s="10">
        <f t="shared" si="38"/>
        <v>1.5002625459455406E-2</v>
      </c>
      <c r="D152" s="4">
        <v>5</v>
      </c>
      <c r="E152" s="10">
        <f t="shared" si="37"/>
        <v>2.2036139268400177E-2</v>
      </c>
      <c r="F152" s="4">
        <v>0</v>
      </c>
      <c r="G152" s="10">
        <f t="shared" si="39"/>
        <v>0</v>
      </c>
      <c r="H152" s="4">
        <f t="shared" si="40"/>
        <v>4</v>
      </c>
      <c r="I152" s="14">
        <f t="shared" si="41"/>
        <v>1.2953787363580426E-2</v>
      </c>
    </row>
    <row r="153" spans="1:9" x14ac:dyDescent="0.3">
      <c r="A153" s="3" t="s">
        <v>13</v>
      </c>
      <c r="B153" s="4">
        <v>318</v>
      </c>
      <c r="C153" s="10">
        <f t="shared" si="38"/>
        <v>1.1927087240267047</v>
      </c>
      <c r="D153" s="4">
        <v>247</v>
      </c>
      <c r="E153" s="10">
        <f t="shared" si="37"/>
        <v>1.0885852798589688</v>
      </c>
      <c r="F153" s="4">
        <v>30</v>
      </c>
      <c r="G153" s="10">
        <f t="shared" si="39"/>
        <v>0.7114062129475931</v>
      </c>
      <c r="H153" s="4">
        <f t="shared" si="40"/>
        <v>348</v>
      </c>
      <c r="I153" s="14">
        <f t="shared" si="41"/>
        <v>1.1269795006314971</v>
      </c>
    </row>
    <row r="154" spans="1:9" x14ac:dyDescent="0.3">
      <c r="A154" s="3" t="s">
        <v>14</v>
      </c>
      <c r="B154" s="4">
        <v>304</v>
      </c>
      <c r="C154" s="10">
        <f t="shared" si="38"/>
        <v>1.1401995349186107</v>
      </c>
      <c r="D154" s="4">
        <v>211</v>
      </c>
      <c r="E154" s="10">
        <f t="shared" si="37"/>
        <v>0.92992507712648753</v>
      </c>
      <c r="F154" s="4">
        <v>27</v>
      </c>
      <c r="G154" s="10">
        <f t="shared" si="39"/>
        <v>0.64026559165283381</v>
      </c>
      <c r="H154" s="4">
        <f t="shared" si="40"/>
        <v>331</v>
      </c>
      <c r="I154" s="14">
        <f t="shared" si="41"/>
        <v>1.0719259043362803</v>
      </c>
    </row>
    <row r="155" spans="1:9" x14ac:dyDescent="0.3">
      <c r="A155" s="3" t="s">
        <v>15</v>
      </c>
      <c r="B155" s="4">
        <v>65</v>
      </c>
      <c r="C155" s="10">
        <f t="shared" si="38"/>
        <v>0.24379266371615033</v>
      </c>
      <c r="D155" s="4">
        <v>43</v>
      </c>
      <c r="E155" s="10">
        <f t="shared" si="37"/>
        <v>0.18951079770824153</v>
      </c>
      <c r="F155" s="4">
        <v>0</v>
      </c>
      <c r="G155" s="10">
        <f t="shared" si="39"/>
        <v>0</v>
      </c>
      <c r="H155" s="4">
        <f t="shared" si="40"/>
        <v>65</v>
      </c>
      <c r="I155" s="14">
        <f t="shared" si="41"/>
        <v>0.21049904465818195</v>
      </c>
    </row>
    <row r="156" spans="1:9" x14ac:dyDescent="0.3">
      <c r="A156" s="3" t="s">
        <v>16</v>
      </c>
      <c r="B156" s="7">
        <v>1872</v>
      </c>
      <c r="C156" s="10">
        <f t="shared" si="38"/>
        <v>7.0212287150251296</v>
      </c>
      <c r="D156" s="4">
        <v>1431</v>
      </c>
      <c r="E156" s="10">
        <f t="shared" si="37"/>
        <v>6.3067430586161306</v>
      </c>
      <c r="F156" s="4">
        <v>101</v>
      </c>
      <c r="G156" s="10">
        <f t="shared" si="39"/>
        <v>2.39506758359023</v>
      </c>
      <c r="H156" s="7">
        <f t="shared" si="40"/>
        <v>1973</v>
      </c>
      <c r="I156" s="14">
        <f t="shared" si="41"/>
        <v>6.3894556170860453</v>
      </c>
    </row>
    <row r="157" spans="1:9" x14ac:dyDescent="0.3">
      <c r="A157" s="3" t="s">
        <v>17</v>
      </c>
      <c r="B157" s="7">
        <v>2579</v>
      </c>
      <c r="C157" s="10">
        <f t="shared" si="38"/>
        <v>9.6729427649838726</v>
      </c>
      <c r="D157" s="7">
        <v>2433</v>
      </c>
      <c r="E157" s="10">
        <f t="shared" si="37"/>
        <v>10.722785368003526</v>
      </c>
      <c r="F157" s="4">
        <v>877</v>
      </c>
      <c r="G157" s="10">
        <f t="shared" si="39"/>
        <v>20.796774958501306</v>
      </c>
      <c r="H157" s="7">
        <f t="shared" si="40"/>
        <v>3456</v>
      </c>
      <c r="I157" s="14">
        <f t="shared" si="41"/>
        <v>11.192072282133489</v>
      </c>
    </row>
    <row r="158" spans="1:9" x14ac:dyDescent="0.3">
      <c r="A158" s="3" t="s">
        <v>18</v>
      </c>
      <c r="B158" s="4">
        <v>482</v>
      </c>
      <c r="C158" s="10">
        <f t="shared" si="38"/>
        <v>1.8078163678643764</v>
      </c>
      <c r="D158" s="4">
        <v>400</v>
      </c>
      <c r="E158" s="10">
        <f t="shared" si="37"/>
        <v>1.7628911414720141</v>
      </c>
      <c r="F158" s="4">
        <v>34</v>
      </c>
      <c r="G158" s="10">
        <f t="shared" si="39"/>
        <v>0.80626037467393885</v>
      </c>
      <c r="H158" s="4">
        <f t="shared" si="40"/>
        <v>516</v>
      </c>
      <c r="I158" s="14">
        <f t="shared" si="41"/>
        <v>1.671038569901875</v>
      </c>
    </row>
    <row r="159" spans="1:9" x14ac:dyDescent="0.3">
      <c r="A159" s="3" t="s">
        <v>19</v>
      </c>
      <c r="B159" s="4">
        <v>186</v>
      </c>
      <c r="C159" s="10">
        <f>B159/$B$167*100</f>
        <v>0.69762208386467628</v>
      </c>
      <c r="D159" s="4">
        <v>136</v>
      </c>
      <c r="E159" s="10">
        <f>D159/$D$167*100</f>
        <v>0.59938298810048485</v>
      </c>
      <c r="F159" s="4">
        <v>7</v>
      </c>
      <c r="G159" s="10">
        <f>F159/$F$167*100</f>
        <v>0.16599478302110504</v>
      </c>
      <c r="H159" s="4">
        <f>B159+F159</f>
        <v>193</v>
      </c>
      <c r="I159" s="14">
        <f>H159/$H$167*100</f>
        <v>0.6250202402927556</v>
      </c>
    </row>
    <row r="160" spans="1:9" x14ac:dyDescent="0.3">
      <c r="A160" s="3" t="s">
        <v>20</v>
      </c>
      <c r="B160" s="4">
        <v>482</v>
      </c>
      <c r="C160" s="10">
        <f t="shared" si="38"/>
        <v>1.8078163678643764</v>
      </c>
      <c r="D160" s="4">
        <v>341</v>
      </c>
      <c r="E160" s="10">
        <f t="shared" si="37"/>
        <v>1.5028646981048921</v>
      </c>
      <c r="F160" s="4">
        <v>24</v>
      </c>
      <c r="G160" s="10">
        <f t="shared" si="39"/>
        <v>0.56912497035807452</v>
      </c>
      <c r="H160" s="4">
        <f t="shared" si="40"/>
        <v>506</v>
      </c>
      <c r="I160" s="14">
        <f t="shared" si="41"/>
        <v>1.6386541014929239</v>
      </c>
    </row>
    <row r="161" spans="1:9" x14ac:dyDescent="0.3">
      <c r="A161" s="3" t="s">
        <v>21</v>
      </c>
      <c r="B161" s="4">
        <v>556</v>
      </c>
      <c r="C161" s="10">
        <f t="shared" si="38"/>
        <v>2.0853649388643012</v>
      </c>
      <c r="D161" s="4">
        <v>270</v>
      </c>
      <c r="E161" s="10">
        <f t="shared" si="37"/>
        <v>1.1899515204936095</v>
      </c>
      <c r="F161" s="4">
        <v>28</v>
      </c>
      <c r="G161" s="10">
        <f t="shared" si="39"/>
        <v>0.66397913208442016</v>
      </c>
      <c r="H161" s="4">
        <f t="shared" si="40"/>
        <v>584</v>
      </c>
      <c r="I161" s="14">
        <f t="shared" si="41"/>
        <v>1.8912529550827424</v>
      </c>
    </row>
    <row r="162" spans="1:9" x14ac:dyDescent="0.3">
      <c r="A162" s="3" t="s">
        <v>22</v>
      </c>
      <c r="B162" s="4">
        <v>212</v>
      </c>
      <c r="C162" s="10">
        <f t="shared" si="38"/>
        <v>0.79513914935113639</v>
      </c>
      <c r="D162" s="4">
        <v>134</v>
      </c>
      <c r="E162" s="10">
        <f t="shared" si="37"/>
        <v>0.59056853239312468</v>
      </c>
      <c r="F162" s="4">
        <v>4</v>
      </c>
      <c r="G162" s="10">
        <f t="shared" si="39"/>
        <v>9.4854161726345754E-2</v>
      </c>
      <c r="H162" s="4">
        <f t="shared" si="40"/>
        <v>216</v>
      </c>
      <c r="I162" s="14">
        <f t="shared" si="41"/>
        <v>0.69950451763334309</v>
      </c>
    </row>
    <row r="163" spans="1:9" x14ac:dyDescent="0.3">
      <c r="A163" s="3" t="s">
        <v>23</v>
      </c>
      <c r="B163" s="4">
        <v>359</v>
      </c>
      <c r="C163" s="10">
        <f t="shared" si="38"/>
        <v>1.3464856349861225</v>
      </c>
      <c r="D163" s="4">
        <v>272</v>
      </c>
      <c r="E163" s="10">
        <f t="shared" si="37"/>
        <v>1.1987659762009697</v>
      </c>
      <c r="F163" s="4">
        <v>30</v>
      </c>
      <c r="G163" s="10">
        <f t="shared" si="39"/>
        <v>0.7114062129475931</v>
      </c>
      <c r="H163" s="4">
        <f t="shared" si="40"/>
        <v>389</v>
      </c>
      <c r="I163" s="14">
        <f t="shared" si="41"/>
        <v>1.2597558211081965</v>
      </c>
    </row>
    <row r="164" spans="1:9" x14ac:dyDescent="0.3">
      <c r="A164" s="3" t="s">
        <v>24</v>
      </c>
      <c r="B164" s="7">
        <v>5074</v>
      </c>
      <c r="C164" s="10">
        <f t="shared" si="38"/>
        <v>19.030830395319182</v>
      </c>
      <c r="D164" s="7">
        <v>4274</v>
      </c>
      <c r="E164" s="10">
        <f t="shared" si="37"/>
        <v>18.836491846628469</v>
      </c>
      <c r="F164" s="4">
        <v>374</v>
      </c>
      <c r="G164" s="10">
        <f t="shared" si="39"/>
        <v>8.8688641214133259</v>
      </c>
      <c r="H164" s="7">
        <f t="shared" si="40"/>
        <v>5448</v>
      </c>
      <c r="I164" s="14">
        <f t="shared" si="41"/>
        <v>17.643058389196543</v>
      </c>
    </row>
    <row r="165" spans="1:9" x14ac:dyDescent="0.3">
      <c r="A165" s="3" t="s">
        <v>25</v>
      </c>
      <c r="B165" s="7">
        <v>1611</v>
      </c>
      <c r="C165" s="10">
        <f t="shared" si="38"/>
        <v>6.0423074037956646</v>
      </c>
      <c r="D165" s="7">
        <v>1336</v>
      </c>
      <c r="E165" s="10">
        <f t="shared" si="37"/>
        <v>5.8880564125165273</v>
      </c>
      <c r="F165" s="4">
        <v>138</v>
      </c>
      <c r="G165" s="10">
        <f t="shared" si="39"/>
        <v>3.2724685795589279</v>
      </c>
      <c r="H165" s="7">
        <f t="shared" si="40"/>
        <v>1749</v>
      </c>
      <c r="I165" s="14">
        <f t="shared" si="41"/>
        <v>5.6640435247255416</v>
      </c>
    </row>
    <row r="166" spans="1:9" x14ac:dyDescent="0.3">
      <c r="A166" s="3" t="s">
        <v>26</v>
      </c>
      <c r="B166" s="7">
        <v>2463</v>
      </c>
      <c r="C166" s="10">
        <f t="shared" si="38"/>
        <v>9.2378666266596667</v>
      </c>
      <c r="D166" s="7">
        <v>2341</v>
      </c>
      <c r="E166" s="10">
        <f t="shared" si="37"/>
        <v>10.317320405464962</v>
      </c>
      <c r="F166" s="4">
        <v>393</v>
      </c>
      <c r="G166" s="10">
        <f t="shared" si="39"/>
        <v>9.3194213896134688</v>
      </c>
      <c r="H166" s="7">
        <f t="shared" si="40"/>
        <v>2856</v>
      </c>
      <c r="I166" s="14">
        <f t="shared" si="41"/>
        <v>9.249004177596424</v>
      </c>
    </row>
    <row r="167" spans="1:9" x14ac:dyDescent="0.3">
      <c r="A167" s="1" t="s">
        <v>4</v>
      </c>
      <c r="B167" s="8">
        <v>26662</v>
      </c>
      <c r="C167" s="13">
        <f t="shared" si="38"/>
        <v>100</v>
      </c>
      <c r="D167" s="8">
        <v>22690</v>
      </c>
      <c r="E167" s="13">
        <f t="shared" si="37"/>
        <v>100</v>
      </c>
      <c r="F167" s="8">
        <v>4217</v>
      </c>
      <c r="G167" s="13">
        <f t="shared" si="39"/>
        <v>100</v>
      </c>
      <c r="H167" s="8">
        <f t="shared" si="40"/>
        <v>30879</v>
      </c>
      <c r="I167" s="13">
        <f t="shared" si="41"/>
        <v>100</v>
      </c>
    </row>
    <row r="169" spans="1:9" x14ac:dyDescent="0.3">
      <c r="A169" s="2" t="s">
        <v>27</v>
      </c>
      <c r="B169" s="27" t="s">
        <v>48</v>
      </c>
      <c r="C169" s="27"/>
      <c r="D169" s="27"/>
      <c r="E169" s="27"/>
      <c r="F169" s="27"/>
      <c r="G169" s="27"/>
      <c r="H169" s="27"/>
      <c r="I169" s="27"/>
    </row>
    <row r="170" spans="1:9" x14ac:dyDescent="0.3">
      <c r="A170" s="21" t="s">
        <v>0</v>
      </c>
      <c r="B170" s="23" t="s">
        <v>1</v>
      </c>
      <c r="C170" s="24"/>
      <c r="D170" s="22" t="s">
        <v>2</v>
      </c>
      <c r="E170" s="25"/>
      <c r="F170" s="22" t="s">
        <v>3</v>
      </c>
      <c r="G170" s="25"/>
      <c r="H170" s="27" t="s">
        <v>30</v>
      </c>
      <c r="I170" s="27"/>
    </row>
    <row r="171" spans="1:9" x14ac:dyDescent="0.3">
      <c r="A171" s="22"/>
      <c r="B171" s="6" t="s">
        <v>28</v>
      </c>
      <c r="C171" s="9" t="s">
        <v>29</v>
      </c>
      <c r="D171" s="6" t="s">
        <v>28</v>
      </c>
      <c r="E171" s="9" t="s">
        <v>29</v>
      </c>
      <c r="F171" s="6" t="s">
        <v>28</v>
      </c>
      <c r="G171" s="9" t="s">
        <v>29</v>
      </c>
      <c r="H171" s="12" t="s">
        <v>28</v>
      </c>
      <c r="I171" s="9" t="s">
        <v>29</v>
      </c>
    </row>
    <row r="172" spans="1:9" x14ac:dyDescent="0.3">
      <c r="A172" s="3" t="s">
        <v>5</v>
      </c>
      <c r="B172" s="5">
        <v>36</v>
      </c>
      <c r="C172" s="10">
        <f>B172/$B$195*100</f>
        <v>0.21218908405045384</v>
      </c>
      <c r="D172" s="4">
        <v>37</v>
      </c>
      <c r="E172" s="10">
        <f t="shared" ref="E172:E195" si="45">D172/$D$195*100</f>
        <v>0.2653471026965003</v>
      </c>
      <c r="F172" s="4">
        <v>3</v>
      </c>
      <c r="G172" s="10">
        <f>F172/$F$195*100</f>
        <v>0.11070110701107011</v>
      </c>
      <c r="H172" s="5">
        <f>B172+F172</f>
        <v>39</v>
      </c>
      <c r="I172" s="14">
        <f>H172/$H$195*100</f>
        <v>0.19821101849969505</v>
      </c>
    </row>
    <row r="173" spans="1:9" x14ac:dyDescent="0.3">
      <c r="A173" s="3" t="s">
        <v>6</v>
      </c>
      <c r="B173" s="7">
        <v>1115</v>
      </c>
      <c r="C173" s="10">
        <f t="shared" ref="C173:C195" si="46">B173/$B$195*100</f>
        <v>6.571967464340446</v>
      </c>
      <c r="D173" s="7">
        <v>932</v>
      </c>
      <c r="E173" s="10">
        <f t="shared" si="45"/>
        <v>6.6838783706253579</v>
      </c>
      <c r="F173" s="4">
        <v>111</v>
      </c>
      <c r="G173" s="10">
        <f t="shared" ref="G173:G195" si="47">F173/$F$195*100</f>
        <v>4.0959409594095941</v>
      </c>
      <c r="H173" s="7">
        <f t="shared" ref="H173:H195" si="48">B173+F173</f>
        <v>1226</v>
      </c>
      <c r="I173" s="14">
        <f t="shared" ref="I173:I195" si="49">H173/$H$195*100</f>
        <v>6.2309412482211837</v>
      </c>
    </row>
    <row r="174" spans="1:9" x14ac:dyDescent="0.3">
      <c r="A174" s="3" t="s">
        <v>7</v>
      </c>
      <c r="B174" s="4">
        <v>547</v>
      </c>
      <c r="C174" s="10">
        <f t="shared" si="46"/>
        <v>3.2240952493221737</v>
      </c>
      <c r="D174" s="4">
        <v>557</v>
      </c>
      <c r="E174" s="10">
        <f t="shared" si="45"/>
        <v>3.9945496270797478</v>
      </c>
      <c r="F174" s="4">
        <v>30</v>
      </c>
      <c r="G174" s="10">
        <f t="shared" si="47"/>
        <v>1.107011070110701</v>
      </c>
      <c r="H174" s="4">
        <f t="shared" si="48"/>
        <v>577</v>
      </c>
      <c r="I174" s="14">
        <f t="shared" si="49"/>
        <v>2.9325066070339498</v>
      </c>
    </row>
    <row r="175" spans="1:9" x14ac:dyDescent="0.3">
      <c r="A175" s="3" t="s">
        <v>8</v>
      </c>
      <c r="B175" s="4">
        <v>782</v>
      </c>
      <c r="C175" s="10">
        <f t="shared" si="46"/>
        <v>4.6092184368737472</v>
      </c>
      <c r="D175" s="4">
        <v>712</v>
      </c>
      <c r="E175" s="10">
        <f t="shared" si="45"/>
        <v>5.1061388410786002</v>
      </c>
      <c r="F175" s="4">
        <v>97</v>
      </c>
      <c r="G175" s="10">
        <f t="shared" si="47"/>
        <v>3.5793357933579335</v>
      </c>
      <c r="H175" s="4">
        <f t="shared" si="48"/>
        <v>879</v>
      </c>
      <c r="I175" s="14">
        <f t="shared" si="49"/>
        <v>4.4673714169546654</v>
      </c>
    </row>
    <row r="176" spans="1:9" x14ac:dyDescent="0.3">
      <c r="A176" s="3" t="s">
        <v>9</v>
      </c>
      <c r="B176" s="4">
        <v>182</v>
      </c>
      <c r="C176" s="10">
        <f t="shared" si="46"/>
        <v>1.0727337026995167</v>
      </c>
      <c r="D176" s="4">
        <v>270</v>
      </c>
      <c r="E176" s="10">
        <f t="shared" si="45"/>
        <v>1.9363166953528399</v>
      </c>
      <c r="F176" s="4">
        <v>15</v>
      </c>
      <c r="G176" s="10">
        <f t="shared" si="47"/>
        <v>0.55350553505535049</v>
      </c>
      <c r="H176" s="4">
        <f t="shared" si="48"/>
        <v>197</v>
      </c>
      <c r="I176" s="14">
        <f t="shared" si="49"/>
        <v>1.0012197601138444</v>
      </c>
    </row>
    <row r="177" spans="1:9" x14ac:dyDescent="0.3">
      <c r="A177" s="3" t="s">
        <v>10</v>
      </c>
      <c r="B177" s="7">
        <v>1237</v>
      </c>
      <c r="C177" s="10">
        <f t="shared" si="46"/>
        <v>7.2910526936225395</v>
      </c>
      <c r="D177" s="7">
        <v>981</v>
      </c>
      <c r="E177" s="10">
        <f t="shared" si="45"/>
        <v>7.0352839931153186</v>
      </c>
      <c r="F177" s="4">
        <v>447</v>
      </c>
      <c r="G177" s="10">
        <f t="shared" si="47"/>
        <v>16.494464944649444</v>
      </c>
      <c r="H177" s="7">
        <f t="shared" si="48"/>
        <v>1684</v>
      </c>
      <c r="I177" s="14">
        <f t="shared" si="49"/>
        <v>8.5586501321406789</v>
      </c>
    </row>
    <row r="178" spans="1:9" x14ac:dyDescent="0.3">
      <c r="A178" s="3" t="s">
        <v>11</v>
      </c>
      <c r="B178" s="7">
        <v>2161</v>
      </c>
      <c r="C178" s="10">
        <f t="shared" si="46"/>
        <v>12.737239184250853</v>
      </c>
      <c r="D178" s="7">
        <v>1985</v>
      </c>
      <c r="E178" s="10">
        <f t="shared" si="45"/>
        <v>14.235513482501435</v>
      </c>
      <c r="F178" s="7">
        <v>646</v>
      </c>
      <c r="G178" s="10">
        <f t="shared" si="47"/>
        <v>23.837638376383762</v>
      </c>
      <c r="H178" s="7">
        <f t="shared" si="48"/>
        <v>2807</v>
      </c>
      <c r="I178" s="14">
        <f t="shared" si="49"/>
        <v>14.266110998170358</v>
      </c>
    </row>
    <row r="179" spans="1:9" x14ac:dyDescent="0.3">
      <c r="A179" s="3" t="s">
        <v>49</v>
      </c>
      <c r="B179" s="7">
        <v>421</v>
      </c>
      <c r="C179" s="10">
        <f t="shared" si="46"/>
        <v>2.4814334551455852</v>
      </c>
      <c r="D179" s="7">
        <v>387</v>
      </c>
      <c r="E179" s="10">
        <f t="shared" si="45"/>
        <v>2.7753872633390708</v>
      </c>
      <c r="F179" s="7">
        <v>20</v>
      </c>
      <c r="G179" s="10">
        <f t="shared" si="47"/>
        <v>0.73800738007380073</v>
      </c>
      <c r="H179" s="7">
        <f t="shared" ref="H179" si="50">B179+F179</f>
        <v>441</v>
      </c>
      <c r="I179" s="14">
        <f t="shared" ref="I179" si="51">H179/$H$195*100</f>
        <v>2.2413092091888598</v>
      </c>
    </row>
    <row r="180" spans="1:9" x14ac:dyDescent="0.3">
      <c r="A180" s="3" t="s">
        <v>12</v>
      </c>
      <c r="B180" s="4">
        <v>214</v>
      </c>
      <c r="C180" s="10">
        <f t="shared" si="46"/>
        <v>1.2613462218554756</v>
      </c>
      <c r="D180" s="4">
        <v>166</v>
      </c>
      <c r="E180" s="10">
        <f t="shared" si="45"/>
        <v>1.1904761904761905</v>
      </c>
      <c r="F180" s="4">
        <v>37</v>
      </c>
      <c r="G180" s="10">
        <f t="shared" si="47"/>
        <v>1.3653136531365315</v>
      </c>
      <c r="H180" s="4">
        <f t="shared" si="48"/>
        <v>251</v>
      </c>
      <c r="I180" s="14">
        <f t="shared" si="49"/>
        <v>1.2756657857288067</v>
      </c>
    </row>
    <row r="181" spans="1:9" x14ac:dyDescent="0.3">
      <c r="A181" s="3" t="s">
        <v>13</v>
      </c>
      <c r="B181" s="4">
        <v>192</v>
      </c>
      <c r="C181" s="10">
        <f t="shared" si="46"/>
        <v>1.1316751149357538</v>
      </c>
      <c r="D181" s="4">
        <v>157</v>
      </c>
      <c r="E181" s="10">
        <f t="shared" si="45"/>
        <v>1.125932300631096</v>
      </c>
      <c r="F181" s="4">
        <v>12</v>
      </c>
      <c r="G181" s="10">
        <f t="shared" si="47"/>
        <v>0.44280442804428044</v>
      </c>
      <c r="H181" s="4">
        <f t="shared" si="48"/>
        <v>204</v>
      </c>
      <c r="I181" s="14">
        <f t="shared" si="49"/>
        <v>1.0367960967676357</v>
      </c>
    </row>
    <row r="182" spans="1:9" x14ac:dyDescent="0.3">
      <c r="A182" s="3" t="s">
        <v>14</v>
      </c>
      <c r="B182" s="4">
        <v>46</v>
      </c>
      <c r="C182" s="10">
        <f t="shared" si="46"/>
        <v>0.271130496286691</v>
      </c>
      <c r="D182" s="4">
        <v>35</v>
      </c>
      <c r="E182" s="10">
        <f t="shared" si="45"/>
        <v>0.25100401606425704</v>
      </c>
      <c r="F182" s="4">
        <v>2</v>
      </c>
      <c r="G182" s="10">
        <f t="shared" si="47"/>
        <v>7.3800738007380073E-2</v>
      </c>
      <c r="H182" s="4">
        <f t="shared" si="48"/>
        <v>48</v>
      </c>
      <c r="I182" s="14">
        <f t="shared" si="49"/>
        <v>0.24395202276885547</v>
      </c>
    </row>
    <row r="183" spans="1:9" x14ac:dyDescent="0.3">
      <c r="A183" s="3" t="s">
        <v>15</v>
      </c>
      <c r="B183" s="4">
        <v>1124</v>
      </c>
      <c r="C183" s="10">
        <f t="shared" si="46"/>
        <v>6.6250147353530586</v>
      </c>
      <c r="D183" s="4">
        <v>961</v>
      </c>
      <c r="E183" s="10">
        <f t="shared" si="45"/>
        <v>6.8918531267928866</v>
      </c>
      <c r="F183" s="4">
        <v>59</v>
      </c>
      <c r="G183" s="10">
        <f t="shared" si="47"/>
        <v>2.177121771217712</v>
      </c>
      <c r="H183" s="4">
        <f t="shared" si="48"/>
        <v>1183</v>
      </c>
      <c r="I183" s="14">
        <f t="shared" si="49"/>
        <v>6.0124008944907503</v>
      </c>
    </row>
    <row r="184" spans="1:9" x14ac:dyDescent="0.3">
      <c r="A184" s="3" t="s">
        <v>16</v>
      </c>
      <c r="B184" s="7">
        <v>2073</v>
      </c>
      <c r="C184" s="10">
        <f t="shared" si="46"/>
        <v>12.218554756571967</v>
      </c>
      <c r="D184" s="4">
        <v>1849</v>
      </c>
      <c r="E184" s="10">
        <f t="shared" si="45"/>
        <v>13.260183591508893</v>
      </c>
      <c r="F184" s="4">
        <v>644</v>
      </c>
      <c r="G184" s="10">
        <f t="shared" si="47"/>
        <v>23.763837638376383</v>
      </c>
      <c r="H184" s="7">
        <f t="shared" si="48"/>
        <v>2717</v>
      </c>
      <c r="I184" s="14">
        <f t="shared" si="49"/>
        <v>13.808700955478756</v>
      </c>
    </row>
    <row r="185" spans="1:9" x14ac:dyDescent="0.3">
      <c r="A185" s="3" t="s">
        <v>17</v>
      </c>
      <c r="B185" s="7">
        <v>269</v>
      </c>
      <c r="C185" s="10">
        <f t="shared" si="46"/>
        <v>1.5855239891547801</v>
      </c>
      <c r="D185" s="7">
        <v>362</v>
      </c>
      <c r="E185" s="10">
        <f t="shared" si="45"/>
        <v>2.5960986804360298</v>
      </c>
      <c r="F185" s="4">
        <v>17</v>
      </c>
      <c r="G185" s="10">
        <f t="shared" si="47"/>
        <v>0.62730627306273068</v>
      </c>
      <c r="H185" s="7">
        <f t="shared" si="48"/>
        <v>286</v>
      </c>
      <c r="I185" s="14">
        <f t="shared" si="49"/>
        <v>1.4535474689977637</v>
      </c>
    </row>
    <row r="186" spans="1:9" x14ac:dyDescent="0.3">
      <c r="A186" s="3" t="s">
        <v>18</v>
      </c>
      <c r="B186" s="4">
        <v>111</v>
      </c>
      <c r="C186" s="10">
        <f t="shared" si="46"/>
        <v>0.6542496758222327</v>
      </c>
      <c r="D186" s="4">
        <v>70</v>
      </c>
      <c r="E186" s="10">
        <f t="shared" si="45"/>
        <v>0.50200803212851408</v>
      </c>
      <c r="F186" s="4">
        <v>3</v>
      </c>
      <c r="G186" s="10">
        <f t="shared" si="47"/>
        <v>0.11070110701107011</v>
      </c>
      <c r="H186" s="4">
        <f t="shared" si="48"/>
        <v>114</v>
      </c>
      <c r="I186" s="14">
        <f t="shared" si="49"/>
        <v>0.57938605407603172</v>
      </c>
    </row>
    <row r="187" spans="1:9" x14ac:dyDescent="0.3">
      <c r="A187" s="3" t="s">
        <v>19</v>
      </c>
      <c r="B187" s="4">
        <v>238</v>
      </c>
      <c r="C187" s="10">
        <f t="shared" si="46"/>
        <v>1.402805611222445</v>
      </c>
      <c r="D187" s="4">
        <v>248</v>
      </c>
      <c r="E187" s="10">
        <f t="shared" si="45"/>
        <v>1.7785427423981641</v>
      </c>
      <c r="F187" s="4">
        <v>10</v>
      </c>
      <c r="G187" s="10">
        <f t="shared" si="47"/>
        <v>0.36900369003690037</v>
      </c>
      <c r="H187" s="4">
        <f t="shared" si="48"/>
        <v>248</v>
      </c>
      <c r="I187" s="14">
        <f t="shared" si="49"/>
        <v>1.2604187843057533</v>
      </c>
    </row>
    <row r="188" spans="1:9" x14ac:dyDescent="0.3">
      <c r="A188" s="3" t="s">
        <v>20</v>
      </c>
      <c r="B188" s="4">
        <v>324</v>
      </c>
      <c r="C188" s="10">
        <f t="shared" si="46"/>
        <v>1.9097017564540846</v>
      </c>
      <c r="D188" s="4">
        <v>214</v>
      </c>
      <c r="E188" s="10">
        <f t="shared" si="45"/>
        <v>1.5347102696500288</v>
      </c>
      <c r="F188" s="4">
        <v>8</v>
      </c>
      <c r="G188" s="10">
        <f t="shared" si="47"/>
        <v>0.29520295202952029</v>
      </c>
      <c r="H188" s="4">
        <f t="shared" si="48"/>
        <v>332</v>
      </c>
      <c r="I188" s="14">
        <f t="shared" si="49"/>
        <v>1.6873348241512505</v>
      </c>
    </row>
    <row r="189" spans="1:9" x14ac:dyDescent="0.3">
      <c r="A189" s="3" t="s">
        <v>21</v>
      </c>
      <c r="B189" s="4">
        <v>116</v>
      </c>
      <c r="C189" s="10">
        <f t="shared" si="46"/>
        <v>0.68372038194035134</v>
      </c>
      <c r="D189" s="4">
        <v>74</v>
      </c>
      <c r="E189" s="10">
        <f t="shared" si="45"/>
        <v>0.53069420539300061</v>
      </c>
      <c r="F189" s="4">
        <v>3</v>
      </c>
      <c r="G189" s="10">
        <f t="shared" si="47"/>
        <v>0.11070110701107011</v>
      </c>
      <c r="H189" s="4">
        <f t="shared" si="48"/>
        <v>119</v>
      </c>
      <c r="I189" s="14">
        <f t="shared" si="49"/>
        <v>0.60479772311445412</v>
      </c>
    </row>
    <row r="190" spans="1:9" x14ac:dyDescent="0.3">
      <c r="A190" s="3" t="s">
        <v>22</v>
      </c>
      <c r="B190" s="4">
        <v>270</v>
      </c>
      <c r="C190" s="10">
        <f t="shared" si="46"/>
        <v>1.5914181303784039</v>
      </c>
      <c r="D190" s="4">
        <v>191</v>
      </c>
      <c r="E190" s="10">
        <f t="shared" si="45"/>
        <v>1.3697647733792313</v>
      </c>
      <c r="F190" s="4">
        <v>22</v>
      </c>
      <c r="G190" s="10">
        <f t="shared" si="47"/>
        <v>0.8118081180811807</v>
      </c>
      <c r="H190" s="4">
        <f t="shared" si="48"/>
        <v>292</v>
      </c>
      <c r="I190" s="14">
        <f t="shared" si="49"/>
        <v>1.4840414718438708</v>
      </c>
    </row>
    <row r="191" spans="1:9" x14ac:dyDescent="0.3">
      <c r="A191" s="3" t="s">
        <v>23</v>
      </c>
      <c r="B191" s="4">
        <v>4054</v>
      </c>
      <c r="C191" s="10">
        <f t="shared" si="46"/>
        <v>23.894848520570552</v>
      </c>
      <c r="D191" s="4">
        <v>2963</v>
      </c>
      <c r="E191" s="10">
        <f t="shared" si="45"/>
        <v>21.24928284566839</v>
      </c>
      <c r="F191" s="4">
        <v>185</v>
      </c>
      <c r="G191" s="10">
        <f t="shared" si="47"/>
        <v>6.8265682656826572</v>
      </c>
      <c r="H191" s="4">
        <f t="shared" si="48"/>
        <v>4239</v>
      </c>
      <c r="I191" s="14">
        <f t="shared" si="49"/>
        <v>21.544013010774549</v>
      </c>
    </row>
    <row r="192" spans="1:9" x14ac:dyDescent="0.3">
      <c r="A192" s="3" t="s">
        <v>24</v>
      </c>
      <c r="B192" s="7">
        <v>989</v>
      </c>
      <c r="C192" s="10">
        <f t="shared" si="46"/>
        <v>5.8293056701638566</v>
      </c>
      <c r="D192" s="7">
        <v>1022</v>
      </c>
      <c r="E192" s="10">
        <f t="shared" si="45"/>
        <v>7.3293172690763049</v>
      </c>
      <c r="F192" s="4">
        <v>87</v>
      </c>
      <c r="G192" s="10">
        <f t="shared" si="47"/>
        <v>3.2103321033210332</v>
      </c>
      <c r="H192" s="7">
        <f t="shared" si="48"/>
        <v>1076</v>
      </c>
      <c r="I192" s="14">
        <f t="shared" si="49"/>
        <v>5.4685911770685092</v>
      </c>
    </row>
    <row r="193" spans="1:9" x14ac:dyDescent="0.3">
      <c r="A193" s="3" t="s">
        <v>25</v>
      </c>
      <c r="B193" s="7">
        <v>1641</v>
      </c>
      <c r="C193" s="10">
        <f t="shared" si="46"/>
        <v>9.6722857479665212</v>
      </c>
      <c r="D193" s="7">
        <v>1604</v>
      </c>
      <c r="E193" s="10">
        <f t="shared" si="45"/>
        <v>11.503155479059094</v>
      </c>
      <c r="F193" s="4">
        <v>257</v>
      </c>
      <c r="G193" s="10">
        <f t="shared" si="47"/>
        <v>9.4833948339483403</v>
      </c>
      <c r="H193" s="7">
        <f t="shared" si="48"/>
        <v>1898</v>
      </c>
      <c r="I193" s="14">
        <f t="shared" si="49"/>
        <v>9.6462695669851595</v>
      </c>
    </row>
    <row r="194" spans="1:9" x14ac:dyDescent="0.3">
      <c r="A194" s="3" t="s">
        <v>26</v>
      </c>
      <c r="B194" s="7">
        <v>18142</v>
      </c>
      <c r="C194" s="10">
        <f t="shared" si="46"/>
        <v>106.93151007898149</v>
      </c>
      <c r="D194" s="7">
        <v>15777</v>
      </c>
      <c r="E194" s="10">
        <f t="shared" si="45"/>
        <v>113.14543889845095</v>
      </c>
      <c r="F194" s="4">
        <v>2715</v>
      </c>
      <c r="G194" s="10">
        <f t="shared" si="47"/>
        <v>100.18450184501846</v>
      </c>
      <c r="H194" s="7">
        <f t="shared" si="48"/>
        <v>20857</v>
      </c>
      <c r="I194" s="14">
        <f t="shared" si="49"/>
        <v>106.0022362268754</v>
      </c>
    </row>
    <row r="195" spans="1:9" x14ac:dyDescent="0.3">
      <c r="A195" s="1" t="s">
        <v>4</v>
      </c>
      <c r="B195" s="8">
        <v>16966</v>
      </c>
      <c r="C195" s="13">
        <f t="shared" si="46"/>
        <v>100</v>
      </c>
      <c r="D195" s="8">
        <v>13944</v>
      </c>
      <c r="E195" s="13">
        <f t="shared" si="45"/>
        <v>100</v>
      </c>
      <c r="F195" s="8">
        <v>2710</v>
      </c>
      <c r="G195" s="13">
        <f t="shared" si="47"/>
        <v>100</v>
      </c>
      <c r="H195" s="8">
        <f t="shared" si="48"/>
        <v>19676</v>
      </c>
      <c r="I195" s="13">
        <f t="shared" si="49"/>
        <v>100</v>
      </c>
    </row>
    <row r="197" spans="1:9" x14ac:dyDescent="0.3">
      <c r="A197" s="2" t="s">
        <v>27</v>
      </c>
      <c r="B197" s="27" t="s">
        <v>40</v>
      </c>
      <c r="C197" s="27"/>
      <c r="D197" s="27"/>
      <c r="E197" s="27"/>
      <c r="F197" s="27"/>
      <c r="G197" s="27"/>
      <c r="H197" s="27"/>
      <c r="I197" s="27"/>
    </row>
    <row r="198" spans="1:9" x14ac:dyDescent="0.3">
      <c r="A198" s="21" t="s">
        <v>0</v>
      </c>
      <c r="B198" s="23" t="s">
        <v>1</v>
      </c>
      <c r="C198" s="24"/>
      <c r="D198" s="22" t="s">
        <v>2</v>
      </c>
      <c r="E198" s="25"/>
      <c r="F198" s="22" t="s">
        <v>3</v>
      </c>
      <c r="G198" s="25"/>
      <c r="H198" s="27" t="s">
        <v>30</v>
      </c>
      <c r="I198" s="27"/>
    </row>
    <row r="199" spans="1:9" x14ac:dyDescent="0.3">
      <c r="A199" s="22"/>
      <c r="B199" s="6" t="s">
        <v>28</v>
      </c>
      <c r="C199" s="9" t="s">
        <v>29</v>
      </c>
      <c r="D199" s="6" t="s">
        <v>28</v>
      </c>
      <c r="E199" s="9" t="s">
        <v>29</v>
      </c>
      <c r="F199" s="6" t="s">
        <v>28</v>
      </c>
      <c r="G199" s="9" t="s">
        <v>29</v>
      </c>
      <c r="H199" s="12" t="s">
        <v>28</v>
      </c>
      <c r="I199" s="9" t="s">
        <v>29</v>
      </c>
    </row>
    <row r="200" spans="1:9" x14ac:dyDescent="0.3">
      <c r="A200" s="3" t="s">
        <v>5</v>
      </c>
      <c r="B200" s="5">
        <f t="shared" ref="B200:B214" si="52">SUM(B116,B88,B60,B32,B4)</f>
        <v>232</v>
      </c>
      <c r="C200" s="10">
        <f>B200/$B$223*100</f>
        <v>0.12230029995202876</v>
      </c>
      <c r="D200" s="4">
        <f t="shared" ref="D200:D214" si="53">SUM(D116,D88,D60,D32,D4)</f>
        <v>344</v>
      </c>
      <c r="E200" s="10">
        <f t="shared" ref="E200:E223" si="54">D200/$D$223*100</f>
        <v>0.21266467602638525</v>
      </c>
      <c r="F200" s="4">
        <f>SUM(F116,F88,F60,F32,F4)</f>
        <v>56</v>
      </c>
      <c r="G200" s="10">
        <f>F200/$F$223*100</f>
        <v>0.18346219368365876</v>
      </c>
      <c r="H200" s="5">
        <f>B200+F200</f>
        <v>288</v>
      </c>
      <c r="I200" s="14">
        <f>H200/$H$223*100</f>
        <v>0.13077771874616861</v>
      </c>
    </row>
    <row r="201" spans="1:9" x14ac:dyDescent="0.3">
      <c r="A201" s="3" t="s">
        <v>6</v>
      </c>
      <c r="B201" s="7">
        <f t="shared" si="52"/>
        <v>12636</v>
      </c>
      <c r="C201" s="10">
        <f t="shared" ref="C201:C223" si="55">B201/$B$223*100</f>
        <v>6.6611490956630837</v>
      </c>
      <c r="D201" s="7">
        <f t="shared" si="53"/>
        <v>10365</v>
      </c>
      <c r="E201" s="10">
        <f t="shared" si="54"/>
        <v>6.4077597878298933</v>
      </c>
      <c r="F201" s="4">
        <f t="shared" ref="F201" si="56">SUM(F117,F89,F61,F33,F5)</f>
        <v>1260</v>
      </c>
      <c r="G201" s="10">
        <f t="shared" ref="G201:G223" si="57">F201/$F$223*100</f>
        <v>4.1278993578823222</v>
      </c>
      <c r="H201" s="7">
        <f t="shared" ref="H201:H223" si="58">B201+F201</f>
        <v>13896</v>
      </c>
      <c r="I201" s="14">
        <f t="shared" ref="I201:I223" si="59">H201/$H$223*100</f>
        <v>6.310024929502636</v>
      </c>
    </row>
    <row r="202" spans="1:9" x14ac:dyDescent="0.3">
      <c r="A202" s="3" t="s">
        <v>7</v>
      </c>
      <c r="B202" s="4">
        <f t="shared" si="52"/>
        <v>5273</v>
      </c>
      <c r="C202" s="10">
        <f t="shared" si="55"/>
        <v>2.7796960415821017</v>
      </c>
      <c r="D202" s="4">
        <f t="shared" si="53"/>
        <v>4888</v>
      </c>
      <c r="E202" s="10">
        <f t="shared" si="54"/>
        <v>3.0218166756307299</v>
      </c>
      <c r="F202" s="4">
        <f t="shared" ref="F202" si="60">SUM(F118,F90,F62,F34,F6)</f>
        <v>508</v>
      </c>
      <c r="G202" s="10">
        <f t="shared" si="57"/>
        <v>1.6642641855589044</v>
      </c>
      <c r="H202" s="4">
        <f t="shared" si="58"/>
        <v>5781</v>
      </c>
      <c r="I202" s="14">
        <f t="shared" si="59"/>
        <v>2.625090250248614</v>
      </c>
    </row>
    <row r="203" spans="1:9" x14ac:dyDescent="0.3">
      <c r="A203" s="3" t="s">
        <v>8</v>
      </c>
      <c r="B203" s="4">
        <f t="shared" si="52"/>
        <v>9625</v>
      </c>
      <c r="C203" s="10">
        <f t="shared" si="55"/>
        <v>5.0738809786132624</v>
      </c>
      <c r="D203" s="4">
        <f t="shared" si="53"/>
        <v>7518</v>
      </c>
      <c r="E203" s="10">
        <f t="shared" si="54"/>
        <v>4.6477123092045476</v>
      </c>
      <c r="F203" s="4">
        <f t="shared" ref="F203" si="61">SUM(F119,F91,F63,F35,F7)</f>
        <v>1132</v>
      </c>
      <c r="G203" s="10">
        <f t="shared" si="57"/>
        <v>3.7085572008911023</v>
      </c>
      <c r="H203" s="4">
        <f t="shared" si="58"/>
        <v>10757</v>
      </c>
      <c r="I203" s="14">
        <f t="shared" si="59"/>
        <v>4.8846386130296384</v>
      </c>
    </row>
    <row r="204" spans="1:9" x14ac:dyDescent="0.3">
      <c r="A204" s="3" t="s">
        <v>9</v>
      </c>
      <c r="B204" s="4">
        <f t="shared" si="52"/>
        <v>2152</v>
      </c>
      <c r="C204" s="10">
        <f t="shared" si="55"/>
        <v>1.1344407133481289</v>
      </c>
      <c r="D204" s="4">
        <f t="shared" si="53"/>
        <v>3104</v>
      </c>
      <c r="E204" s="10">
        <f t="shared" si="54"/>
        <v>1.9189277743776156</v>
      </c>
      <c r="F204" s="4">
        <f t="shared" ref="F204" si="62">SUM(F120,F92,F64,F36,F8)</f>
        <v>132</v>
      </c>
      <c r="G204" s="10">
        <f t="shared" si="57"/>
        <v>0.43244659939719565</v>
      </c>
      <c r="H204" s="4">
        <f t="shared" si="58"/>
        <v>2284</v>
      </c>
      <c r="I204" s="14">
        <f t="shared" si="59"/>
        <v>1.0371399639453094</v>
      </c>
    </row>
    <row r="205" spans="1:9" x14ac:dyDescent="0.3">
      <c r="A205" s="3" t="s">
        <v>10</v>
      </c>
      <c r="B205" s="7">
        <f t="shared" si="52"/>
        <v>8285</v>
      </c>
      <c r="C205" s="10">
        <f t="shared" si="55"/>
        <v>4.3674913150972339</v>
      </c>
      <c r="D205" s="7">
        <f t="shared" si="53"/>
        <v>7817</v>
      </c>
      <c r="E205" s="10">
        <f t="shared" si="54"/>
        <v>4.832557478192598</v>
      </c>
      <c r="F205" s="4">
        <f t="shared" ref="F205" si="63">SUM(F121,F93,F65,F37,F9)</f>
        <v>4234</v>
      </c>
      <c r="G205" s="10">
        <f t="shared" si="57"/>
        <v>13.871052286725199</v>
      </c>
      <c r="H205" s="7">
        <f t="shared" si="58"/>
        <v>12519</v>
      </c>
      <c r="I205" s="14">
        <f t="shared" si="59"/>
        <v>5.6847439617475173</v>
      </c>
    </row>
    <row r="206" spans="1:9" x14ac:dyDescent="0.3">
      <c r="A206" s="3" t="s">
        <v>11</v>
      </c>
      <c r="B206" s="7">
        <f t="shared" si="52"/>
        <v>27047</v>
      </c>
      <c r="C206" s="10">
        <f t="shared" si="55"/>
        <v>14.25800091725225</v>
      </c>
      <c r="D206" s="7">
        <f t="shared" si="53"/>
        <v>23091</v>
      </c>
      <c r="E206" s="10">
        <f t="shared" si="54"/>
        <v>14.275116378271111</v>
      </c>
      <c r="F206" s="7">
        <f t="shared" ref="F206:F207" si="64">SUM(F122,F94,F66,F38,F10)</f>
        <v>7764</v>
      </c>
      <c r="G206" s="10">
        <f t="shared" si="57"/>
        <v>25.435722709998686</v>
      </c>
      <c r="H206" s="7">
        <f t="shared" si="58"/>
        <v>34811</v>
      </c>
      <c r="I206" s="14">
        <f t="shared" si="59"/>
        <v>15.807302664141931</v>
      </c>
    </row>
    <row r="207" spans="1:9" x14ac:dyDescent="0.3">
      <c r="A207" s="3" t="s">
        <v>49</v>
      </c>
      <c r="B207" s="7">
        <f t="shared" si="52"/>
        <v>7200</v>
      </c>
      <c r="C207" s="10">
        <f t="shared" ref="C207" si="65">B207/$B$223*100</f>
        <v>3.7955265502353752</v>
      </c>
      <c r="D207" s="7">
        <f t="shared" si="53"/>
        <v>6520</v>
      </c>
      <c r="E207" s="10">
        <f t="shared" ref="E207" si="66">D207/$D$223*100</f>
        <v>4.0307374642210227</v>
      </c>
      <c r="F207" s="7">
        <f t="shared" si="64"/>
        <v>335</v>
      </c>
      <c r="G207" s="10">
        <f>F207/$F$223*100</f>
        <v>1.0974970515004587</v>
      </c>
      <c r="H207" s="7">
        <f t="shared" ref="H207" si="67">B207+F207</f>
        <v>7535</v>
      </c>
      <c r="I207" s="14">
        <f t="shared" ref="I207" si="68">H207/$H$223*100</f>
        <v>3.4215628845568773</v>
      </c>
    </row>
    <row r="208" spans="1:9" x14ac:dyDescent="0.3">
      <c r="A208" s="3" t="s">
        <v>12</v>
      </c>
      <c r="B208" s="4">
        <f t="shared" si="52"/>
        <v>18</v>
      </c>
      <c r="C208" s="10">
        <f t="shared" si="55"/>
        <v>9.4888163755884377E-3</v>
      </c>
      <c r="D208" s="4">
        <f t="shared" si="53"/>
        <v>7</v>
      </c>
      <c r="E208" s="10">
        <f t="shared" si="54"/>
        <v>4.3274788726299328E-3</v>
      </c>
      <c r="F208" s="4">
        <f t="shared" ref="F208" si="69">SUM(F124,F96,F68,F40,F12)</f>
        <v>0</v>
      </c>
      <c r="G208" s="10">
        <f t="shared" si="57"/>
        <v>0</v>
      </c>
      <c r="H208" s="4">
        <f t="shared" si="58"/>
        <v>18</v>
      </c>
      <c r="I208" s="14">
        <f t="shared" si="59"/>
        <v>8.1736074216355384E-3</v>
      </c>
    </row>
    <row r="209" spans="1:9" x14ac:dyDescent="0.3">
      <c r="A209" s="3" t="s">
        <v>13</v>
      </c>
      <c r="B209" s="4">
        <f t="shared" si="52"/>
        <v>2611</v>
      </c>
      <c r="C209" s="10">
        <f t="shared" si="55"/>
        <v>1.376405530925634</v>
      </c>
      <c r="D209" s="4">
        <f t="shared" si="53"/>
        <v>2012</v>
      </c>
      <c r="E209" s="10">
        <f t="shared" si="54"/>
        <v>1.2438410702473464</v>
      </c>
      <c r="F209" s="4">
        <f t="shared" ref="F209" si="70">SUM(F125,F97,F69,F41,F13)</f>
        <v>356</v>
      </c>
      <c r="G209" s="10">
        <f t="shared" si="57"/>
        <v>1.1662953741318307</v>
      </c>
      <c r="H209" s="4">
        <f t="shared" si="58"/>
        <v>2967</v>
      </c>
      <c r="I209" s="14">
        <f t="shared" si="59"/>
        <v>1.3472829566662581</v>
      </c>
    </row>
    <row r="210" spans="1:9" x14ac:dyDescent="0.3">
      <c r="A210" s="3" t="s">
        <v>14</v>
      </c>
      <c r="B210" s="4">
        <f t="shared" si="52"/>
        <v>2272</v>
      </c>
      <c r="C210" s="10">
        <f t="shared" si="55"/>
        <v>1.1976994891853852</v>
      </c>
      <c r="D210" s="4">
        <f t="shared" si="53"/>
        <v>1376</v>
      </c>
      <c r="E210" s="10">
        <f t="shared" si="54"/>
        <v>0.85065870410554101</v>
      </c>
      <c r="F210" s="4">
        <f t="shared" ref="F210" si="71">SUM(F126,F98,F70,F42,F14)</f>
        <v>181</v>
      </c>
      <c r="G210" s="10">
        <f t="shared" si="57"/>
        <v>0.59297601887039708</v>
      </c>
      <c r="H210" s="4">
        <f t="shared" si="58"/>
        <v>2453</v>
      </c>
      <c r="I210" s="14">
        <f t="shared" si="59"/>
        <v>1.1138810558484431</v>
      </c>
    </row>
    <row r="211" spans="1:9" x14ac:dyDescent="0.3">
      <c r="A211" s="3" t="s">
        <v>15</v>
      </c>
      <c r="B211" s="4">
        <f t="shared" si="52"/>
        <v>326</v>
      </c>
      <c r="C211" s="10">
        <f t="shared" si="55"/>
        <v>0.17185300769121284</v>
      </c>
      <c r="D211" s="4">
        <f t="shared" si="53"/>
        <v>224</v>
      </c>
      <c r="E211" s="10">
        <f t="shared" si="54"/>
        <v>0.13847932392415785</v>
      </c>
      <c r="F211" s="4">
        <f t="shared" ref="F211" si="72">SUM(F127,F99,F71,F43,F15)</f>
        <v>2</v>
      </c>
      <c r="G211" s="10">
        <f t="shared" si="57"/>
        <v>6.5522212029878128E-3</v>
      </c>
      <c r="H211" s="4">
        <f t="shared" si="58"/>
        <v>328</v>
      </c>
      <c r="I211" s="14">
        <f t="shared" si="59"/>
        <v>0.14894129079424762</v>
      </c>
    </row>
    <row r="212" spans="1:9" x14ac:dyDescent="0.3">
      <c r="A212" s="3" t="s">
        <v>16</v>
      </c>
      <c r="B212" s="7">
        <f t="shared" si="52"/>
        <v>13648</v>
      </c>
      <c r="C212" s="10">
        <f t="shared" si="55"/>
        <v>7.1946314385572778</v>
      </c>
      <c r="D212" s="4">
        <f t="shared" si="53"/>
        <v>11061</v>
      </c>
      <c r="E212" s="10">
        <f t="shared" si="54"/>
        <v>6.8380348300228118</v>
      </c>
      <c r="F212" s="4">
        <f t="shared" ref="F212" si="73">SUM(F128,F100,F72,F44,F16)</f>
        <v>697</v>
      </c>
      <c r="G212" s="10">
        <f t="shared" si="57"/>
        <v>2.2834490892412527</v>
      </c>
      <c r="H212" s="7">
        <f t="shared" si="58"/>
        <v>14345</v>
      </c>
      <c r="I212" s="14">
        <f t="shared" si="59"/>
        <v>6.5139110257423223</v>
      </c>
    </row>
    <row r="213" spans="1:9" x14ac:dyDescent="0.3">
      <c r="A213" s="3" t="s">
        <v>17</v>
      </c>
      <c r="B213" s="7">
        <f t="shared" si="52"/>
        <v>24863</v>
      </c>
      <c r="C213" s="10">
        <f t="shared" si="55"/>
        <v>13.106691197014186</v>
      </c>
      <c r="D213" s="7">
        <f t="shared" si="53"/>
        <v>23221</v>
      </c>
      <c r="E213" s="10">
        <f t="shared" si="54"/>
        <v>14.355483843048521</v>
      </c>
      <c r="F213" s="4">
        <f t="shared" ref="F213" si="74">SUM(F129,F101,F73,F45,F17)</f>
        <v>6567</v>
      </c>
      <c r="G213" s="10">
        <f t="shared" si="57"/>
        <v>21.514218320010485</v>
      </c>
      <c r="H213" s="7">
        <f t="shared" si="58"/>
        <v>31430</v>
      </c>
      <c r="I213" s="14">
        <f t="shared" si="59"/>
        <v>14.272026736778054</v>
      </c>
    </row>
    <row r="214" spans="1:9" x14ac:dyDescent="0.3">
      <c r="A214" s="3" t="s">
        <v>18</v>
      </c>
      <c r="B214" s="4">
        <f t="shared" si="52"/>
        <v>2553</v>
      </c>
      <c r="C214" s="10">
        <f t="shared" si="55"/>
        <v>1.3458304559376268</v>
      </c>
      <c r="D214" s="4">
        <f t="shared" si="53"/>
        <v>2525</v>
      </c>
      <c r="E214" s="10">
        <f t="shared" si="54"/>
        <v>1.5609834504843685</v>
      </c>
      <c r="F214" s="4">
        <f t="shared" ref="F214" si="75">SUM(F130,F102,F74,F46,F18)</f>
        <v>172</v>
      </c>
      <c r="G214" s="10">
        <f t="shared" si="57"/>
        <v>0.5634910234569519</v>
      </c>
      <c r="H214" s="4">
        <f t="shared" si="58"/>
        <v>2725</v>
      </c>
      <c r="I214" s="14">
        <f t="shared" si="59"/>
        <v>1.2373933457753803</v>
      </c>
    </row>
    <row r="215" spans="1:9" x14ac:dyDescent="0.3">
      <c r="A215" s="3" t="s">
        <v>19</v>
      </c>
      <c r="B215" s="4">
        <f>SUM(B159,B103,B75,B47,B19)</f>
        <v>1195</v>
      </c>
      <c r="C215" s="10">
        <f t="shared" si="55"/>
        <v>0.62995197604601016</v>
      </c>
      <c r="D215" s="4">
        <f>SUM(D159,D103,D75,D47,D19)</f>
        <v>752</v>
      </c>
      <c r="E215" s="10">
        <f t="shared" si="54"/>
        <v>0.46489487317395845</v>
      </c>
      <c r="F215" s="4">
        <f>SUM(F159,F103,F75,F47,F19)</f>
        <v>31</v>
      </c>
      <c r="G215" s="10">
        <f t="shared" si="57"/>
        <v>0.1015594286463111</v>
      </c>
      <c r="H215" s="4">
        <f t="shared" si="58"/>
        <v>1226</v>
      </c>
      <c r="I215" s="14">
        <f t="shared" si="59"/>
        <v>0.55671348327362058</v>
      </c>
    </row>
    <row r="216" spans="1:9" x14ac:dyDescent="0.3">
      <c r="A216" s="3" t="s">
        <v>20</v>
      </c>
      <c r="B216" s="4">
        <f t="shared" ref="B216:B222" si="76">SUM(B132,B104,B76,B48,B20)</f>
        <v>2738</v>
      </c>
      <c r="C216" s="10">
        <f t="shared" si="55"/>
        <v>1.4433544020200635</v>
      </c>
      <c r="D216" s="4">
        <f t="shared" ref="D216:D222" si="77">SUM(D132,D104,D76,D48,D20)</f>
        <v>2044</v>
      </c>
      <c r="E216" s="10">
        <f t="shared" si="54"/>
        <v>1.2636238308079404</v>
      </c>
      <c r="F216" s="4">
        <f t="shared" ref="F216" si="78">SUM(F132,F104,F76,F48,F20)</f>
        <v>188</v>
      </c>
      <c r="G216" s="10">
        <f t="shared" si="57"/>
        <v>0.61590879308085433</v>
      </c>
      <c r="H216" s="4">
        <f t="shared" si="58"/>
        <v>2926</v>
      </c>
      <c r="I216" s="14">
        <f t="shared" si="59"/>
        <v>1.3286652953169771</v>
      </c>
    </row>
    <row r="217" spans="1:9" x14ac:dyDescent="0.3">
      <c r="A217" s="3" t="s">
        <v>21</v>
      </c>
      <c r="B217" s="4">
        <f t="shared" si="76"/>
        <v>3397</v>
      </c>
      <c r="C217" s="10">
        <f t="shared" si="55"/>
        <v>1.7907505126596626</v>
      </c>
      <c r="D217" s="4">
        <f t="shared" si="77"/>
        <v>1993</v>
      </c>
      <c r="E217" s="10">
        <f t="shared" si="54"/>
        <v>1.2320950561644937</v>
      </c>
      <c r="F217" s="4">
        <f t="shared" ref="F217" si="79">SUM(F133,F105,F77,F49,F21)</f>
        <v>165</v>
      </c>
      <c r="G217" s="10">
        <f t="shared" si="57"/>
        <v>0.54055824924649454</v>
      </c>
      <c r="H217" s="4">
        <f t="shared" si="58"/>
        <v>3562</v>
      </c>
      <c r="I217" s="14">
        <f t="shared" si="59"/>
        <v>1.6174660908814327</v>
      </c>
    </row>
    <row r="218" spans="1:9" x14ac:dyDescent="0.3">
      <c r="A218" s="3" t="s">
        <v>22</v>
      </c>
      <c r="B218" s="4">
        <f t="shared" si="76"/>
        <v>1378</v>
      </c>
      <c r="C218" s="10">
        <f t="shared" si="55"/>
        <v>0.72642160919782606</v>
      </c>
      <c r="D218" s="4">
        <f t="shared" si="77"/>
        <v>926</v>
      </c>
      <c r="E218" s="10">
        <f t="shared" si="54"/>
        <v>0.57246363372218823</v>
      </c>
      <c r="F218" s="4">
        <f t="shared" ref="F218" si="80">SUM(F134,F106,F78,F50,F22)</f>
        <v>35</v>
      </c>
      <c r="G218" s="10">
        <f t="shared" si="57"/>
        <v>0.11466387105228673</v>
      </c>
      <c r="H218" s="4">
        <f t="shared" si="58"/>
        <v>1413</v>
      </c>
      <c r="I218" s="14">
        <f t="shared" si="59"/>
        <v>0.64162818259838983</v>
      </c>
    </row>
    <row r="219" spans="1:9" x14ac:dyDescent="0.3">
      <c r="A219" s="3" t="s">
        <v>23</v>
      </c>
      <c r="B219" s="4">
        <f t="shared" si="76"/>
        <v>2305</v>
      </c>
      <c r="C219" s="10">
        <f t="shared" si="55"/>
        <v>1.2150956525406307</v>
      </c>
      <c r="D219" s="4">
        <f t="shared" si="77"/>
        <v>1376</v>
      </c>
      <c r="E219" s="10">
        <f t="shared" si="54"/>
        <v>0.85065870410554101</v>
      </c>
      <c r="F219" s="4">
        <f t="shared" ref="F219" si="81">SUM(F135,F107,F79,F51,F23)</f>
        <v>249</v>
      </c>
      <c r="G219" s="10">
        <f t="shared" si="57"/>
        <v>0.81575153977198267</v>
      </c>
      <c r="H219" s="4">
        <f t="shared" si="58"/>
        <v>2554</v>
      </c>
      <c r="I219" s="14">
        <f t="shared" si="59"/>
        <v>1.1597440752698425</v>
      </c>
    </row>
    <row r="220" spans="1:9" x14ac:dyDescent="0.3">
      <c r="A220" s="3" t="s">
        <v>24</v>
      </c>
      <c r="B220" s="7">
        <f t="shared" si="76"/>
        <v>30038</v>
      </c>
      <c r="C220" s="10">
        <f t="shared" si="55"/>
        <v>15.83472590499586</v>
      </c>
      <c r="D220" s="7">
        <f t="shared" si="77"/>
        <v>23494</v>
      </c>
      <c r="E220" s="10">
        <f t="shared" si="54"/>
        <v>14.524255519081091</v>
      </c>
      <c r="F220" s="4">
        <f t="shared" ref="F220" si="82">SUM(F136,F108,F80,F52,F24)</f>
        <v>2543</v>
      </c>
      <c r="G220" s="10">
        <f t="shared" si="57"/>
        <v>8.3311492595990035</v>
      </c>
      <c r="H220" s="7">
        <f t="shared" si="58"/>
        <v>32581</v>
      </c>
      <c r="I220" s="14">
        <f t="shared" si="59"/>
        <v>14.794683522461527</v>
      </c>
    </row>
    <row r="221" spans="1:9" x14ac:dyDescent="0.3">
      <c r="A221" s="3" t="s">
        <v>25</v>
      </c>
      <c r="B221" s="7">
        <f t="shared" si="76"/>
        <v>10848</v>
      </c>
      <c r="C221" s="10">
        <f t="shared" si="55"/>
        <v>5.7185933356879648</v>
      </c>
      <c r="D221" s="7">
        <f t="shared" si="77"/>
        <v>9172</v>
      </c>
      <c r="E221" s="10">
        <f t="shared" si="54"/>
        <v>5.6702337456802487</v>
      </c>
      <c r="F221" s="4">
        <f t="shared" ref="F221" si="83">SUM(F137,F109,F81,F53,F25)</f>
        <v>1003</v>
      </c>
      <c r="G221" s="10">
        <f t="shared" si="57"/>
        <v>3.2859389332983877</v>
      </c>
      <c r="H221" s="7">
        <f t="shared" si="58"/>
        <v>11851</v>
      </c>
      <c r="I221" s="14">
        <f t="shared" si="59"/>
        <v>5.381412308544598</v>
      </c>
    </row>
    <row r="222" spans="1:9" x14ac:dyDescent="0.3">
      <c r="A222" s="3" t="s">
        <v>26</v>
      </c>
      <c r="B222" s="7">
        <f t="shared" si="76"/>
        <v>18115</v>
      </c>
      <c r="C222" s="10">
        <f t="shared" si="55"/>
        <v>9.5494393690991419</v>
      </c>
      <c r="D222" s="7">
        <f t="shared" si="77"/>
        <v>17023</v>
      </c>
      <c r="E222" s="10">
        <f t="shared" si="54"/>
        <v>10.523810406968478</v>
      </c>
      <c r="F222" s="4">
        <f t="shared" ref="F222" si="84">SUM(F138,F110,F82,F54,F26)</f>
        <v>2652</v>
      </c>
      <c r="G222" s="10">
        <f t="shared" si="57"/>
        <v>8.68824531516184</v>
      </c>
      <c r="H222" s="7">
        <f t="shared" si="58"/>
        <v>20767</v>
      </c>
      <c r="I222" s="14">
        <f t="shared" si="59"/>
        <v>9.4300725180614027</v>
      </c>
    </row>
    <row r="223" spans="1:9" x14ac:dyDescent="0.3">
      <c r="A223" s="1" t="s">
        <v>4</v>
      </c>
      <c r="B223" s="8">
        <f>SUM(B139,B111,B83,B55,B55)</f>
        <v>189697</v>
      </c>
      <c r="C223" s="13">
        <f t="shared" si="55"/>
        <v>100</v>
      </c>
      <c r="D223" s="8">
        <f>SUM(D139,D111,D83,D55,D55)</f>
        <v>161757</v>
      </c>
      <c r="E223" s="13">
        <f t="shared" si="54"/>
        <v>100</v>
      </c>
      <c r="F223" s="8">
        <f>SUM(F139,F111,F83,F55,F55)</f>
        <v>30524</v>
      </c>
      <c r="G223" s="13">
        <f t="shared" si="57"/>
        <v>100</v>
      </c>
      <c r="H223" s="8">
        <f t="shared" si="58"/>
        <v>220221</v>
      </c>
      <c r="I223" s="13">
        <f t="shared" si="59"/>
        <v>100</v>
      </c>
    </row>
    <row r="225" spans="1:9" x14ac:dyDescent="0.3">
      <c r="A225" s="2" t="s">
        <v>27</v>
      </c>
      <c r="B225" s="27" t="s">
        <v>41</v>
      </c>
      <c r="C225" s="27"/>
      <c r="D225" s="27"/>
      <c r="E225" s="27"/>
      <c r="F225" s="27"/>
      <c r="G225" s="27"/>
      <c r="H225" s="27"/>
      <c r="I225" s="27"/>
    </row>
    <row r="226" spans="1:9" x14ac:dyDescent="0.3">
      <c r="A226" s="21" t="s">
        <v>0</v>
      </c>
      <c r="B226" s="23" t="s">
        <v>1</v>
      </c>
      <c r="C226" s="24"/>
      <c r="D226" s="22" t="s">
        <v>2</v>
      </c>
      <c r="E226" s="25"/>
      <c r="F226" s="22" t="s">
        <v>3</v>
      </c>
      <c r="G226" s="25"/>
      <c r="H226" s="27" t="s">
        <v>30</v>
      </c>
      <c r="I226" s="27"/>
    </row>
    <row r="227" spans="1:9" x14ac:dyDescent="0.3">
      <c r="A227" s="22"/>
      <c r="B227" s="6" t="s">
        <v>28</v>
      </c>
      <c r="C227" s="9" t="s">
        <v>29</v>
      </c>
      <c r="D227" s="6" t="s">
        <v>28</v>
      </c>
      <c r="E227" s="9" t="s">
        <v>29</v>
      </c>
      <c r="F227" s="6" t="s">
        <v>28</v>
      </c>
      <c r="G227" s="9" t="s">
        <v>29</v>
      </c>
      <c r="H227" s="12" t="s">
        <v>28</v>
      </c>
      <c r="I227" s="9" t="s">
        <v>29</v>
      </c>
    </row>
    <row r="228" spans="1:9" x14ac:dyDescent="0.3">
      <c r="A228" s="3" t="s">
        <v>5</v>
      </c>
      <c r="B228" s="5">
        <f t="shared" ref="B228:B251" si="85">SUM(B172,B144)</f>
        <v>88</v>
      </c>
      <c r="C228" s="10">
        <f>B228/$B$251*100</f>
        <v>0.20170532685431375</v>
      </c>
      <c r="D228" s="4">
        <f t="shared" ref="D228:D251" si="86">SUM(D172,D144)</f>
        <v>104</v>
      </c>
      <c r="E228" s="10">
        <f t="shared" ref="E228:E251" si="87">D228/$D$251*100</f>
        <v>0.28388928317955997</v>
      </c>
      <c r="F228" s="4">
        <f>SUM(F172,F144)</f>
        <v>7</v>
      </c>
      <c r="G228" s="10">
        <f>F228/$F$251*100</f>
        <v>0.10105384726432798</v>
      </c>
      <c r="H228" s="5">
        <f>B228+F228</f>
        <v>95</v>
      </c>
      <c r="I228" s="14">
        <f>H228/$H$251*100</f>
        <v>0.18791415290277916</v>
      </c>
    </row>
    <row r="229" spans="1:9" x14ac:dyDescent="0.3">
      <c r="A229" s="3" t="s">
        <v>6</v>
      </c>
      <c r="B229" s="7">
        <f t="shared" si="85"/>
        <v>2876</v>
      </c>
      <c r="C229" s="10">
        <f t="shared" ref="C229:C251" si="88">B229/$B$251*100</f>
        <v>6.5920968185568904</v>
      </c>
      <c r="D229" s="7">
        <f t="shared" si="86"/>
        <v>2422</v>
      </c>
      <c r="E229" s="10">
        <f t="shared" si="87"/>
        <v>6.6113446525085982</v>
      </c>
      <c r="F229" s="4">
        <f t="shared" ref="F229" si="89">SUM(F173,F145)</f>
        <v>325</v>
      </c>
      <c r="G229" s="10">
        <f t="shared" ref="G229:G251" si="90">F229/$F$251*100</f>
        <v>4.6917857658438002</v>
      </c>
      <c r="H229" s="7">
        <f t="shared" ref="H229:H251" si="91">B229+F229</f>
        <v>3201</v>
      </c>
      <c r="I229" s="14">
        <f t="shared" ref="I229:I251" si="92">H229/$H$251*100</f>
        <v>6.3317179309662741</v>
      </c>
    </row>
    <row r="230" spans="1:9" x14ac:dyDescent="0.3">
      <c r="A230" s="3" t="s">
        <v>7</v>
      </c>
      <c r="B230" s="4">
        <f t="shared" si="85"/>
        <v>1452</v>
      </c>
      <c r="C230" s="10">
        <f t="shared" si="88"/>
        <v>3.3281378930961765</v>
      </c>
      <c r="D230" s="4">
        <f t="shared" si="86"/>
        <v>1256</v>
      </c>
      <c r="E230" s="10">
        <f t="shared" si="87"/>
        <v>3.4285090353223779</v>
      </c>
      <c r="F230" s="4">
        <f t="shared" ref="F230" si="93">SUM(F174,F146)</f>
        <v>101</v>
      </c>
      <c r="G230" s="10">
        <f t="shared" si="90"/>
        <v>1.4580626533853038</v>
      </c>
      <c r="H230" s="4">
        <f t="shared" si="91"/>
        <v>1553</v>
      </c>
      <c r="I230" s="14">
        <f t="shared" si="92"/>
        <v>3.0719018890317478</v>
      </c>
    </row>
    <row r="231" spans="1:9" x14ac:dyDescent="0.3">
      <c r="A231" s="3" t="s">
        <v>8</v>
      </c>
      <c r="B231" s="4">
        <f t="shared" si="85"/>
        <v>2164</v>
      </c>
      <c r="C231" s="10">
        <f t="shared" si="88"/>
        <v>4.9601173558265339</v>
      </c>
      <c r="D231" s="4">
        <f t="shared" si="86"/>
        <v>1739</v>
      </c>
      <c r="E231" s="10">
        <f t="shared" si="87"/>
        <v>4.7469563793197578</v>
      </c>
      <c r="F231" s="4">
        <f t="shared" ref="F231" si="94">SUM(F175,F147)</f>
        <v>271</v>
      </c>
      <c r="G231" s="10">
        <f t="shared" si="90"/>
        <v>3.9122275155189836</v>
      </c>
      <c r="H231" s="4">
        <f t="shared" si="91"/>
        <v>2435</v>
      </c>
      <c r="I231" s="14">
        <f t="shared" si="92"/>
        <v>4.8165364454554442</v>
      </c>
    </row>
    <row r="232" spans="1:9" x14ac:dyDescent="0.3">
      <c r="A232" s="3" t="s">
        <v>9</v>
      </c>
      <c r="B232" s="4">
        <f t="shared" si="85"/>
        <v>429</v>
      </c>
      <c r="C232" s="10">
        <f t="shared" si="88"/>
        <v>0.9833134684147794</v>
      </c>
      <c r="D232" s="4">
        <f t="shared" si="86"/>
        <v>664</v>
      </c>
      <c r="E232" s="10">
        <f t="shared" si="87"/>
        <v>1.8125238849156522</v>
      </c>
      <c r="F232" s="4">
        <f t="shared" ref="F232" si="95">SUM(F176,F148)</f>
        <v>35</v>
      </c>
      <c r="G232" s="10">
        <f t="shared" si="90"/>
        <v>0.50526923632164</v>
      </c>
      <c r="H232" s="4">
        <f t="shared" si="91"/>
        <v>464</v>
      </c>
      <c r="I232" s="14">
        <f t="shared" si="92"/>
        <v>0.91781228365146883</v>
      </c>
    </row>
    <row r="233" spans="1:9" x14ac:dyDescent="0.3">
      <c r="A233" s="3" t="s">
        <v>10</v>
      </c>
      <c r="B233" s="7">
        <f t="shared" si="85"/>
        <v>2657</v>
      </c>
      <c r="C233" s="10">
        <f t="shared" si="88"/>
        <v>6.0901256074080869</v>
      </c>
      <c r="D233" s="7">
        <f t="shared" si="86"/>
        <v>2407</v>
      </c>
      <c r="E233" s="10">
        <f t="shared" si="87"/>
        <v>6.5703990828192396</v>
      </c>
      <c r="F233" s="4">
        <f t="shared" ref="F233" si="96">SUM(F177,F149)</f>
        <v>1088</v>
      </c>
      <c r="G233" s="10">
        <f t="shared" si="90"/>
        <v>15.706655117655552</v>
      </c>
      <c r="H233" s="7">
        <f t="shared" si="91"/>
        <v>3745</v>
      </c>
      <c r="I233" s="14">
        <f t="shared" si="92"/>
        <v>7.4077737117990301</v>
      </c>
    </row>
    <row r="234" spans="1:9" x14ac:dyDescent="0.3">
      <c r="A234" s="3" t="s">
        <v>11</v>
      </c>
      <c r="B234" s="7">
        <f t="shared" si="85"/>
        <v>5767</v>
      </c>
      <c r="C234" s="10">
        <f>B262/$B$251*100</f>
        <v>75.213165856789217</v>
      </c>
      <c r="D234" s="7">
        <f t="shared" si="86"/>
        <v>5093</v>
      </c>
      <c r="E234" s="10">
        <f>D262/$D$251*100</f>
        <v>76.933995741660752</v>
      </c>
      <c r="F234" s="7">
        <f t="shared" ref="F234:F235" si="97">SUM(F178,F150)</f>
        <v>1649</v>
      </c>
      <c r="G234" s="10">
        <f>F262/$F$251*100</f>
        <v>135.88855204273133</v>
      </c>
      <c r="H234" s="7">
        <f>B262+F262</f>
        <v>42227</v>
      </c>
      <c r="I234" s="14">
        <f>H262/$H$251*100</f>
        <v>83.526851943427943</v>
      </c>
    </row>
    <row r="235" spans="1:9" x14ac:dyDescent="0.3">
      <c r="A235" s="3" t="s">
        <v>49</v>
      </c>
      <c r="B235" s="7">
        <f t="shared" si="85"/>
        <v>1143</v>
      </c>
      <c r="C235" s="10">
        <f>B263/$B$251*100</f>
        <v>19.12304024938113</v>
      </c>
      <c r="D235" s="7">
        <f t="shared" si="86"/>
        <v>992</v>
      </c>
      <c r="E235" s="10">
        <f>D263/$D$251*100</f>
        <v>20.505541300431293</v>
      </c>
      <c r="F235" s="7">
        <f t="shared" si="97"/>
        <v>43</v>
      </c>
      <c r="G235" s="10">
        <f>F263/$F$251*100</f>
        <v>5.4569077522737119</v>
      </c>
      <c r="H235" s="7">
        <f>B263+F263</f>
        <v>8721</v>
      </c>
      <c r="I235" s="14">
        <f>H263/$H$251*100</f>
        <v>17.250519236475125</v>
      </c>
    </row>
    <row r="236" spans="1:9" x14ac:dyDescent="0.3">
      <c r="A236" s="3" t="s">
        <v>12</v>
      </c>
      <c r="B236" s="4">
        <f t="shared" si="85"/>
        <v>218</v>
      </c>
      <c r="C236" s="10">
        <f t="shared" si="88"/>
        <v>0.49967910516182268</v>
      </c>
      <c r="D236" s="4">
        <f t="shared" si="86"/>
        <v>171</v>
      </c>
      <c r="E236" s="10">
        <f t="shared" si="87"/>
        <v>0.4667794944586996</v>
      </c>
      <c r="F236" s="4">
        <f t="shared" ref="F236" si="98">SUM(F180,F152)</f>
        <v>37</v>
      </c>
      <c r="G236" s="10">
        <f t="shared" si="90"/>
        <v>0.53414176411144798</v>
      </c>
      <c r="H236" s="4">
        <f t="shared" si="91"/>
        <v>255</v>
      </c>
      <c r="I236" s="14">
        <f t="shared" si="92"/>
        <v>0.50440114726535457</v>
      </c>
    </row>
    <row r="237" spans="1:9" x14ac:dyDescent="0.3">
      <c r="A237" s="3" t="s">
        <v>13</v>
      </c>
      <c r="B237" s="4">
        <f t="shared" si="85"/>
        <v>510</v>
      </c>
      <c r="C237" s="10">
        <f t="shared" si="88"/>
        <v>1.1689740533602273</v>
      </c>
      <c r="D237" s="4">
        <f t="shared" si="86"/>
        <v>404</v>
      </c>
      <c r="E237" s="10">
        <f t="shared" si="87"/>
        <v>1.1028006769667522</v>
      </c>
      <c r="F237" s="4">
        <f t="shared" ref="F237" si="99">SUM(F181,F153)</f>
        <v>42</v>
      </c>
      <c r="G237" s="10">
        <f t="shared" si="90"/>
        <v>0.60632308358596798</v>
      </c>
      <c r="H237" s="4">
        <f t="shared" si="91"/>
        <v>552</v>
      </c>
      <c r="I237" s="14">
        <f t="shared" si="92"/>
        <v>1.0918801305508852</v>
      </c>
    </row>
    <row r="238" spans="1:9" x14ac:dyDescent="0.3">
      <c r="A238" s="3" t="s">
        <v>14</v>
      </c>
      <c r="B238" s="4">
        <f t="shared" si="85"/>
        <v>350</v>
      </c>
      <c r="C238" s="10">
        <f t="shared" si="88"/>
        <v>0.80223709544329325</v>
      </c>
      <c r="D238" s="4">
        <f t="shared" si="86"/>
        <v>246</v>
      </c>
      <c r="E238" s="10">
        <f t="shared" si="87"/>
        <v>0.67150734290549763</v>
      </c>
      <c r="F238" s="4">
        <f t="shared" ref="F238" si="100">SUM(F182,F154)</f>
        <v>29</v>
      </c>
      <c r="G238" s="10">
        <f t="shared" si="90"/>
        <v>0.41865165295221601</v>
      </c>
      <c r="H238" s="4">
        <f t="shared" si="91"/>
        <v>379</v>
      </c>
      <c r="I238" s="14">
        <f t="shared" si="92"/>
        <v>0.74967856789635046</v>
      </c>
    </row>
    <row r="239" spans="1:9" x14ac:dyDescent="0.3">
      <c r="A239" s="3" t="s">
        <v>15</v>
      </c>
      <c r="B239" s="4">
        <f t="shared" si="85"/>
        <v>1189</v>
      </c>
      <c r="C239" s="10">
        <f t="shared" si="88"/>
        <v>2.7253140185202165</v>
      </c>
      <c r="D239" s="4">
        <f t="shared" si="86"/>
        <v>1004</v>
      </c>
      <c r="E239" s="10">
        <f t="shared" si="87"/>
        <v>2.7406234645411365</v>
      </c>
      <c r="F239" s="4">
        <f t="shared" ref="F239" si="101">SUM(F183,F155)</f>
        <v>59</v>
      </c>
      <c r="G239" s="10">
        <f t="shared" si="90"/>
        <v>0.85173956979933596</v>
      </c>
      <c r="H239" s="4">
        <f t="shared" si="91"/>
        <v>1248</v>
      </c>
      <c r="I239" s="14">
        <f t="shared" si="92"/>
        <v>2.4685985560280881</v>
      </c>
    </row>
    <row r="240" spans="1:9" x14ac:dyDescent="0.3">
      <c r="A240" s="3" t="s">
        <v>16</v>
      </c>
      <c r="B240" s="7">
        <f t="shared" si="85"/>
        <v>3945</v>
      </c>
      <c r="C240" s="10">
        <f t="shared" si="88"/>
        <v>9.042358118639406</v>
      </c>
      <c r="D240" s="4">
        <f t="shared" si="86"/>
        <v>3280</v>
      </c>
      <c r="E240" s="10">
        <f t="shared" si="87"/>
        <v>8.9534312387399684</v>
      </c>
      <c r="F240" s="4">
        <f t="shared" ref="F240" si="102">SUM(F184,F156)</f>
        <v>745</v>
      </c>
      <c r="G240" s="10">
        <f t="shared" si="90"/>
        <v>10.755016601703479</v>
      </c>
      <c r="H240" s="7">
        <f t="shared" si="91"/>
        <v>4690</v>
      </c>
      <c r="I240" s="14">
        <f t="shared" si="92"/>
        <v>9.2770250222529924</v>
      </c>
    </row>
    <row r="241" spans="1:9" x14ac:dyDescent="0.3">
      <c r="A241" s="3" t="s">
        <v>17</v>
      </c>
      <c r="B241" s="7">
        <f t="shared" si="85"/>
        <v>2848</v>
      </c>
      <c r="C241" s="10">
        <f t="shared" si="88"/>
        <v>6.5279178509214262</v>
      </c>
      <c r="D241" s="7">
        <f t="shared" si="86"/>
        <v>2795</v>
      </c>
      <c r="E241" s="10">
        <f t="shared" si="87"/>
        <v>7.6295244854506743</v>
      </c>
      <c r="F241" s="4">
        <f t="shared" ref="F241" si="103">SUM(F185,F157)</f>
        <v>894</v>
      </c>
      <c r="G241" s="10">
        <f t="shared" si="90"/>
        <v>12.906019922044177</v>
      </c>
      <c r="H241" s="7">
        <f t="shared" si="91"/>
        <v>3742</v>
      </c>
      <c r="I241" s="14">
        <f t="shared" si="92"/>
        <v>7.401839580654733</v>
      </c>
    </row>
    <row r="242" spans="1:9" x14ac:dyDescent="0.3">
      <c r="A242" s="3" t="s">
        <v>18</v>
      </c>
      <c r="B242" s="4">
        <f t="shared" si="85"/>
        <v>593</v>
      </c>
      <c r="C242" s="10">
        <f t="shared" si="88"/>
        <v>1.359218850279637</v>
      </c>
      <c r="D242" s="4">
        <f t="shared" si="86"/>
        <v>470</v>
      </c>
      <c r="E242" s="10">
        <f t="shared" si="87"/>
        <v>1.2829611835999346</v>
      </c>
      <c r="F242" s="4">
        <f t="shared" ref="F242" si="104">SUM(F186,F158)</f>
        <v>37</v>
      </c>
      <c r="G242" s="10">
        <f t="shared" si="90"/>
        <v>0.53414176411144798</v>
      </c>
      <c r="H242" s="4">
        <f t="shared" si="91"/>
        <v>630</v>
      </c>
      <c r="I242" s="14">
        <f t="shared" si="92"/>
        <v>1.2461675403026407</v>
      </c>
    </row>
    <row r="243" spans="1:9" x14ac:dyDescent="0.3">
      <c r="A243" s="3" t="s">
        <v>19</v>
      </c>
      <c r="B243" s="4">
        <f t="shared" si="85"/>
        <v>424</v>
      </c>
      <c r="C243" s="10">
        <f t="shared" si="88"/>
        <v>0.97185293847987542</v>
      </c>
      <c r="D243" s="4">
        <f t="shared" si="86"/>
        <v>384</v>
      </c>
      <c r="E243" s="10">
        <f t="shared" si="87"/>
        <v>1.048206584047606</v>
      </c>
      <c r="F243" s="4">
        <f>SUM(F187,F159)</f>
        <v>17</v>
      </c>
      <c r="G243" s="10">
        <f t="shared" si="90"/>
        <v>0.24541648621336801</v>
      </c>
      <c r="H243" s="4">
        <f t="shared" si="91"/>
        <v>441</v>
      </c>
      <c r="I243" s="14">
        <f t="shared" si="92"/>
        <v>0.87231727821184846</v>
      </c>
    </row>
    <row r="244" spans="1:9" x14ac:dyDescent="0.3">
      <c r="A244" s="3" t="s">
        <v>20</v>
      </c>
      <c r="B244" s="4">
        <f t="shared" si="85"/>
        <v>806</v>
      </c>
      <c r="C244" s="10">
        <f t="shared" si="88"/>
        <v>1.8474374255065553</v>
      </c>
      <c r="D244" s="4">
        <f t="shared" si="86"/>
        <v>555</v>
      </c>
      <c r="E244" s="10">
        <f t="shared" si="87"/>
        <v>1.5149860785063056</v>
      </c>
      <c r="F244" s="4">
        <f t="shared" ref="F244" si="105">SUM(F188,F160)</f>
        <v>32</v>
      </c>
      <c r="G244" s="10">
        <f t="shared" si="90"/>
        <v>0.46196044463692792</v>
      </c>
      <c r="H244" s="4">
        <f t="shared" si="91"/>
        <v>838</v>
      </c>
      <c r="I244" s="14">
        <f t="shared" si="92"/>
        <v>1.657600632973989</v>
      </c>
    </row>
    <row r="245" spans="1:9" x14ac:dyDescent="0.3">
      <c r="A245" s="3" t="s">
        <v>21</v>
      </c>
      <c r="B245" s="4">
        <f t="shared" si="85"/>
        <v>672</v>
      </c>
      <c r="C245" s="10">
        <f t="shared" si="88"/>
        <v>1.5402952232511231</v>
      </c>
      <c r="D245" s="4">
        <f t="shared" si="86"/>
        <v>344</v>
      </c>
      <c r="E245" s="10">
        <f t="shared" si="87"/>
        <v>0.93901839820931376</v>
      </c>
      <c r="F245" s="4">
        <f t="shared" ref="F245" si="106">SUM(F189,F161)</f>
        <v>31</v>
      </c>
      <c r="G245" s="10">
        <f t="shared" si="90"/>
        <v>0.44752418074202394</v>
      </c>
      <c r="H245" s="4">
        <f t="shared" si="91"/>
        <v>703</v>
      </c>
      <c r="I245" s="14">
        <f t="shared" si="92"/>
        <v>1.3905647314805658</v>
      </c>
    </row>
    <row r="246" spans="1:9" x14ac:dyDescent="0.3">
      <c r="A246" s="3" t="s">
        <v>22</v>
      </c>
      <c r="B246" s="4">
        <f t="shared" si="85"/>
        <v>482</v>
      </c>
      <c r="C246" s="10">
        <f t="shared" si="88"/>
        <v>1.1047950857247639</v>
      </c>
      <c r="D246" s="4">
        <f t="shared" si="86"/>
        <v>325</v>
      </c>
      <c r="E246" s="10">
        <f t="shared" si="87"/>
        <v>0.88715400993612492</v>
      </c>
      <c r="F246" s="4">
        <f t="shared" ref="F246" si="107">SUM(F190,F162)</f>
        <v>26</v>
      </c>
      <c r="G246" s="10">
        <f t="shared" si="90"/>
        <v>0.37534286126750399</v>
      </c>
      <c r="H246" s="4">
        <f t="shared" si="91"/>
        <v>508</v>
      </c>
      <c r="I246" s="14">
        <f t="shared" si="92"/>
        <v>1.0048462071011768</v>
      </c>
    </row>
    <row r="247" spans="1:9" x14ac:dyDescent="0.3">
      <c r="A247" s="3" t="s">
        <v>23</v>
      </c>
      <c r="B247" s="4">
        <f t="shared" si="85"/>
        <v>4413</v>
      </c>
      <c r="C247" s="10">
        <f t="shared" si="88"/>
        <v>10.115063720546438</v>
      </c>
      <c r="D247" s="4">
        <f t="shared" si="86"/>
        <v>3235</v>
      </c>
      <c r="E247" s="10">
        <f t="shared" si="87"/>
        <v>8.83059452967189</v>
      </c>
      <c r="F247" s="4">
        <f t="shared" ref="F247" si="108">SUM(F191,F163)</f>
        <v>215</v>
      </c>
      <c r="G247" s="10">
        <f t="shared" si="90"/>
        <v>3.1037967374043598</v>
      </c>
      <c r="H247" s="4">
        <f t="shared" si="91"/>
        <v>4628</v>
      </c>
      <c r="I247" s="14">
        <f t="shared" si="92"/>
        <v>9.1543863119374951</v>
      </c>
    </row>
    <row r="248" spans="1:9" x14ac:dyDescent="0.3">
      <c r="A248" s="3" t="s">
        <v>24</v>
      </c>
      <c r="B248" s="7">
        <f t="shared" si="85"/>
        <v>6063</v>
      </c>
      <c r="C248" s="10">
        <f t="shared" si="88"/>
        <v>13.897038599064821</v>
      </c>
      <c r="D248" s="7">
        <f t="shared" si="86"/>
        <v>5296</v>
      </c>
      <c r="E248" s="10">
        <f t="shared" si="87"/>
        <v>14.4565158049899</v>
      </c>
      <c r="F248" s="4">
        <f t="shared" ref="F248" si="109">SUM(F192,F164)</f>
        <v>461</v>
      </c>
      <c r="G248" s="10">
        <f t="shared" si="90"/>
        <v>6.6551176555507432</v>
      </c>
      <c r="H248" s="7">
        <f t="shared" si="91"/>
        <v>6524</v>
      </c>
      <c r="I248" s="14">
        <f t="shared" si="92"/>
        <v>12.904757195134012</v>
      </c>
    </row>
    <row r="249" spans="1:9" x14ac:dyDescent="0.3">
      <c r="A249" s="3" t="s">
        <v>25</v>
      </c>
      <c r="B249" s="7">
        <f t="shared" si="85"/>
        <v>3252</v>
      </c>
      <c r="C249" s="10">
        <f t="shared" si="88"/>
        <v>7.4539286696616855</v>
      </c>
      <c r="D249" s="7">
        <f t="shared" si="86"/>
        <v>2940</v>
      </c>
      <c r="E249" s="10">
        <f t="shared" si="87"/>
        <v>8.0253316591144834</v>
      </c>
      <c r="F249" s="4">
        <f t="shared" ref="F249" si="110">SUM(F193,F165)</f>
        <v>395</v>
      </c>
      <c r="G249" s="10">
        <f t="shared" si="90"/>
        <v>5.7023242384870798</v>
      </c>
      <c r="H249" s="7">
        <f t="shared" si="91"/>
        <v>3647</v>
      </c>
      <c r="I249" s="14">
        <f t="shared" si="92"/>
        <v>7.2139254277519536</v>
      </c>
    </row>
    <row r="250" spans="1:9" x14ac:dyDescent="0.3">
      <c r="A250" s="3" t="s">
        <v>26</v>
      </c>
      <c r="B250" s="7">
        <f t="shared" si="85"/>
        <v>20605</v>
      </c>
      <c r="C250" s="10">
        <f t="shared" si="88"/>
        <v>47.228843861740167</v>
      </c>
      <c r="D250" s="7">
        <f t="shared" si="86"/>
        <v>18118</v>
      </c>
      <c r="E250" s="10">
        <f t="shared" si="87"/>
        <v>49.456788775454498</v>
      </c>
      <c r="F250" s="4">
        <f t="shared" ref="F250" si="111">SUM(F194,F166)</f>
        <v>3108</v>
      </c>
      <c r="G250" s="10">
        <f t="shared" si="90"/>
        <v>44.867908185361628</v>
      </c>
      <c r="H250" s="7">
        <f t="shared" si="91"/>
        <v>23713</v>
      </c>
      <c r="I250" s="14">
        <f t="shared" si="92"/>
        <v>46.90535060824844</v>
      </c>
    </row>
    <row r="251" spans="1:9" x14ac:dyDescent="0.3">
      <c r="A251" s="1" t="s">
        <v>4</v>
      </c>
      <c r="B251" s="8">
        <f t="shared" si="85"/>
        <v>43628</v>
      </c>
      <c r="C251" s="13">
        <f t="shared" si="88"/>
        <v>100</v>
      </c>
      <c r="D251" s="8">
        <f t="shared" si="86"/>
        <v>36634</v>
      </c>
      <c r="E251" s="13">
        <f t="shared" si="87"/>
        <v>100</v>
      </c>
      <c r="F251" s="8">
        <f t="shared" ref="F251" si="112">SUM(F195,F167)</f>
        <v>6927</v>
      </c>
      <c r="G251" s="13">
        <f t="shared" si="90"/>
        <v>100</v>
      </c>
      <c r="H251" s="8">
        <f t="shared" si="91"/>
        <v>50555</v>
      </c>
      <c r="I251" s="13">
        <f t="shared" si="92"/>
        <v>100</v>
      </c>
    </row>
    <row r="253" spans="1:9" x14ac:dyDescent="0.3">
      <c r="A253" s="2" t="s">
        <v>27</v>
      </c>
      <c r="B253" s="27" t="s">
        <v>42</v>
      </c>
      <c r="C253" s="27"/>
      <c r="D253" s="27"/>
      <c r="E253" s="27"/>
      <c r="F253" s="27"/>
      <c r="G253" s="27"/>
      <c r="H253" s="27"/>
      <c r="I253" s="27"/>
    </row>
    <row r="254" spans="1:9" x14ac:dyDescent="0.3">
      <c r="A254" s="21" t="s">
        <v>0</v>
      </c>
      <c r="B254" s="23" t="s">
        <v>1</v>
      </c>
      <c r="C254" s="24"/>
      <c r="D254" s="22" t="s">
        <v>2</v>
      </c>
      <c r="E254" s="25"/>
      <c r="F254" s="22" t="s">
        <v>3</v>
      </c>
      <c r="G254" s="25"/>
      <c r="H254" s="27" t="s">
        <v>30</v>
      </c>
      <c r="I254" s="27"/>
    </row>
    <row r="255" spans="1:9" x14ac:dyDescent="0.3">
      <c r="A255" s="22"/>
      <c r="B255" s="16" t="s">
        <v>28</v>
      </c>
      <c r="C255" s="9" t="s">
        <v>29</v>
      </c>
      <c r="D255" s="16" t="s">
        <v>28</v>
      </c>
      <c r="E255" s="9" t="s">
        <v>29</v>
      </c>
      <c r="F255" s="16" t="s">
        <v>28</v>
      </c>
      <c r="G255" s="9" t="s">
        <v>29</v>
      </c>
      <c r="H255" s="16" t="s">
        <v>28</v>
      </c>
      <c r="I255" s="9" t="s">
        <v>29</v>
      </c>
    </row>
    <row r="256" spans="1:9" x14ac:dyDescent="0.3">
      <c r="A256" s="3" t="s">
        <v>5</v>
      </c>
      <c r="B256" s="5">
        <f t="shared" ref="B256:B279" si="113">SUM(B172,B144,B116,B88,B60,B32,B4)</f>
        <v>320</v>
      </c>
      <c r="C256" s="10">
        <f>B256/$B$279*100</f>
        <v>0.13766164488457933</v>
      </c>
      <c r="D256" s="4">
        <f t="shared" ref="D256:D279" si="114">SUM(D172,D144,D116,D88,D60,D32,D4)</f>
        <v>448</v>
      </c>
      <c r="E256" s="10">
        <f>D256/$D$279*100</f>
        <v>0.22683774012901398</v>
      </c>
      <c r="F256" s="4">
        <f>SUM(F172,F144,F116,F88,F60,F32,F4)</f>
        <v>63</v>
      </c>
      <c r="G256" s="10">
        <f>F256/$F$279*100</f>
        <v>0.16940493156578557</v>
      </c>
      <c r="H256" s="5">
        <f>SUM(H172,H144,H116,H88,H60,H32,H4)</f>
        <v>383</v>
      </c>
      <c r="I256" s="14">
        <f>H256/$H$279*100</f>
        <v>0.14144532750317607</v>
      </c>
    </row>
    <row r="257" spans="1:9" x14ac:dyDescent="0.3">
      <c r="A257" s="3" t="s">
        <v>6</v>
      </c>
      <c r="B257" s="7">
        <f t="shared" si="113"/>
        <v>15512</v>
      </c>
      <c r="C257" s="10">
        <f t="shared" ref="C257:C278" si="115">B257/$B$279*100</f>
        <v>6.6731482357799825</v>
      </c>
      <c r="D257" s="7">
        <f t="shared" si="114"/>
        <v>12787</v>
      </c>
      <c r="E257" s="10">
        <f t="shared" ref="E257:E279" si="116">D257/$D$279*100</f>
        <v>6.4744959442627277</v>
      </c>
      <c r="F257" s="4">
        <f t="shared" ref="F257" si="117">SUM(F173,F145,F117,F89,F61,F33,F5)</f>
        <v>1585</v>
      </c>
      <c r="G257" s="10">
        <f t="shared" ref="G257:G279" si="118">F257/$F$279*100</f>
        <v>4.2620129608217479</v>
      </c>
      <c r="H257" s="7">
        <f t="shared" ref="H257" si="119">SUM(H173,H145,H117,H89,H61,H33,H5)</f>
        <v>17097</v>
      </c>
      <c r="I257" s="14">
        <f t="shared" ref="I257:I278" si="120">H257/$H$279*100</f>
        <v>6.3140751026678874</v>
      </c>
    </row>
    <row r="258" spans="1:9" x14ac:dyDescent="0.3">
      <c r="A258" s="3" t="s">
        <v>7</v>
      </c>
      <c r="B258" s="4">
        <f t="shared" si="113"/>
        <v>6725</v>
      </c>
      <c r="C258" s="10">
        <f t="shared" si="115"/>
        <v>2.8930455057774873</v>
      </c>
      <c r="D258" s="4">
        <f t="shared" si="114"/>
        <v>6144</v>
      </c>
      <c r="E258" s="10">
        <f t="shared" si="116"/>
        <v>3.1109175789121917</v>
      </c>
      <c r="F258" s="4">
        <f t="shared" ref="F258" si="121">SUM(F174,F146,F118,F90,F62,F34,F6)</f>
        <v>609</v>
      </c>
      <c r="G258" s="10">
        <f t="shared" si="118"/>
        <v>1.6375810051359272</v>
      </c>
      <c r="H258" s="4">
        <f t="shared" ref="H258" si="122">SUM(H174,H146,H118,H90,H62,H34,H6)</f>
        <v>7334</v>
      </c>
      <c r="I258" s="14">
        <f t="shared" si="120"/>
        <v>2.7085118326587292</v>
      </c>
    </row>
    <row r="259" spans="1:9" x14ac:dyDescent="0.3">
      <c r="A259" s="3" t="s">
        <v>8</v>
      </c>
      <c r="B259" s="4">
        <f t="shared" si="113"/>
        <v>11789</v>
      </c>
      <c r="C259" s="10">
        <f t="shared" si="115"/>
        <v>5.0715410360759545</v>
      </c>
      <c r="D259" s="4">
        <f t="shared" si="114"/>
        <v>9257</v>
      </c>
      <c r="E259" s="10">
        <f t="shared" si="116"/>
        <v>4.687136072264023</v>
      </c>
      <c r="F259" s="4">
        <f t="shared" ref="F259" si="123">SUM(F175,F147,F119,F91,F63,F35,F7)</f>
        <v>1403</v>
      </c>
      <c r="G259" s="10">
        <f t="shared" si="118"/>
        <v>3.7726209362983676</v>
      </c>
      <c r="H259" s="4">
        <f t="shared" ref="H259" si="124">SUM(H175,H147,H119,H91,H63,H35,H7)</f>
        <v>13192</v>
      </c>
      <c r="I259" s="14">
        <f t="shared" si="120"/>
        <v>4.8719236564540438</v>
      </c>
    </row>
    <row r="260" spans="1:9" x14ac:dyDescent="0.3">
      <c r="A260" s="3" t="s">
        <v>9</v>
      </c>
      <c r="B260" s="4">
        <f t="shared" si="113"/>
        <v>2581</v>
      </c>
      <c r="C260" s="10">
        <f t="shared" si="115"/>
        <v>1.110327204522185</v>
      </c>
      <c r="D260" s="4">
        <f t="shared" si="114"/>
        <v>3768</v>
      </c>
      <c r="E260" s="10">
        <f t="shared" si="116"/>
        <v>1.9078674214422424</v>
      </c>
      <c r="F260" s="4">
        <f t="shared" ref="F260" si="125">SUM(F176,F148,F120,F92,F64,F36,F8)</f>
        <v>167</v>
      </c>
      <c r="G260" s="10">
        <f t="shared" si="118"/>
        <v>0.44905751700771729</v>
      </c>
      <c r="H260" s="4">
        <f t="shared" ref="H260" si="126">SUM(H176,H148,H120,H92,H64,H36,H8)</f>
        <v>2748</v>
      </c>
      <c r="I260" s="14">
        <f t="shared" si="120"/>
        <v>1.0148609921115608</v>
      </c>
    </row>
    <row r="261" spans="1:9" x14ac:dyDescent="0.3">
      <c r="A261" s="3" t="s">
        <v>10</v>
      </c>
      <c r="B261" s="7">
        <f t="shared" si="113"/>
        <v>10942</v>
      </c>
      <c r="C261" s="10">
        <f t="shared" si="115"/>
        <v>4.7071678697720838</v>
      </c>
      <c r="D261" s="7">
        <f t="shared" si="114"/>
        <v>10224</v>
      </c>
      <c r="E261" s="10">
        <f t="shared" si="116"/>
        <v>5.1767612836585686</v>
      </c>
      <c r="F261" s="4">
        <f t="shared" ref="F261" si="127">SUM(F177,F149,F121,F93,F65,F37,F9)</f>
        <v>5322</v>
      </c>
      <c r="G261" s="10">
        <f t="shared" si="118"/>
        <v>14.310683266557314</v>
      </c>
      <c r="H261" s="7">
        <f t="shared" ref="H261" si="128">SUM(H177,H149,H121,H93,H65,H37,H9)</f>
        <v>16264</v>
      </c>
      <c r="I261" s="14">
        <f t="shared" si="120"/>
        <v>6.0064407480722073</v>
      </c>
    </row>
    <row r="262" spans="1:9" x14ac:dyDescent="0.3">
      <c r="A262" s="3" t="s">
        <v>11</v>
      </c>
      <c r="B262" s="7">
        <f t="shared" si="113"/>
        <v>32814</v>
      </c>
      <c r="C262" s="10">
        <f t="shared" si="115"/>
        <v>14.116341297633081</v>
      </c>
      <c r="D262" s="7">
        <f t="shared" si="114"/>
        <v>28184</v>
      </c>
      <c r="E262" s="10">
        <f t="shared" si="116"/>
        <v>14.270524258473504</v>
      </c>
      <c r="F262" s="7">
        <f t="shared" ref="F262:F263" si="129">SUM(F178,F150,F122,F94,F66,F38,F10)</f>
        <v>9413</v>
      </c>
      <c r="G262" s="10">
        <f t="shared" si="118"/>
        <v>25.311247949662537</v>
      </c>
      <c r="H262" s="7">
        <f t="shared" ref="H262:H263" si="130">SUM(H178,H150,H122,H94,H66,H38,H10)</f>
        <v>42227</v>
      </c>
      <c r="I262" s="14">
        <f t="shared" si="120"/>
        <v>15.594808993411529</v>
      </c>
    </row>
    <row r="263" spans="1:9" x14ac:dyDescent="0.3">
      <c r="A263" s="3" t="s">
        <v>49</v>
      </c>
      <c r="B263" s="7">
        <f t="shared" si="113"/>
        <v>8343</v>
      </c>
      <c r="C263" s="10">
        <f t="shared" ref="C263" si="131">B263/$B$279*100</f>
        <v>3.5890971977251414</v>
      </c>
      <c r="D263" s="7">
        <f t="shared" si="114"/>
        <v>7512</v>
      </c>
      <c r="E263" s="10">
        <f t="shared" ref="E263" si="132">D263/$D$279*100</f>
        <v>3.803582821091859</v>
      </c>
      <c r="F263" s="7">
        <f t="shared" si="129"/>
        <v>378</v>
      </c>
      <c r="G263" s="10">
        <f t="shared" ref="G263" si="133">F263/$F$279*100</f>
        <v>1.0164295893947135</v>
      </c>
      <c r="H263" s="7">
        <f t="shared" si="130"/>
        <v>8721</v>
      </c>
      <c r="I263" s="14">
        <f t="shared" ref="I263" si="134">H263/$H$279*100</f>
        <v>3.2207433450527372</v>
      </c>
    </row>
    <row r="264" spans="1:9" x14ac:dyDescent="0.3">
      <c r="A264" s="3" t="s">
        <v>12</v>
      </c>
      <c r="B264" s="4">
        <f t="shared" si="113"/>
        <v>236</v>
      </c>
      <c r="C264" s="10">
        <f t="shared" si="115"/>
        <v>0.10152546310237724</v>
      </c>
      <c r="D264" s="4">
        <f t="shared" si="114"/>
        <v>178</v>
      </c>
      <c r="E264" s="10">
        <f t="shared" si="116"/>
        <v>9.0127494961974294E-2</v>
      </c>
      <c r="F264" s="4">
        <f t="shared" ref="F264" si="135">SUM(F180,F152,F124,F96,F68,F40,F12)</f>
        <v>37</v>
      </c>
      <c r="G264" s="10">
        <f t="shared" si="118"/>
        <v>9.9491785205302635E-2</v>
      </c>
      <c r="H264" s="4">
        <f t="shared" ref="H264" si="136">SUM(H180,H152,H124,H96,H68,H40,H12)</f>
        <v>273</v>
      </c>
      <c r="I264" s="14">
        <f t="shared" si="120"/>
        <v>0.10082134310278608</v>
      </c>
    </row>
    <row r="265" spans="1:9" x14ac:dyDescent="0.3">
      <c r="A265" s="3" t="s">
        <v>13</v>
      </c>
      <c r="B265" s="4">
        <f t="shared" si="113"/>
        <v>3121</v>
      </c>
      <c r="C265" s="10">
        <f t="shared" si="115"/>
        <v>1.3426312302649126</v>
      </c>
      <c r="D265" s="4">
        <f t="shared" si="114"/>
        <v>2416</v>
      </c>
      <c r="E265" s="10">
        <f t="shared" si="116"/>
        <v>1.2233035271243253</v>
      </c>
      <c r="F265" s="4">
        <f t="shared" ref="F265" si="137">SUM(F181,F153,F125,F97,F69,F41,F13)</f>
        <v>398</v>
      </c>
      <c r="G265" s="10">
        <f t="shared" si="118"/>
        <v>1.070208932748931</v>
      </c>
      <c r="H265" s="4">
        <f t="shared" ref="H265" si="138">SUM(H181,H153,H125,H97,H69,H41,H13)</f>
        <v>3519</v>
      </c>
      <c r="I265" s="14">
        <f t="shared" si="120"/>
        <v>1.2995981918633852</v>
      </c>
    </row>
    <row r="266" spans="1:9" x14ac:dyDescent="0.3">
      <c r="A266" s="3" t="s">
        <v>14</v>
      </c>
      <c r="B266" s="4">
        <f t="shared" si="113"/>
        <v>2622</v>
      </c>
      <c r="C266" s="10">
        <f t="shared" si="115"/>
        <v>1.1279651027730218</v>
      </c>
      <c r="D266" s="4">
        <f t="shared" si="114"/>
        <v>1622</v>
      </c>
      <c r="E266" s="10">
        <f t="shared" si="116"/>
        <v>0.82127413948495687</v>
      </c>
      <c r="F266" s="4">
        <f t="shared" ref="F266" si="139">SUM(F182,F154,F126,F98,F70,F42,F14)</f>
        <v>210</v>
      </c>
      <c r="G266" s="10">
        <f t="shared" si="118"/>
        <v>0.56468310521928533</v>
      </c>
      <c r="H266" s="4">
        <f t="shared" ref="H266" si="140">SUM(H182,H154,H126,H98,H70,H42,H14)</f>
        <v>2832</v>
      </c>
      <c r="I266" s="14">
        <f t="shared" si="120"/>
        <v>1.0458829438354951</v>
      </c>
    </row>
    <row r="267" spans="1:9" x14ac:dyDescent="0.3">
      <c r="A267" s="3" t="s">
        <v>15</v>
      </c>
      <c r="B267" s="4">
        <f t="shared" si="113"/>
        <v>1515</v>
      </c>
      <c r="C267" s="10">
        <f t="shared" si="115"/>
        <v>0.65174185000043017</v>
      </c>
      <c r="D267" s="4">
        <f t="shared" si="114"/>
        <v>1228</v>
      </c>
      <c r="E267" s="10">
        <f t="shared" si="116"/>
        <v>0.6217784483893507</v>
      </c>
      <c r="F267" s="4">
        <f t="shared" ref="F267" si="141">SUM(F183,F155,F127,F99,F71,F43,F15)</f>
        <v>61</v>
      </c>
      <c r="G267" s="10">
        <f t="shared" si="118"/>
        <v>0.16402699723036382</v>
      </c>
      <c r="H267" s="4">
        <f t="shared" ref="H267" si="142">SUM(H183,H155,H127,H99,H71,H43,H15)</f>
        <v>1576</v>
      </c>
      <c r="I267" s="14">
        <f t="shared" si="120"/>
        <v>0.58203090377286026</v>
      </c>
    </row>
    <row r="268" spans="1:9" x14ac:dyDescent="0.3">
      <c r="A268" s="3" t="s">
        <v>16</v>
      </c>
      <c r="B268" s="7">
        <f t="shared" si="113"/>
        <v>17593</v>
      </c>
      <c r="C268" s="10">
        <f t="shared" si="115"/>
        <v>7.5683791201700119</v>
      </c>
      <c r="D268" s="4">
        <f t="shared" si="114"/>
        <v>14341</v>
      </c>
      <c r="E268" s="10">
        <f t="shared" si="116"/>
        <v>7.2613393553352443</v>
      </c>
      <c r="F268" s="4">
        <f t="shared" ref="F268" si="143">SUM(F184,F156,F128,F100,F72,F44,F16)</f>
        <v>1442</v>
      </c>
      <c r="G268" s="10">
        <f t="shared" si="118"/>
        <v>3.8774906558390922</v>
      </c>
      <c r="H268" s="7">
        <f t="shared" ref="H268" si="144">SUM(H184,H156,H128,H100,H72,H44,H16)</f>
        <v>19035</v>
      </c>
      <c r="I268" s="14">
        <f t="shared" si="120"/>
        <v>7.0297958460129397</v>
      </c>
    </row>
    <row r="269" spans="1:9" x14ac:dyDescent="0.3">
      <c r="A269" s="3" t="s">
        <v>17</v>
      </c>
      <c r="B269" s="7">
        <f t="shared" si="113"/>
        <v>27711</v>
      </c>
      <c r="C269" s="10">
        <f t="shared" si="115"/>
        <v>11.921068254364304</v>
      </c>
      <c r="D269" s="7">
        <f t="shared" si="114"/>
        <v>26016</v>
      </c>
      <c r="E269" s="10">
        <f t="shared" si="116"/>
        <v>13.172791623206312</v>
      </c>
      <c r="F269" s="4">
        <f t="shared" ref="F269" si="145">SUM(F185,F157,F129,F101,F73,F45,F17)</f>
        <v>7461</v>
      </c>
      <c r="G269" s="10">
        <f t="shared" si="118"/>
        <v>20.062384038290894</v>
      </c>
      <c r="H269" s="7">
        <f t="shared" ref="H269" si="146">SUM(H185,H157,H129,H101,H73,H45,H17)</f>
        <v>35172</v>
      </c>
      <c r="I269" s="14">
        <f t="shared" si="120"/>
        <v>12.989334357550153</v>
      </c>
    </row>
    <row r="270" spans="1:9" x14ac:dyDescent="0.3">
      <c r="A270" s="3" t="s">
        <v>18</v>
      </c>
      <c r="B270" s="4">
        <f t="shared" si="113"/>
        <v>3146</v>
      </c>
      <c r="C270" s="10">
        <f t="shared" si="115"/>
        <v>1.3533860462715204</v>
      </c>
      <c r="D270" s="4">
        <f t="shared" si="114"/>
        <v>2995</v>
      </c>
      <c r="E270" s="10">
        <f t="shared" si="116"/>
        <v>1.5164710528714214</v>
      </c>
      <c r="F270" s="4">
        <f t="shared" ref="F270" si="147">SUM(F186,F158,F130,F102,F74,F46,F18)</f>
        <v>209</v>
      </c>
      <c r="G270" s="10">
        <f t="shared" si="118"/>
        <v>0.56199413805157439</v>
      </c>
      <c r="H270" s="4">
        <f t="shared" ref="H270" si="148">SUM(H186,H158,H130,H102,H74,H46,H18)</f>
        <v>3355</v>
      </c>
      <c r="I270" s="14">
        <f t="shared" si="120"/>
        <v>1.2390315242118948</v>
      </c>
    </row>
    <row r="271" spans="1:9" x14ac:dyDescent="0.3">
      <c r="A271" s="3" t="s">
        <v>19</v>
      </c>
      <c r="B271" s="4">
        <f t="shared" si="113"/>
        <v>1690</v>
      </c>
      <c r="C271" s="10">
        <f t="shared" si="115"/>
        <v>0.72702556204668456</v>
      </c>
      <c r="D271" s="4">
        <f t="shared" si="114"/>
        <v>1147</v>
      </c>
      <c r="E271" s="10">
        <f t="shared" si="116"/>
        <v>0.58076537483923896</v>
      </c>
      <c r="F271" s="4">
        <f t="shared" ref="F271" si="149">SUM(F187,F159,F131,F103,F75,F47,F19)</f>
        <v>48</v>
      </c>
      <c r="G271" s="10">
        <f t="shared" si="118"/>
        <v>0.12907042405012234</v>
      </c>
      <c r="H271" s="4">
        <f t="shared" ref="H271" si="150">SUM(H187,H159,H131,H103,H75,H47,H19)</f>
        <v>1667</v>
      </c>
      <c r="I271" s="14">
        <f t="shared" si="120"/>
        <v>0.6156380181404556</v>
      </c>
    </row>
    <row r="272" spans="1:9" x14ac:dyDescent="0.3">
      <c r="A272" s="3" t="s">
        <v>20</v>
      </c>
      <c r="B272" s="4">
        <f t="shared" si="113"/>
        <v>3544</v>
      </c>
      <c r="C272" s="10">
        <f t="shared" si="115"/>
        <v>1.524602717096716</v>
      </c>
      <c r="D272" s="4">
        <f t="shared" si="114"/>
        <v>2599</v>
      </c>
      <c r="E272" s="10">
        <f t="shared" si="116"/>
        <v>1.3159626932930966</v>
      </c>
      <c r="F272" s="4">
        <f t="shared" ref="F272" si="151">SUM(F188,F160,F132,F104,F76,F48,F20)</f>
        <v>220</v>
      </c>
      <c r="G272" s="10">
        <f t="shared" si="118"/>
        <v>0.59157277689639409</v>
      </c>
      <c r="H272" s="4">
        <f t="shared" ref="H272" si="152">SUM(H188,H160,H132,H104,H76,H48,H20)</f>
        <v>3764</v>
      </c>
      <c r="I272" s="14">
        <f t="shared" si="120"/>
        <v>1.3900788843915266</v>
      </c>
    </row>
    <row r="273" spans="1:9" x14ac:dyDescent="0.3">
      <c r="A273" s="3" t="s">
        <v>21</v>
      </c>
      <c r="B273" s="4">
        <f t="shared" si="113"/>
        <v>4069</v>
      </c>
      <c r="C273" s="10">
        <f t="shared" si="115"/>
        <v>1.750453853235479</v>
      </c>
      <c r="D273" s="4">
        <f t="shared" si="114"/>
        <v>2337</v>
      </c>
      <c r="E273" s="10">
        <f t="shared" si="116"/>
        <v>1.1833031220569323</v>
      </c>
      <c r="F273" s="4">
        <f t="shared" ref="F273" si="153">SUM(F189,F161,F133,F105,F77,F49,F21)</f>
        <v>196</v>
      </c>
      <c r="G273" s="10">
        <f t="shared" si="118"/>
        <v>0.52703756487133291</v>
      </c>
      <c r="H273" s="4">
        <f t="shared" ref="H273" si="154">SUM(H189,H161,H133,H105,H77,H49,H21)</f>
        <v>4265</v>
      </c>
      <c r="I273" s="14">
        <f t="shared" si="120"/>
        <v>1.5751026678878484</v>
      </c>
    </row>
    <row r="274" spans="1:9" x14ac:dyDescent="0.3">
      <c r="A274" s="3" t="s">
        <v>22</v>
      </c>
      <c r="B274" s="4">
        <f t="shared" si="113"/>
        <v>1860</v>
      </c>
      <c r="C274" s="10">
        <f t="shared" si="115"/>
        <v>0.80015831089161726</v>
      </c>
      <c r="D274" s="4">
        <f t="shared" si="114"/>
        <v>1251</v>
      </c>
      <c r="E274" s="10">
        <f t="shared" si="116"/>
        <v>0.63342413594061719</v>
      </c>
      <c r="F274" s="4">
        <f t="shared" ref="F274" si="155">SUM(F190,F162,F134,F106,F78,F50,F22)</f>
        <v>61</v>
      </c>
      <c r="G274" s="10">
        <f t="shared" si="118"/>
        <v>0.16402699723036382</v>
      </c>
      <c r="H274" s="4">
        <f t="shared" ref="H274" si="156">SUM(H190,H162,H134,H106,H78,H50,H22)</f>
        <v>1921</v>
      </c>
      <c r="I274" s="14">
        <f t="shared" si="120"/>
        <v>0.709442491210447</v>
      </c>
    </row>
    <row r="275" spans="1:9" x14ac:dyDescent="0.3">
      <c r="A275" s="3" t="s">
        <v>23</v>
      </c>
      <c r="B275" s="4">
        <f t="shared" si="113"/>
        <v>6718</v>
      </c>
      <c r="C275" s="10">
        <f t="shared" si="115"/>
        <v>2.890034157295637</v>
      </c>
      <c r="D275" s="4">
        <f t="shared" si="114"/>
        <v>4611</v>
      </c>
      <c r="E275" s="10">
        <f t="shared" si="116"/>
        <v>2.3347071869082221</v>
      </c>
      <c r="F275" s="4">
        <f t="shared" ref="F275" si="157">SUM(F191,F163,F135,F107,F79,F51,F23)</f>
        <v>464</v>
      </c>
      <c r="G275" s="10">
        <f t="shared" si="118"/>
        <v>1.2476807658178495</v>
      </c>
      <c r="H275" s="4">
        <f t="shared" ref="H275" si="158">SUM(H191,H163,H135,H107,H79,H51,H23)</f>
        <v>7182</v>
      </c>
      <c r="I275" s="14">
        <f t="shared" si="120"/>
        <v>2.6523768723963719</v>
      </c>
    </row>
    <row r="276" spans="1:9" x14ac:dyDescent="0.3">
      <c r="A276" s="3" t="s">
        <v>24</v>
      </c>
      <c r="B276" s="7">
        <f t="shared" si="113"/>
        <v>36101</v>
      </c>
      <c r="C276" s="10">
        <f t="shared" si="115"/>
        <v>15.530384506181868</v>
      </c>
      <c r="D276" s="7">
        <f t="shared" si="114"/>
        <v>28790</v>
      </c>
      <c r="E276" s="10">
        <f t="shared" si="116"/>
        <v>14.577362808737304</v>
      </c>
      <c r="F276" s="4">
        <f t="shared" ref="F276" si="159">SUM(F192,F164,F136,F108,F80,F52,F24)</f>
        <v>3004</v>
      </c>
      <c r="G276" s="10">
        <f t="shared" si="118"/>
        <v>8.0776573718034896</v>
      </c>
      <c r="H276" s="7">
        <f t="shared" ref="H276" si="160">SUM(H192,H164,H136,H108,H80,H52,H24)</f>
        <v>39105</v>
      </c>
      <c r="I276" s="14">
        <f t="shared" si="120"/>
        <v>14.44182645433864</v>
      </c>
    </row>
    <row r="277" spans="1:9" x14ac:dyDescent="0.3">
      <c r="A277" s="3" t="s">
        <v>25</v>
      </c>
      <c r="B277" s="7">
        <f t="shared" si="113"/>
        <v>14100</v>
      </c>
      <c r="C277" s="10">
        <f t="shared" si="115"/>
        <v>6.0657162277267762</v>
      </c>
      <c r="D277" s="7">
        <f t="shared" si="114"/>
        <v>12112</v>
      </c>
      <c r="E277" s="10">
        <f t="shared" si="116"/>
        <v>6.1327203313451273</v>
      </c>
      <c r="F277" s="4">
        <f t="shared" ref="F277" si="161">SUM(F193,F165,F137,F109,F81,F53,F25)</f>
        <v>1398</v>
      </c>
      <c r="G277" s="10">
        <f t="shared" si="118"/>
        <v>3.7591761004598134</v>
      </c>
      <c r="H277" s="7">
        <f t="shared" ref="H277" si="162">SUM(H193,H165,H137,H109,H81,H53,H25)</f>
        <v>15498</v>
      </c>
      <c r="I277" s="14">
        <f t="shared" si="120"/>
        <v>5.7235500930658549</v>
      </c>
    </row>
    <row r="278" spans="1:9" x14ac:dyDescent="0.3">
      <c r="A278" s="3" t="s">
        <v>26</v>
      </c>
      <c r="B278" s="7">
        <f t="shared" si="113"/>
        <v>38720</v>
      </c>
      <c r="C278" s="10">
        <f t="shared" si="115"/>
        <v>16.657059031034098</v>
      </c>
      <c r="D278" s="7">
        <f t="shared" si="114"/>
        <v>35141</v>
      </c>
      <c r="E278" s="10">
        <f t="shared" si="116"/>
        <v>17.793091575610891</v>
      </c>
      <c r="F278" s="4">
        <f t="shared" ref="F278" si="163">SUM(F194,F166,F138,F110,F82,F54,F26)</f>
        <v>5760</v>
      </c>
      <c r="G278" s="10">
        <f t="shared" si="118"/>
        <v>15.488450886014682</v>
      </c>
      <c r="H278" s="7">
        <f t="shared" ref="H278" si="164">SUM(H194,H166,H138,H110,H82,H54,H26)</f>
        <v>44480</v>
      </c>
      <c r="I278" s="14">
        <f t="shared" si="120"/>
        <v>16.426862055721333</v>
      </c>
    </row>
    <row r="279" spans="1:9" x14ac:dyDescent="0.3">
      <c r="A279" s="1" t="s">
        <v>4</v>
      </c>
      <c r="B279" s="8">
        <f t="shared" si="113"/>
        <v>232454</v>
      </c>
      <c r="C279" s="13">
        <f>B279/$B$279*100</f>
        <v>100</v>
      </c>
      <c r="D279" s="8">
        <f t="shared" si="114"/>
        <v>197498</v>
      </c>
      <c r="E279" s="13">
        <f t="shared" si="116"/>
        <v>100</v>
      </c>
      <c r="F279" s="8">
        <f t="shared" ref="F279" si="165">SUM(F195,F167,F139,F111,F83,F55,F27)</f>
        <v>37189</v>
      </c>
      <c r="G279" s="13">
        <f t="shared" si="118"/>
        <v>100</v>
      </c>
      <c r="H279" s="8">
        <f t="shared" ref="H279" si="166">SUM(H195,H167,H139,H111,H83,H55,H27)</f>
        <v>270776</v>
      </c>
      <c r="I279" s="13">
        <f>H279/$H$279*100</f>
        <v>100</v>
      </c>
    </row>
  </sheetData>
  <mergeCells count="60">
    <mergeCell ref="B253:I253"/>
    <mergeCell ref="A254:A255"/>
    <mergeCell ref="B254:C254"/>
    <mergeCell ref="D254:E254"/>
    <mergeCell ref="F254:G254"/>
    <mergeCell ref="H254:I254"/>
    <mergeCell ref="B1:I1"/>
    <mergeCell ref="A2:A3"/>
    <mergeCell ref="B2:C2"/>
    <mergeCell ref="D2:E2"/>
    <mergeCell ref="F2:G2"/>
    <mergeCell ref="H2:I2"/>
    <mergeCell ref="H142:I142"/>
    <mergeCell ref="H170:I170"/>
    <mergeCell ref="H198:I198"/>
    <mergeCell ref="H226:I226"/>
    <mergeCell ref="B141:I141"/>
    <mergeCell ref="B169:I169"/>
    <mergeCell ref="B197:I197"/>
    <mergeCell ref="B225:I225"/>
    <mergeCell ref="B142:C142"/>
    <mergeCell ref="D142:E142"/>
    <mergeCell ref="F142:G142"/>
    <mergeCell ref="B170:C170"/>
    <mergeCell ref="D170:E170"/>
    <mergeCell ref="F170:G170"/>
    <mergeCell ref="B113:I113"/>
    <mergeCell ref="H114:I114"/>
    <mergeCell ref="B114:C114"/>
    <mergeCell ref="D114:E114"/>
    <mergeCell ref="F114:G114"/>
    <mergeCell ref="B86:C86"/>
    <mergeCell ref="D86:E86"/>
    <mergeCell ref="F86:G86"/>
    <mergeCell ref="H58:I58"/>
    <mergeCell ref="B85:I85"/>
    <mergeCell ref="H86:I86"/>
    <mergeCell ref="B29:I29"/>
    <mergeCell ref="H30:I30"/>
    <mergeCell ref="B57:I57"/>
    <mergeCell ref="B58:C58"/>
    <mergeCell ref="D58:E58"/>
    <mergeCell ref="F58:G58"/>
    <mergeCell ref="B30:C30"/>
    <mergeCell ref="D30:E30"/>
    <mergeCell ref="F30:G30"/>
    <mergeCell ref="A30:A31"/>
    <mergeCell ref="A58:A59"/>
    <mergeCell ref="A86:A87"/>
    <mergeCell ref="A114:A115"/>
    <mergeCell ref="A142:A143"/>
    <mergeCell ref="A226:A227"/>
    <mergeCell ref="B226:C226"/>
    <mergeCell ref="D226:E226"/>
    <mergeCell ref="F226:G226"/>
    <mergeCell ref="A170:A171"/>
    <mergeCell ref="B198:C198"/>
    <mergeCell ref="D198:E198"/>
    <mergeCell ref="F198:G198"/>
    <mergeCell ref="A198:A199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L16" sqref="L16"/>
    </sheetView>
  </sheetViews>
  <sheetFormatPr defaultRowHeight="16.5" x14ac:dyDescent="0.3"/>
  <cols>
    <col min="1" max="1" width="10.5" customWidth="1"/>
    <col min="2" max="8" width="8.875" bestFit="1" customWidth="1"/>
    <col min="9" max="9" width="9.25" bestFit="1" customWidth="1"/>
  </cols>
  <sheetData>
    <row r="1" spans="1:9" x14ac:dyDescent="0.3">
      <c r="A1" s="17"/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17" t="s">
        <v>36</v>
      </c>
      <c r="H1" s="17" t="s">
        <v>37</v>
      </c>
      <c r="I1" s="17" t="s">
        <v>38</v>
      </c>
    </row>
    <row r="2" spans="1:9" x14ac:dyDescent="0.3">
      <c r="A2" s="18" t="s">
        <v>5</v>
      </c>
      <c r="B2" s="20">
        <v>53</v>
      </c>
      <c r="C2" s="20">
        <v>52</v>
      </c>
      <c r="D2" s="20">
        <v>79</v>
      </c>
      <c r="E2" s="20">
        <v>59</v>
      </c>
      <c r="F2" s="20">
        <v>45</v>
      </c>
      <c r="G2" s="20">
        <v>56</v>
      </c>
      <c r="H2" s="20">
        <v>39</v>
      </c>
      <c r="I2" s="20">
        <f t="shared" ref="I2:I25" si="0">SUM(B2:H2)</f>
        <v>383</v>
      </c>
    </row>
    <row r="3" spans="1:9" x14ac:dyDescent="0.3">
      <c r="A3" s="18" t="s">
        <v>6</v>
      </c>
      <c r="B3" s="20">
        <v>2644</v>
      </c>
      <c r="C3" s="20">
        <v>2724</v>
      </c>
      <c r="D3" s="20">
        <v>3042</v>
      </c>
      <c r="E3" s="20">
        <v>2544</v>
      </c>
      <c r="F3" s="20">
        <v>2942</v>
      </c>
      <c r="G3" s="20">
        <v>1975</v>
      </c>
      <c r="H3" s="20">
        <v>1226</v>
      </c>
      <c r="I3" s="20">
        <f t="shared" si="0"/>
        <v>17097</v>
      </c>
    </row>
    <row r="4" spans="1:9" x14ac:dyDescent="0.3">
      <c r="A4" s="18" t="s">
        <v>7</v>
      </c>
      <c r="B4" s="20">
        <v>1143</v>
      </c>
      <c r="C4" s="20">
        <v>1303</v>
      </c>
      <c r="D4" s="20">
        <v>1071</v>
      </c>
      <c r="E4" s="20">
        <v>1076</v>
      </c>
      <c r="F4" s="20">
        <v>1188</v>
      </c>
      <c r="G4" s="20">
        <v>976</v>
      </c>
      <c r="H4" s="20">
        <v>577</v>
      </c>
      <c r="I4" s="20">
        <f t="shared" si="0"/>
        <v>7334</v>
      </c>
    </row>
    <row r="5" spans="1:9" x14ac:dyDescent="0.3">
      <c r="A5" s="18" t="s">
        <v>8</v>
      </c>
      <c r="B5" s="20">
        <v>1937</v>
      </c>
      <c r="C5" s="20">
        <v>2108</v>
      </c>
      <c r="D5" s="20">
        <v>2181</v>
      </c>
      <c r="E5" s="20">
        <v>2162</v>
      </c>
      <c r="F5" s="20">
        <v>2369</v>
      </c>
      <c r="G5" s="20">
        <v>1556</v>
      </c>
      <c r="H5" s="20">
        <v>879</v>
      </c>
      <c r="I5" s="20">
        <f t="shared" si="0"/>
        <v>13192</v>
      </c>
    </row>
    <row r="6" spans="1:9" x14ac:dyDescent="0.3">
      <c r="A6" s="18" t="s">
        <v>9</v>
      </c>
      <c r="B6" s="20">
        <v>462</v>
      </c>
      <c r="C6" s="20">
        <v>432</v>
      </c>
      <c r="D6" s="20">
        <v>472</v>
      </c>
      <c r="E6" s="20">
        <v>452</v>
      </c>
      <c r="F6" s="20">
        <v>466</v>
      </c>
      <c r="G6" s="20">
        <v>267</v>
      </c>
      <c r="H6" s="20">
        <v>197</v>
      </c>
      <c r="I6" s="20">
        <f t="shared" si="0"/>
        <v>2748</v>
      </c>
    </row>
    <row r="7" spans="1:9" x14ac:dyDescent="0.3">
      <c r="A7" s="18" t="s">
        <v>10</v>
      </c>
      <c r="B7" s="20">
        <v>2422</v>
      </c>
      <c r="C7" s="20">
        <v>2487</v>
      </c>
      <c r="D7" s="20">
        <v>2433</v>
      </c>
      <c r="E7" s="20">
        <v>2520</v>
      </c>
      <c r="F7" s="20">
        <v>2657</v>
      </c>
      <c r="G7" s="20">
        <v>2061</v>
      </c>
      <c r="H7" s="20">
        <v>1684</v>
      </c>
      <c r="I7" s="20">
        <f t="shared" si="0"/>
        <v>16264</v>
      </c>
    </row>
    <row r="8" spans="1:9" x14ac:dyDescent="0.3">
      <c r="A8" s="18" t="s">
        <v>11</v>
      </c>
      <c r="B8" s="20">
        <v>6707</v>
      </c>
      <c r="C8" s="20">
        <v>6770</v>
      </c>
      <c r="D8" s="20">
        <v>7387</v>
      </c>
      <c r="E8" s="20">
        <v>6741</v>
      </c>
      <c r="F8" s="20">
        <v>7206</v>
      </c>
      <c r="G8" s="20">
        <v>4609</v>
      </c>
      <c r="H8" s="20">
        <v>2807</v>
      </c>
      <c r="I8" s="20">
        <f t="shared" si="0"/>
        <v>42227</v>
      </c>
    </row>
    <row r="9" spans="1:9" x14ac:dyDescent="0.3">
      <c r="A9" s="18" t="s">
        <v>49</v>
      </c>
      <c r="B9" s="20">
        <v>1510</v>
      </c>
      <c r="C9" s="20">
        <v>1479</v>
      </c>
      <c r="D9" s="20">
        <v>1521</v>
      </c>
      <c r="E9" s="20">
        <v>1527</v>
      </c>
      <c r="F9" s="20">
        <v>1498</v>
      </c>
      <c r="G9" s="20">
        <v>745</v>
      </c>
      <c r="H9" s="20">
        <v>441</v>
      </c>
      <c r="I9" s="20">
        <f t="shared" si="0"/>
        <v>8721</v>
      </c>
    </row>
    <row r="10" spans="1:9" x14ac:dyDescent="0.3">
      <c r="A10" s="18" t="s">
        <v>12</v>
      </c>
      <c r="B10" s="20">
        <v>4</v>
      </c>
      <c r="C10" s="20">
        <v>3</v>
      </c>
      <c r="D10" s="20">
        <v>6</v>
      </c>
      <c r="E10" s="20">
        <v>4</v>
      </c>
      <c r="F10" s="20">
        <v>1</v>
      </c>
      <c r="G10" s="20">
        <v>4</v>
      </c>
      <c r="H10" s="20">
        <v>251</v>
      </c>
      <c r="I10" s="20">
        <f t="shared" si="0"/>
        <v>273</v>
      </c>
    </row>
    <row r="11" spans="1:9" x14ac:dyDescent="0.3">
      <c r="A11" s="18" t="s">
        <v>13</v>
      </c>
      <c r="B11" s="20">
        <v>511</v>
      </c>
      <c r="C11" s="20">
        <v>540</v>
      </c>
      <c r="D11" s="20">
        <v>695</v>
      </c>
      <c r="E11" s="20">
        <v>639</v>
      </c>
      <c r="F11" s="20">
        <v>582</v>
      </c>
      <c r="G11" s="20">
        <v>348</v>
      </c>
      <c r="H11" s="20">
        <v>204</v>
      </c>
      <c r="I11" s="20">
        <f t="shared" si="0"/>
        <v>3519</v>
      </c>
    </row>
    <row r="12" spans="1:9" x14ac:dyDescent="0.3">
      <c r="A12" s="18" t="s">
        <v>14</v>
      </c>
      <c r="B12" s="20">
        <v>497</v>
      </c>
      <c r="C12" s="20">
        <v>535</v>
      </c>
      <c r="D12" s="20">
        <v>501</v>
      </c>
      <c r="E12" s="20">
        <v>448</v>
      </c>
      <c r="F12" s="20">
        <v>472</v>
      </c>
      <c r="G12" s="20">
        <v>331</v>
      </c>
      <c r="H12" s="20">
        <v>48</v>
      </c>
      <c r="I12" s="20">
        <f t="shared" si="0"/>
        <v>2832</v>
      </c>
    </row>
    <row r="13" spans="1:9" x14ac:dyDescent="0.3">
      <c r="A13" s="18" t="s">
        <v>15</v>
      </c>
      <c r="B13" s="20">
        <v>76</v>
      </c>
      <c r="C13" s="20">
        <v>76</v>
      </c>
      <c r="D13" s="20">
        <v>59</v>
      </c>
      <c r="E13" s="20">
        <v>64</v>
      </c>
      <c r="F13" s="20">
        <v>53</v>
      </c>
      <c r="G13" s="20">
        <v>65</v>
      </c>
      <c r="H13" s="20">
        <v>1183</v>
      </c>
      <c r="I13" s="20">
        <f t="shared" si="0"/>
        <v>1576</v>
      </c>
    </row>
    <row r="14" spans="1:9" x14ac:dyDescent="0.3">
      <c r="A14" s="18" t="s">
        <v>16</v>
      </c>
      <c r="B14" s="20">
        <v>2579</v>
      </c>
      <c r="C14" s="20">
        <v>2777</v>
      </c>
      <c r="D14" s="20">
        <v>2969</v>
      </c>
      <c r="E14" s="20">
        <v>2981</v>
      </c>
      <c r="F14" s="20">
        <v>3039</v>
      </c>
      <c r="G14" s="20">
        <v>1973</v>
      </c>
      <c r="H14" s="20">
        <v>2717</v>
      </c>
      <c r="I14" s="20">
        <f t="shared" si="0"/>
        <v>19035</v>
      </c>
    </row>
    <row r="15" spans="1:9" x14ac:dyDescent="0.3">
      <c r="A15" s="18" t="s">
        <v>17</v>
      </c>
      <c r="B15" s="20">
        <v>5879</v>
      </c>
      <c r="C15" s="20">
        <v>6245</v>
      </c>
      <c r="D15" s="20">
        <v>6297</v>
      </c>
      <c r="E15" s="20">
        <v>6265</v>
      </c>
      <c r="F15" s="20">
        <v>6744</v>
      </c>
      <c r="G15" s="20">
        <v>3456</v>
      </c>
      <c r="H15" s="20">
        <v>286</v>
      </c>
      <c r="I15" s="20">
        <f t="shared" si="0"/>
        <v>35172</v>
      </c>
    </row>
    <row r="16" spans="1:9" x14ac:dyDescent="0.3">
      <c r="A16" s="18" t="s">
        <v>18</v>
      </c>
      <c r="B16" s="20">
        <v>551</v>
      </c>
      <c r="C16" s="20">
        <v>523</v>
      </c>
      <c r="D16" s="20">
        <v>547</v>
      </c>
      <c r="E16" s="20">
        <v>491</v>
      </c>
      <c r="F16" s="20">
        <v>613</v>
      </c>
      <c r="G16" s="20">
        <v>516</v>
      </c>
      <c r="H16" s="20">
        <v>114</v>
      </c>
      <c r="I16" s="20">
        <f t="shared" si="0"/>
        <v>3355</v>
      </c>
    </row>
    <row r="17" spans="1:9" x14ac:dyDescent="0.3">
      <c r="A17" s="18" t="s">
        <v>19</v>
      </c>
      <c r="B17" s="20">
        <v>243</v>
      </c>
      <c r="C17" s="20">
        <v>276</v>
      </c>
      <c r="D17" s="20">
        <v>247</v>
      </c>
      <c r="E17" s="20">
        <v>267</v>
      </c>
      <c r="F17" s="20">
        <v>193</v>
      </c>
      <c r="G17" s="20">
        <v>193</v>
      </c>
      <c r="H17" s="20">
        <v>248</v>
      </c>
      <c r="I17" s="20">
        <f t="shared" si="0"/>
        <v>1667</v>
      </c>
    </row>
    <row r="18" spans="1:9" x14ac:dyDescent="0.3">
      <c r="A18" s="18" t="s">
        <v>20</v>
      </c>
      <c r="B18" s="20">
        <v>587</v>
      </c>
      <c r="C18" s="20">
        <v>575</v>
      </c>
      <c r="D18" s="20">
        <v>578</v>
      </c>
      <c r="E18" s="20">
        <v>542</v>
      </c>
      <c r="F18" s="20">
        <v>644</v>
      </c>
      <c r="G18" s="20">
        <v>506</v>
      </c>
      <c r="H18" s="20">
        <v>332</v>
      </c>
      <c r="I18" s="20">
        <f t="shared" si="0"/>
        <v>3764</v>
      </c>
    </row>
    <row r="19" spans="1:9" x14ac:dyDescent="0.3">
      <c r="A19" s="18" t="s">
        <v>21</v>
      </c>
      <c r="B19" s="20">
        <v>723</v>
      </c>
      <c r="C19" s="20">
        <v>625</v>
      </c>
      <c r="D19" s="20">
        <v>685</v>
      </c>
      <c r="E19" s="20">
        <v>766</v>
      </c>
      <c r="F19" s="20">
        <v>763</v>
      </c>
      <c r="G19" s="20">
        <v>584</v>
      </c>
      <c r="H19" s="20">
        <v>119</v>
      </c>
      <c r="I19" s="20">
        <f t="shared" si="0"/>
        <v>4265</v>
      </c>
    </row>
    <row r="20" spans="1:9" x14ac:dyDescent="0.3">
      <c r="A20" s="18" t="s">
        <v>22</v>
      </c>
      <c r="B20" s="20">
        <v>268</v>
      </c>
      <c r="C20" s="20">
        <v>308</v>
      </c>
      <c r="D20" s="20">
        <v>250</v>
      </c>
      <c r="E20" s="20">
        <v>305</v>
      </c>
      <c r="F20" s="20">
        <v>282</v>
      </c>
      <c r="G20" s="20">
        <v>216</v>
      </c>
      <c r="H20" s="20">
        <v>292</v>
      </c>
      <c r="I20" s="20">
        <f t="shared" si="0"/>
        <v>1921</v>
      </c>
    </row>
    <row r="21" spans="1:9" x14ac:dyDescent="0.3">
      <c r="A21" s="18" t="s">
        <v>23</v>
      </c>
      <c r="B21" s="20">
        <v>509</v>
      </c>
      <c r="C21" s="20">
        <v>517</v>
      </c>
      <c r="D21" s="20">
        <v>519</v>
      </c>
      <c r="E21" s="20">
        <v>513</v>
      </c>
      <c r="F21" s="20">
        <v>496</v>
      </c>
      <c r="G21" s="20">
        <v>389</v>
      </c>
      <c r="H21" s="20">
        <v>4239</v>
      </c>
      <c r="I21" s="20">
        <f t="shared" si="0"/>
        <v>7182</v>
      </c>
    </row>
    <row r="22" spans="1:9" x14ac:dyDescent="0.3">
      <c r="A22" s="18" t="s">
        <v>24</v>
      </c>
      <c r="B22" s="20">
        <v>6459</v>
      </c>
      <c r="C22" s="20">
        <v>6353</v>
      </c>
      <c r="D22" s="20">
        <v>6314</v>
      </c>
      <c r="E22" s="20">
        <v>6643</v>
      </c>
      <c r="F22" s="20">
        <v>6812</v>
      </c>
      <c r="G22" s="20">
        <v>5448</v>
      </c>
      <c r="H22" s="20">
        <v>1076</v>
      </c>
      <c r="I22" s="20">
        <f t="shared" si="0"/>
        <v>39105</v>
      </c>
    </row>
    <row r="23" spans="1:9" x14ac:dyDescent="0.3">
      <c r="A23" s="18" t="s">
        <v>25</v>
      </c>
      <c r="B23" s="20">
        <v>2248</v>
      </c>
      <c r="C23" s="20">
        <v>2259</v>
      </c>
      <c r="D23" s="20">
        <v>2560</v>
      </c>
      <c r="E23" s="20">
        <v>2361</v>
      </c>
      <c r="F23" s="20">
        <v>2423</v>
      </c>
      <c r="G23" s="20">
        <v>1749</v>
      </c>
      <c r="H23" s="20">
        <v>1898</v>
      </c>
      <c r="I23" s="20">
        <f t="shared" si="0"/>
        <v>15498</v>
      </c>
    </row>
    <row r="24" spans="1:9" x14ac:dyDescent="0.3">
      <c r="A24" s="18" t="s">
        <v>26</v>
      </c>
      <c r="B24" s="20">
        <v>3862</v>
      </c>
      <c r="C24" s="20">
        <v>4040</v>
      </c>
      <c r="D24" s="20">
        <v>4226</v>
      </c>
      <c r="E24" s="20">
        <v>4257</v>
      </c>
      <c r="F24" s="20">
        <v>4382</v>
      </c>
      <c r="G24" s="20">
        <v>2856</v>
      </c>
      <c r="H24" s="20">
        <v>20857</v>
      </c>
      <c r="I24" s="20">
        <f t="shared" si="0"/>
        <v>44480</v>
      </c>
    </row>
    <row r="25" spans="1:9" x14ac:dyDescent="0.3">
      <c r="A25" s="19" t="s">
        <v>4</v>
      </c>
      <c r="B25" s="20">
        <v>43007</v>
      </c>
      <c r="C25" s="20">
        <v>43007</v>
      </c>
      <c r="D25" s="20">
        <v>44639</v>
      </c>
      <c r="E25" s="20">
        <v>43627</v>
      </c>
      <c r="F25" s="20">
        <v>45941</v>
      </c>
      <c r="G25" s="20">
        <v>30879</v>
      </c>
      <c r="H25" s="20">
        <v>19676</v>
      </c>
      <c r="I25" s="20">
        <f t="shared" si="0"/>
        <v>270776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2016-12-21T07:19:50Z</dcterms:created>
  <dcterms:modified xsi:type="dcterms:W3CDTF">2019-12-31T01:59:00Z</dcterms:modified>
</cp:coreProperties>
</file>