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0515" windowHeight="4560" tabRatio="677" firstSheet="8" activeTab="8"/>
  </bookViews>
  <sheets>
    <sheet name="Sheet1" sheetId="1" r:id="rId1"/>
    <sheet name="GIOPS" sheetId="2" r:id="rId2"/>
    <sheet name="1 BYTE SEQUENTIAL" sheetId="3" r:id="rId3"/>
    <sheet name="1 BYTE RANDOM" sheetId="4" r:id="rId4"/>
    <sheet name="1 MEGABYTE SEQUENTIAL" sheetId="5" r:id="rId5"/>
    <sheet name="1 MEGABYTE RANDOM" sheetId="6" r:id="rId6"/>
    <sheet name="DISK 1 KB SEQUENTIAL" sheetId="7" r:id="rId7"/>
    <sheet name="DISK 1 KB RANDOM" sheetId="8" r:id="rId8"/>
    <sheet name="NETWORK TCP" sheetId="9" r:id="rId9"/>
    <sheet name="NETWORK UDP" sheetId="10" r:id="rId10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K12" i="9" l="1"/>
  <c r="K13" i="9"/>
  <c r="K19" i="9"/>
  <c r="K20" i="9"/>
  <c r="J12" i="9"/>
  <c r="J13" i="9"/>
  <c r="J19" i="9"/>
  <c r="J20" i="9"/>
  <c r="I12" i="9"/>
  <c r="I13" i="9"/>
  <c r="I19" i="9"/>
  <c r="I20" i="9"/>
  <c r="H12" i="9"/>
  <c r="H13" i="9"/>
  <c r="H19" i="9"/>
  <c r="H20" i="9"/>
  <c r="K6" i="9"/>
  <c r="K5" i="9"/>
  <c r="J6" i="9"/>
  <c r="J5" i="9"/>
  <c r="I6" i="9"/>
  <c r="I5" i="9"/>
  <c r="H6" i="9"/>
  <c r="H5" i="9"/>
  <c r="K5" i="10" l="1"/>
  <c r="K13" i="10"/>
  <c r="K18" i="10"/>
  <c r="K19" i="10"/>
  <c r="K12" i="10"/>
  <c r="K6" i="10"/>
  <c r="J6" i="10"/>
  <c r="J12" i="10"/>
  <c r="J13" i="10"/>
  <c r="J18" i="10"/>
  <c r="J19" i="10"/>
  <c r="J5" i="10"/>
  <c r="I19" i="10"/>
  <c r="I12" i="10"/>
  <c r="I13" i="10"/>
  <c r="I18" i="10"/>
  <c r="H12" i="10"/>
  <c r="H13" i="10"/>
  <c r="H18" i="10"/>
  <c r="H19" i="10"/>
  <c r="I6" i="10"/>
  <c r="I5" i="10"/>
  <c r="H6" i="10"/>
  <c r="H5" i="10"/>
  <c r="H7" i="7"/>
  <c r="I7" i="7"/>
  <c r="H14" i="8"/>
  <c r="I14" i="8"/>
  <c r="H15" i="8"/>
  <c r="I15" i="8"/>
  <c r="I7" i="8"/>
  <c r="H7" i="8"/>
  <c r="I6" i="8"/>
  <c r="H6" i="8"/>
  <c r="I16" i="7"/>
  <c r="H16" i="7"/>
  <c r="I8" i="7"/>
  <c r="H8" i="7"/>
  <c r="H6" i="6"/>
  <c r="I6" i="6"/>
  <c r="I7" i="6"/>
  <c r="H7" i="6"/>
  <c r="I15" i="6"/>
  <c r="H15" i="6"/>
  <c r="I14" i="6"/>
  <c r="H14" i="6"/>
  <c r="I16" i="5"/>
  <c r="I15" i="5"/>
  <c r="H16" i="5"/>
  <c r="H15" i="5"/>
  <c r="I7" i="5"/>
  <c r="H7" i="5"/>
  <c r="I6" i="5"/>
  <c r="H6" i="5"/>
  <c r="I14" i="4"/>
  <c r="H14" i="4"/>
  <c r="I13" i="4"/>
  <c r="H13" i="4"/>
  <c r="I7" i="4"/>
  <c r="H7" i="4"/>
  <c r="I6" i="4"/>
  <c r="H6" i="4"/>
  <c r="I15" i="3"/>
  <c r="H15" i="3"/>
  <c r="I14" i="3"/>
  <c r="H14" i="3"/>
  <c r="I7" i="3"/>
  <c r="H7" i="3"/>
  <c r="I6" i="3"/>
  <c r="H6" i="3"/>
  <c r="E5" i="2"/>
  <c r="E6" i="2"/>
  <c r="E7" i="2"/>
  <c r="E6" i="1"/>
  <c r="E5" i="1"/>
  <c r="E7" i="1"/>
</calcChain>
</file>

<file path=xl/sharedStrings.xml><?xml version="1.0" encoding="utf-8"?>
<sst xmlns="http://schemas.openxmlformats.org/spreadsheetml/2006/main" count="233" uniqueCount="42">
  <si>
    <t>Latency</t>
  </si>
  <si>
    <t>Throughput</t>
  </si>
  <si>
    <t>Avg Read</t>
  </si>
  <si>
    <t>Avg Write</t>
  </si>
  <si>
    <t>Read (ms)</t>
  </si>
  <si>
    <t>Write (ms)</t>
  </si>
  <si>
    <t>Read (MB/s)</t>
  </si>
  <si>
    <t>Write (MB/s)</t>
  </si>
  <si>
    <t>Random BYTE</t>
  </si>
  <si>
    <t>N/W</t>
  </si>
  <si>
    <t>Latency (ms)</t>
  </si>
  <si>
    <t>Throughput (Mb/s)</t>
  </si>
  <si>
    <t>UDP</t>
  </si>
  <si>
    <t>1KB</t>
  </si>
  <si>
    <t>64KB</t>
  </si>
  <si>
    <t>SD Latency</t>
  </si>
  <si>
    <t>1 KB</t>
  </si>
  <si>
    <t>1 BYTE</t>
  </si>
  <si>
    <t>Number of threads</t>
  </si>
  <si>
    <t>SD Throughput</t>
  </si>
  <si>
    <t>Average Latency (ms)</t>
  </si>
  <si>
    <t>Average Throughput (Mb/sec)</t>
  </si>
  <si>
    <t>Standard Deviation Read</t>
  </si>
  <si>
    <t>Standard Deviation Write</t>
  </si>
  <si>
    <t>NUMBER OF ITERATION</t>
  </si>
  <si>
    <t>NUMBER OF THREADS</t>
  </si>
  <si>
    <t>1 KB Sequential</t>
  </si>
  <si>
    <t>Number Of Threds</t>
  </si>
  <si>
    <t>1 MEGABYTE RANDOM</t>
  </si>
  <si>
    <t>KB RANDOM</t>
  </si>
  <si>
    <t>NUMBER OF ITERATIONS</t>
  </si>
  <si>
    <t>1 MB Sequential</t>
  </si>
  <si>
    <t>Average GIOPS</t>
  </si>
  <si>
    <t>GIOPS</t>
  </si>
  <si>
    <t>Average GFLOPS</t>
  </si>
  <si>
    <t xml:space="preserve">Standard Deviations </t>
  </si>
  <si>
    <t>GFLOPS</t>
  </si>
  <si>
    <t>Standard Deviations Read</t>
  </si>
  <si>
    <t>Standard Deviations Write</t>
  </si>
  <si>
    <t>64 KB</t>
  </si>
  <si>
    <t>1 Thread</t>
  </si>
  <si>
    <t>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</si>
</sst>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opLeftCell="B1" workbookViewId="0">
      <selection activeCell="F4" sqref="F4"/>
    </sheetView>
  </sheetViews>
  <sheetFormatPr defaultRowHeight="15" x14ac:dyDescent="0.25"/>
  <cols>
    <col min="5" max="5" width="17.7109375" customWidth="1"/>
  </cols>
  <sheetData>
    <row r="2" spans="1:7" x14ac:dyDescent="0.25">
      <c r="B2" s="6" t="s">
        <v>36</v>
      </c>
      <c r="C2" s="6"/>
      <c r="D2" s="6"/>
      <c r="E2" s="6"/>
      <c r="F2" s="6"/>
      <c r="G2" s="6"/>
    </row>
    <row r="3" spans="1:7" x14ac:dyDescent="0.25">
      <c r="B3" s="6" t="s">
        <v>30</v>
      </c>
      <c r="C3" s="6"/>
      <c r="D3" s="6"/>
    </row>
    <row r="4" spans="1:7" x14ac:dyDescent="0.25">
      <c r="B4">
        <v>1</v>
      </c>
      <c r="C4">
        <v>2</v>
      </c>
      <c r="D4">
        <v>3</v>
      </c>
      <c r="E4" t="s">
        <v>34</v>
      </c>
      <c r="F4" t="s">
        <v>35</v>
      </c>
    </row>
    <row r="5" spans="1:7" x14ac:dyDescent="0.25">
      <c r="A5">
        <v>1</v>
      </c>
      <c r="B5">
        <v>14.669926650366699</v>
      </c>
      <c r="C5">
        <v>15.151515151515101</v>
      </c>
      <c r="D5">
        <v>14.705882352941099</v>
      </c>
      <c r="E5">
        <f>AVERAGE(B5,C5,D5)</f>
        <v>14.842441384940967</v>
      </c>
      <c r="F5">
        <v>0.26826879807715998</v>
      </c>
    </row>
    <row r="6" spans="1:7" x14ac:dyDescent="0.25">
      <c r="A6">
        <v>2</v>
      </c>
      <c r="B6">
        <v>14.5631067961165</v>
      </c>
      <c r="C6">
        <v>14.669926650366699</v>
      </c>
      <c r="D6">
        <v>14.7420147420147</v>
      </c>
      <c r="E6">
        <f>AVERAGE(B6,C6,D6)</f>
        <v>14.658349396165965</v>
      </c>
      <c r="F6">
        <v>9.0014095256349E-2</v>
      </c>
    </row>
    <row r="7" spans="1:7" x14ac:dyDescent="0.25">
      <c r="A7">
        <v>4</v>
      </c>
      <c r="B7">
        <v>15.4838709677419</v>
      </c>
      <c r="C7">
        <v>15.267175572518999</v>
      </c>
      <c r="D7">
        <v>15.296367112810699</v>
      </c>
      <c r="E7">
        <f t="shared" ref="E7" si="0">AVERAGE(B7,C7,D7)</f>
        <v>15.3491378843572</v>
      </c>
      <c r="F7">
        <v>0.11759162378307</v>
      </c>
    </row>
  </sheetData>
  <mergeCells count="2">
    <mergeCell ref="B3:D3"/>
    <mergeCell ref="B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E1" workbookViewId="0">
      <selection activeCell="H4" sqref="H4:K4"/>
    </sheetView>
  </sheetViews>
  <sheetFormatPr defaultRowHeight="15" x14ac:dyDescent="0.25"/>
  <cols>
    <col min="4" max="4" width="10" bestFit="1" customWidth="1"/>
    <col min="7" max="7" width="18" bestFit="1" customWidth="1"/>
    <col min="8" max="8" width="30.5703125" customWidth="1"/>
    <col min="9" max="9" width="15.140625" bestFit="1" customWidth="1"/>
    <col min="11" max="11" width="12" bestFit="1" customWidth="1"/>
  </cols>
  <sheetData>
    <row r="1" spans="1:11" x14ac:dyDescent="0.25">
      <c r="A1" t="s">
        <v>12</v>
      </c>
      <c r="B1" t="s">
        <v>17</v>
      </c>
    </row>
    <row r="4" spans="1:11" x14ac:dyDescent="0.25">
      <c r="A4" t="s">
        <v>18</v>
      </c>
      <c r="B4" t="s">
        <v>10</v>
      </c>
      <c r="C4" t="s">
        <v>11</v>
      </c>
      <c r="D4" t="s">
        <v>10</v>
      </c>
      <c r="E4" t="s">
        <v>11</v>
      </c>
      <c r="F4" t="s">
        <v>10</v>
      </c>
      <c r="G4" t="s">
        <v>11</v>
      </c>
      <c r="H4" t="s">
        <v>20</v>
      </c>
      <c r="I4" t="s">
        <v>21</v>
      </c>
      <c r="J4" t="s">
        <v>15</v>
      </c>
      <c r="K4" t="s">
        <v>19</v>
      </c>
    </row>
    <row r="5" spans="1:11" x14ac:dyDescent="0.25">
      <c r="A5">
        <v>1</v>
      </c>
      <c r="B5">
        <v>18.972484000000001</v>
      </c>
      <c r="C5" s="2">
        <v>4.0212944869264298E-4</v>
      </c>
      <c r="D5">
        <v>19.273334999999999</v>
      </c>
      <c r="E5" s="2">
        <v>3.9585232816479301E-4</v>
      </c>
      <c r="F5">
        <v>19.803796999999999</v>
      </c>
      <c r="G5" s="2">
        <v>3.8524907780310998E-4</v>
      </c>
      <c r="H5">
        <f>AVERAGE(B5,D5,F5)</f>
        <v>19.349872000000001</v>
      </c>
      <c r="I5" s="2">
        <f>AVERAGE(C5,E5,G5)</f>
        <v>3.9441028488684864E-4</v>
      </c>
      <c r="J5">
        <f>_xlfn.STDEV.S(B5,D5,F5)</f>
        <v>0.42090825635641699</v>
      </c>
      <c r="K5">
        <f>_xlfn.STDEV.S(C5,E5,G5)</f>
        <v>8.5320775285768818E-6</v>
      </c>
    </row>
    <row r="6" spans="1:11" x14ac:dyDescent="0.25">
      <c r="A6">
        <v>2</v>
      </c>
      <c r="B6">
        <v>7.7499465000000001</v>
      </c>
      <c r="C6" s="2">
        <v>9.8444479987700503E-4</v>
      </c>
      <c r="D6">
        <v>8.7291485000000009</v>
      </c>
      <c r="E6" s="2">
        <v>8.7401360295909702E-4</v>
      </c>
      <c r="F6">
        <v>7.3272279999999999</v>
      </c>
      <c r="G6" s="2">
        <v>1.0412388021425799E-3</v>
      </c>
      <c r="H6">
        <f>AVERAGE(B6,D6,F6)</f>
        <v>7.935441</v>
      </c>
      <c r="I6" s="2">
        <f>AVERAGE(C6,E6,G6)</f>
        <v>9.6656573499289409E-4</v>
      </c>
      <c r="J6">
        <f t="shared" ref="J6:J19" si="0">_xlfn.STDEV.S(B6,D6,F6)</f>
        <v>0.71913241425188912</v>
      </c>
      <c r="K6">
        <f>_xlfn.STDEV.S(C6,E6,G6)</f>
        <v>8.5034184486808425E-5</v>
      </c>
    </row>
    <row r="7" spans="1:11" x14ac:dyDescent="0.25">
      <c r="I7" s="2"/>
    </row>
    <row r="8" spans="1:11" x14ac:dyDescent="0.25">
      <c r="I8" s="2"/>
    </row>
    <row r="9" spans="1:11" x14ac:dyDescent="0.25">
      <c r="B9" t="s">
        <v>13</v>
      </c>
      <c r="I9" s="2"/>
    </row>
    <row r="10" spans="1:11" x14ac:dyDescent="0.25">
      <c r="I10" s="2"/>
    </row>
    <row r="11" spans="1:11" x14ac:dyDescent="0.25">
      <c r="A11" t="s">
        <v>18</v>
      </c>
      <c r="B11" t="s">
        <v>10</v>
      </c>
      <c r="C11" t="s">
        <v>11</v>
      </c>
      <c r="D11" t="s">
        <v>10</v>
      </c>
      <c r="E11" t="s">
        <v>11</v>
      </c>
      <c r="F11" t="s">
        <v>10</v>
      </c>
      <c r="G11" t="s">
        <v>11</v>
      </c>
      <c r="H11" t="s">
        <v>20</v>
      </c>
      <c r="I11" t="s">
        <v>21</v>
      </c>
      <c r="J11" t="s">
        <v>15</v>
      </c>
      <c r="K11" t="s">
        <v>19</v>
      </c>
    </row>
    <row r="12" spans="1:11" x14ac:dyDescent="0.25">
      <c r="A12">
        <v>1</v>
      </c>
      <c r="B12" s="2">
        <v>15547434000</v>
      </c>
      <c r="C12" s="2">
        <v>5.1455436311869797E-7</v>
      </c>
      <c r="D12" s="2">
        <v>14531281000</v>
      </c>
      <c r="E12" s="2">
        <v>5.5053645993082099E-7</v>
      </c>
      <c r="F12" s="2">
        <v>15567567000</v>
      </c>
      <c r="G12" s="2">
        <v>5.1388890762442195E-7</v>
      </c>
      <c r="H12">
        <f t="shared" ref="H12:H19" si="1">AVERAGE(B12,D12,F12)</f>
        <v>15215427333.333334</v>
      </c>
      <c r="I12" s="2">
        <f t="shared" ref="I12:I19" si="2">AVERAGE(C12,E12,G12)</f>
        <v>5.263265768913136E-7</v>
      </c>
      <c r="J12">
        <f t="shared" si="0"/>
        <v>592573614.39937007</v>
      </c>
      <c r="K12">
        <f>_xlfn.STDEV.S(C12,E12,G12)</f>
        <v>2.0969013695061699E-8</v>
      </c>
    </row>
    <row r="13" spans="1:11" x14ac:dyDescent="0.25">
      <c r="A13">
        <v>2</v>
      </c>
      <c r="B13" s="2">
        <v>7155994000</v>
      </c>
      <c r="C13" s="2">
        <v>1.1179439222559399E-6</v>
      </c>
      <c r="D13" s="2">
        <v>7417650500</v>
      </c>
      <c r="E13" s="2">
        <v>1.0785086194071799E-6</v>
      </c>
      <c r="F13" s="2">
        <v>7174869500</v>
      </c>
      <c r="G13" s="2">
        <v>1.1150028582401299E-6</v>
      </c>
      <c r="H13">
        <f t="shared" si="1"/>
        <v>7249504666.666667</v>
      </c>
      <c r="I13" s="2">
        <f t="shared" si="2"/>
        <v>1.1038184666344167E-6</v>
      </c>
      <c r="J13">
        <f t="shared" si="0"/>
        <v>145924079.83462954</v>
      </c>
      <c r="K13">
        <f>_xlfn.STDEV.S(C13,E13,G13)</f>
        <v>2.1968243884885698E-8</v>
      </c>
    </row>
    <row r="14" spans="1:11" x14ac:dyDescent="0.25">
      <c r="I14" s="2"/>
    </row>
    <row r="15" spans="1:11" x14ac:dyDescent="0.25">
      <c r="B15" t="s">
        <v>14</v>
      </c>
      <c r="I15" s="2"/>
    </row>
    <row r="16" spans="1:11" x14ac:dyDescent="0.25">
      <c r="I16" s="2"/>
    </row>
    <row r="17" spans="1:11" x14ac:dyDescent="0.25">
      <c r="A17" t="s">
        <v>18</v>
      </c>
      <c r="B17" t="s">
        <v>10</v>
      </c>
      <c r="C17" t="s">
        <v>11</v>
      </c>
      <c r="D17" t="s">
        <v>10</v>
      </c>
      <c r="E17" t="s">
        <v>11</v>
      </c>
      <c r="F17" t="s">
        <v>10</v>
      </c>
      <c r="G17" t="s">
        <v>11</v>
      </c>
      <c r="H17" t="s">
        <v>20</v>
      </c>
      <c r="I17" t="s">
        <v>21</v>
      </c>
      <c r="J17" t="s">
        <v>15</v>
      </c>
      <c r="K17" t="s">
        <v>19</v>
      </c>
    </row>
    <row r="18" spans="1:11" x14ac:dyDescent="0.25">
      <c r="A18">
        <v>1</v>
      </c>
      <c r="B18" s="2">
        <v>47548699000</v>
      </c>
      <c r="C18" s="2">
        <v>1.07679076561064E-5</v>
      </c>
      <c r="D18" s="2">
        <v>45904698000</v>
      </c>
      <c r="E18" s="2">
        <v>1.1153542497981301E-5</v>
      </c>
      <c r="F18" s="2">
        <v>46170923000</v>
      </c>
      <c r="G18" s="2">
        <v>1.1089230336590801E-5</v>
      </c>
      <c r="H18">
        <f t="shared" si="1"/>
        <v>46541440000</v>
      </c>
      <c r="I18" s="2">
        <f t="shared" si="2"/>
        <v>1.10035601635595E-5</v>
      </c>
      <c r="J18">
        <f t="shared" si="0"/>
        <v>882409744.65777516</v>
      </c>
      <c r="K18">
        <f>_xlfn.STDEV.S(C18,E18,G18)</f>
        <v>2.0659886671368672E-7</v>
      </c>
    </row>
    <row r="19" spans="1:11" x14ac:dyDescent="0.25">
      <c r="A19">
        <v>2</v>
      </c>
      <c r="B19" s="2">
        <v>29335858000</v>
      </c>
      <c r="C19" s="2">
        <v>1.7453043302841101E-5</v>
      </c>
      <c r="D19" s="2">
        <v>29262607000</v>
      </c>
      <c r="E19" s="2">
        <v>1.74967322631233E-5</v>
      </c>
      <c r="F19" s="2">
        <v>29970251500</v>
      </c>
      <c r="G19" s="2">
        <v>1.7083607056150301E-5</v>
      </c>
      <c r="H19">
        <f t="shared" si="1"/>
        <v>29522905500</v>
      </c>
      <c r="I19" s="2">
        <f t="shared" si="2"/>
        <v>1.7344460874038235E-5</v>
      </c>
      <c r="J19">
        <f t="shared" si="0"/>
        <v>389140411.72467554</v>
      </c>
      <c r="K19">
        <f>_xlfn.STDEV.S(C19,E19,G19)</f>
        <v>2.2695972559612394E-7</v>
      </c>
    </row>
    <row r="22" spans="1:11" x14ac:dyDescent="0.25">
      <c r="C22" s="3"/>
    </row>
    <row r="23" spans="1:11" x14ac:dyDescent="0.25">
      <c r="C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4" sqref="F4"/>
    </sheetView>
  </sheetViews>
  <sheetFormatPr defaultRowHeight="15" x14ac:dyDescent="0.25"/>
  <sheetData>
    <row r="1" spans="1:6" x14ac:dyDescent="0.25">
      <c r="A1" s="6" t="s">
        <v>33</v>
      </c>
      <c r="B1" s="6"/>
      <c r="C1" s="6"/>
      <c r="D1" s="6"/>
      <c r="E1" s="6"/>
      <c r="F1" s="6"/>
    </row>
    <row r="2" spans="1:6" x14ac:dyDescent="0.25">
      <c r="B2" s="6" t="s">
        <v>30</v>
      </c>
      <c r="C2" s="6"/>
      <c r="D2" s="6"/>
    </row>
    <row r="4" spans="1:6" x14ac:dyDescent="0.25">
      <c r="A4" t="s">
        <v>25</v>
      </c>
      <c r="B4">
        <v>1</v>
      </c>
      <c r="C4">
        <v>2</v>
      </c>
      <c r="D4">
        <v>3</v>
      </c>
      <c r="E4" t="s">
        <v>32</v>
      </c>
      <c r="F4" t="s">
        <v>35</v>
      </c>
    </row>
    <row r="5" spans="1:6" x14ac:dyDescent="0.25">
      <c r="A5">
        <v>1</v>
      </c>
      <c r="B5">
        <v>15.915119379310299</v>
      </c>
      <c r="C5">
        <v>15.8730158888888</v>
      </c>
      <c r="D5">
        <v>15.706806298429299</v>
      </c>
      <c r="E5">
        <f>AVERAGE(B5,C5,D5)</f>
        <v>15.831647188876133</v>
      </c>
      <c r="F5">
        <v>0.11014586614820999</v>
      </c>
    </row>
    <row r="6" spans="1:6" x14ac:dyDescent="0.25">
      <c r="A6">
        <v>2</v>
      </c>
      <c r="B6">
        <v>15.852047571994699</v>
      </c>
      <c r="C6">
        <v>15.564202350194501</v>
      </c>
      <c r="D6">
        <v>15.894039750993301</v>
      </c>
      <c r="E6">
        <f>AVERAGE(B6,C6,D6)</f>
        <v>15.7700965577275</v>
      </c>
      <c r="F6">
        <v>0.17954151065828999</v>
      </c>
    </row>
    <row r="7" spans="1:6" x14ac:dyDescent="0.25">
      <c r="A7">
        <v>4</v>
      </c>
      <c r="B7">
        <v>15.4043645853658</v>
      </c>
      <c r="C7">
        <v>15.453960092723699</v>
      </c>
      <c r="D7">
        <v>16.0213618317757</v>
      </c>
      <c r="E7">
        <f>AVERAGE(B7,C7,D7)</f>
        <v>15.626562169955065</v>
      </c>
      <c r="F7">
        <v>0.34280461936377998</v>
      </c>
    </row>
  </sheetData>
  <mergeCells count="2">
    <mergeCell ref="B2:D2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3" workbookViewId="0">
      <selection activeCell="J5" sqref="J5"/>
    </sheetView>
  </sheetViews>
  <sheetFormatPr defaultRowHeight="15" x14ac:dyDescent="0.25"/>
  <cols>
    <col min="8" max="9" width="12" bestFit="1" customWidth="1"/>
  </cols>
  <sheetData>
    <row r="1" spans="1:1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B2" s="6" t="s">
        <v>30</v>
      </c>
      <c r="C2" s="6"/>
      <c r="D2" s="6"/>
      <c r="E2" s="6"/>
      <c r="F2" s="6"/>
      <c r="G2" s="6"/>
    </row>
    <row r="3" spans="1:11" x14ac:dyDescent="0.25">
      <c r="B3" s="6">
        <v>1</v>
      </c>
      <c r="C3" s="6"/>
      <c r="D3" s="6">
        <v>2</v>
      </c>
      <c r="E3" s="6"/>
      <c r="F3" s="6">
        <v>3</v>
      </c>
      <c r="G3" s="6"/>
    </row>
    <row r="5" spans="1:11" x14ac:dyDescent="0.25">
      <c r="B5" t="s">
        <v>4</v>
      </c>
      <c r="C5" t="s">
        <v>5</v>
      </c>
      <c r="D5" t="s">
        <v>4</v>
      </c>
      <c r="E5" t="s">
        <v>5</v>
      </c>
      <c r="F5" t="s">
        <v>4</v>
      </c>
      <c r="G5" t="s">
        <v>5</v>
      </c>
      <c r="H5" t="s">
        <v>2</v>
      </c>
      <c r="I5" t="s">
        <v>3</v>
      </c>
      <c r="J5" t="s">
        <v>22</v>
      </c>
      <c r="K5" t="s">
        <v>23</v>
      </c>
    </row>
    <row r="6" spans="1:11" x14ac:dyDescent="0.25">
      <c r="A6">
        <v>1</v>
      </c>
      <c r="B6">
        <v>6.8536E-2</v>
      </c>
      <c r="C6">
        <v>0.19646</v>
      </c>
      <c r="D6">
        <v>6.5169000000000005E-2</v>
      </c>
      <c r="E6">
        <v>0.19995499999999999</v>
      </c>
      <c r="F6">
        <v>6.5258999999999998E-2</v>
      </c>
      <c r="G6">
        <v>0.20043</v>
      </c>
      <c r="H6">
        <f>AVERAGE(B6,D6,F6)</f>
        <v>6.6321333333333343E-2</v>
      </c>
      <c r="I6">
        <f>AVERAGE(C6,E6,G6)</f>
        <v>0.19894833333333331</v>
      </c>
      <c r="J6">
        <v>1.9184854269275E-3</v>
      </c>
      <c r="K6">
        <v>2.1680079181897001E-3</v>
      </c>
    </row>
    <row r="7" spans="1:11" x14ac:dyDescent="0.25">
      <c r="A7">
        <v>2</v>
      </c>
      <c r="B7">
        <v>4.8480999999999899E-2</v>
      </c>
      <c r="C7">
        <v>0.100326</v>
      </c>
      <c r="D7">
        <v>5.3607999999999899E-2</v>
      </c>
      <c r="E7">
        <v>0.101023</v>
      </c>
      <c r="F7">
        <v>5.6445000000000002E-2</v>
      </c>
      <c r="G7">
        <v>0.10556399999999901</v>
      </c>
      <c r="H7">
        <f>AVERAGE(B7,D7,F7)</f>
        <v>5.2844666666666595E-2</v>
      </c>
      <c r="I7">
        <f>AVERAGE(C7,E7,G7)</f>
        <v>0.102304333333333</v>
      </c>
      <c r="J7">
        <v>4.0365000103225E-3</v>
      </c>
      <c r="K7">
        <v>2.8443843504937002E-3</v>
      </c>
    </row>
    <row r="9" spans="1:11" x14ac:dyDescent="0.25">
      <c r="A9" s="6" t="s">
        <v>1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B10" s="6" t="s">
        <v>30</v>
      </c>
      <c r="C10" s="6"/>
      <c r="D10" s="6"/>
      <c r="E10" s="6"/>
      <c r="F10" s="6"/>
      <c r="G10" s="6"/>
    </row>
    <row r="11" spans="1:11" x14ac:dyDescent="0.25">
      <c r="B11" s="6">
        <v>1</v>
      </c>
      <c r="C11" s="6"/>
      <c r="D11" s="6">
        <v>2</v>
      </c>
      <c r="E11" s="6"/>
      <c r="F11" s="6">
        <v>3</v>
      </c>
      <c r="G11" s="6"/>
    </row>
    <row r="13" spans="1:11" x14ac:dyDescent="0.25">
      <c r="B13" t="s">
        <v>6</v>
      </c>
      <c r="C13" t="s">
        <v>7</v>
      </c>
      <c r="D13" t="s">
        <v>6</v>
      </c>
      <c r="E13" t="s">
        <v>7</v>
      </c>
      <c r="F13" t="s">
        <v>6</v>
      </c>
      <c r="G13" t="s">
        <v>7</v>
      </c>
      <c r="H13" t="s">
        <v>2</v>
      </c>
      <c r="I13" t="s">
        <v>3</v>
      </c>
      <c r="J13" t="s">
        <v>37</v>
      </c>
      <c r="K13" t="s">
        <v>38</v>
      </c>
    </row>
    <row r="14" spans="1:11" x14ac:dyDescent="0.25">
      <c r="A14">
        <v>1</v>
      </c>
      <c r="B14">
        <v>1.3914939833171601E-2</v>
      </c>
      <c r="C14">
        <v>4.8542925603494297E-3</v>
      </c>
      <c r="D14">
        <v>1.4633864512364699E-2</v>
      </c>
      <c r="E14">
        <v>4.7694447070903397E-3</v>
      </c>
      <c r="F14">
        <v>1.46136826553617E-2</v>
      </c>
      <c r="G14">
        <v>4.7581415776393196E-3</v>
      </c>
      <c r="H14">
        <f>AVERAGE(B14,D14,F14)</f>
        <v>1.4387495666965998E-2</v>
      </c>
      <c r="I14">
        <f>AVERAGE(C14,E14,G14)</f>
        <v>4.7939596150263627E-3</v>
      </c>
      <c r="J14">
        <v>4.0936989158095E-4</v>
      </c>
      <c r="K14" s="2">
        <v>5.2554663151808002E-5</v>
      </c>
    </row>
    <row r="15" spans="1:11" x14ac:dyDescent="0.25">
      <c r="A15">
        <v>2</v>
      </c>
      <c r="B15">
        <v>1.9671094168978501E-2</v>
      </c>
      <c r="C15">
        <v>9.5057544047031598E-3</v>
      </c>
      <c r="D15">
        <v>1.7789776085775401E-2</v>
      </c>
      <c r="E15">
        <v>9.4401702226844294E-3</v>
      </c>
      <c r="F15">
        <v>1.68956385225662E-2</v>
      </c>
      <c r="G15">
        <v>9.0340865863954498E-3</v>
      </c>
      <c r="H15">
        <f>AVERAGE(B15,D15,F15)</f>
        <v>1.8118836259106704E-2</v>
      </c>
      <c r="I15">
        <f>AVERAGE(C15,E15,G15)</f>
        <v>9.3266704045943463E-3</v>
      </c>
      <c r="J15">
        <v>1.416685618437E-3</v>
      </c>
      <c r="K15">
        <v>2.5549769171625002E-4</v>
      </c>
    </row>
    <row r="29" spans="8:10" x14ac:dyDescent="0.25">
      <c r="H29" s="1"/>
      <c r="I29" s="1"/>
      <c r="J29" s="1"/>
    </row>
  </sheetData>
  <mergeCells count="10">
    <mergeCell ref="B2:G2"/>
    <mergeCell ref="A1:K1"/>
    <mergeCell ref="A9:K9"/>
    <mergeCell ref="B11:C11"/>
    <mergeCell ref="D11:E11"/>
    <mergeCell ref="F11:G11"/>
    <mergeCell ref="B3:C3"/>
    <mergeCell ref="D3:E3"/>
    <mergeCell ref="F3:G3"/>
    <mergeCell ref="B10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12" sqref="J12"/>
    </sheetView>
  </sheetViews>
  <sheetFormatPr defaultRowHeight="15" x14ac:dyDescent="0.25"/>
  <cols>
    <col min="8" max="9" width="12" bestFit="1" customWidth="1"/>
  </cols>
  <sheetData>
    <row r="1" spans="1:11" x14ac:dyDescent="0.25">
      <c r="C1" t="s">
        <v>8</v>
      </c>
    </row>
    <row r="2" spans="1:1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5"/>
      <c r="B3" s="6" t="s">
        <v>30</v>
      </c>
      <c r="C3" s="6"/>
      <c r="D3" s="6"/>
      <c r="E3" s="6"/>
      <c r="F3" s="6"/>
      <c r="G3" s="6"/>
      <c r="H3" s="5"/>
      <c r="I3" s="5"/>
      <c r="J3" s="5"/>
      <c r="K3" s="5"/>
    </row>
    <row r="4" spans="1:11" x14ac:dyDescent="0.25">
      <c r="B4" s="6">
        <v>1</v>
      </c>
      <c r="C4" s="6"/>
      <c r="D4" s="6">
        <v>2</v>
      </c>
      <c r="E4" s="6"/>
      <c r="F4" s="6">
        <v>3</v>
      </c>
      <c r="G4" s="6"/>
    </row>
    <row r="5" spans="1:11" x14ac:dyDescent="0.25">
      <c r="A5" t="s">
        <v>30</v>
      </c>
      <c r="B5" t="s">
        <v>4</v>
      </c>
      <c r="C5" t="s">
        <v>5</v>
      </c>
      <c r="D5" t="s">
        <v>4</v>
      </c>
      <c r="E5" t="s">
        <v>5</v>
      </c>
      <c r="F5" t="s">
        <v>4</v>
      </c>
      <c r="G5" t="s">
        <v>5</v>
      </c>
      <c r="H5" t="s">
        <v>2</v>
      </c>
      <c r="I5" t="s">
        <v>3</v>
      </c>
      <c r="J5" t="s">
        <v>22</v>
      </c>
      <c r="K5" t="s">
        <v>23</v>
      </c>
    </row>
    <row r="6" spans="1:11" x14ac:dyDescent="0.25">
      <c r="A6">
        <v>1</v>
      </c>
      <c r="B6">
        <v>3.5867000000000003E-2</v>
      </c>
      <c r="C6">
        <v>0.178397</v>
      </c>
      <c r="D6">
        <v>3.4508999999999998E-2</v>
      </c>
      <c r="E6">
        <v>0.15113499999999999</v>
      </c>
      <c r="F6">
        <v>3.3917000000000003E-2</v>
      </c>
      <c r="G6">
        <v>0.14046900000000001</v>
      </c>
      <c r="H6">
        <f>AVERAGE(B6,D6,F6)</f>
        <v>3.4764333333333335E-2</v>
      </c>
      <c r="I6">
        <f>AVERAGE(C6,E6,G6)</f>
        <v>0.156667</v>
      </c>
      <c r="J6">
        <v>9.9976063801959E-4</v>
      </c>
      <c r="K6">
        <v>1.9559794579698E-2</v>
      </c>
    </row>
    <row r="7" spans="1:11" x14ac:dyDescent="0.25">
      <c r="A7">
        <v>2</v>
      </c>
      <c r="B7">
        <v>2.6134999999999999E-2</v>
      </c>
      <c r="C7">
        <v>0.101691</v>
      </c>
      <c r="D7">
        <v>2.6374999999999999E-2</v>
      </c>
      <c r="E7">
        <v>9.9038000000000001E-2</v>
      </c>
      <c r="F7">
        <v>2.6279999999999901E-2</v>
      </c>
      <c r="G7">
        <v>0.100734</v>
      </c>
      <c r="H7">
        <f>AVERAGE(B7,D7,F7)</f>
        <v>2.6263333333333302E-2</v>
      </c>
      <c r="I7">
        <f>AVERAGE(C7,E7,G7)</f>
        <v>0.10048766666666666</v>
      </c>
      <c r="J7">
        <v>1.2086493839543999E-4</v>
      </c>
      <c r="K7">
        <v>1.3435446897418E-3</v>
      </c>
    </row>
    <row r="9" spans="1:11" x14ac:dyDescent="0.25">
      <c r="A9" s="6" t="s">
        <v>1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5"/>
      <c r="B10" s="6" t="s">
        <v>30</v>
      </c>
      <c r="C10" s="6"/>
      <c r="D10" s="6"/>
      <c r="E10" s="6"/>
      <c r="F10" s="6"/>
      <c r="G10" s="6"/>
      <c r="H10" s="5"/>
      <c r="I10" s="5"/>
      <c r="J10" s="5"/>
      <c r="K10" s="5"/>
    </row>
    <row r="11" spans="1:11" x14ac:dyDescent="0.25">
      <c r="B11" s="6">
        <v>1</v>
      </c>
      <c r="C11" s="6"/>
      <c r="D11" s="6">
        <v>2</v>
      </c>
      <c r="E11" s="6"/>
      <c r="F11" s="6">
        <v>3</v>
      </c>
      <c r="G11" s="6"/>
    </row>
    <row r="12" spans="1:11" x14ac:dyDescent="0.25">
      <c r="A12" t="s">
        <v>30</v>
      </c>
      <c r="B12" t="s">
        <v>6</v>
      </c>
      <c r="C12" t="s">
        <v>7</v>
      </c>
      <c r="D12" t="s">
        <v>6</v>
      </c>
      <c r="E12" t="s">
        <v>7</v>
      </c>
      <c r="F12" t="s">
        <v>6</v>
      </c>
      <c r="G12" t="s">
        <v>7</v>
      </c>
      <c r="H12" t="s">
        <v>2</v>
      </c>
      <c r="I12" t="s">
        <v>3</v>
      </c>
      <c r="J12" t="s">
        <v>22</v>
      </c>
      <c r="K12" t="s">
        <v>23</v>
      </c>
    </row>
    <row r="13" spans="1:11" x14ac:dyDescent="0.25">
      <c r="A13">
        <v>1</v>
      </c>
      <c r="B13">
        <v>2.6589185502167701E-2</v>
      </c>
      <c r="C13">
        <v>5.3457979473099304E-3</v>
      </c>
      <c r="D13">
        <v>2.7635524541604999E-2</v>
      </c>
      <c r="E13">
        <v>6.3100824852366996E-3</v>
      </c>
      <c r="F13">
        <v>2.8117885320230199E-2</v>
      </c>
      <c r="G13">
        <v>6.7892155308733604E-3</v>
      </c>
      <c r="H13">
        <f>AVERAGE(B13,D13,F13)</f>
        <v>2.7447531788000967E-2</v>
      </c>
      <c r="I13">
        <f>AVERAGE(C13,E13,G13)</f>
        <v>6.1483653211399968E-3</v>
      </c>
      <c r="J13">
        <v>7.8149611911191999E-4</v>
      </c>
      <c r="K13">
        <v>7.3517215051261005E-4</v>
      </c>
    </row>
    <row r="14" spans="1:11" x14ac:dyDescent="0.25">
      <c r="A14">
        <v>2</v>
      </c>
      <c r="B14">
        <v>3.6490312470107103E-2</v>
      </c>
      <c r="C14">
        <v>9.3781585037638494E-3</v>
      </c>
      <c r="D14">
        <v>3.6158267920616098E-2</v>
      </c>
      <c r="E14">
        <v>9.6293777782896408E-3</v>
      </c>
      <c r="F14">
        <v>3.6288977032201297E-2</v>
      </c>
      <c r="G14">
        <v>9.46725352320219E-3</v>
      </c>
      <c r="H14">
        <f>AVERAGE(B14,D14,F15,F14)</f>
        <v>3.631251914097483E-2</v>
      </c>
      <c r="I14">
        <f>AVERAGE(C14,E14,G14)</f>
        <v>9.4915966017518946E-3</v>
      </c>
      <c r="J14">
        <v>1.6726916573893999E-4</v>
      </c>
      <c r="K14">
        <v>1.2736633278461E-4</v>
      </c>
    </row>
  </sheetData>
  <mergeCells count="10">
    <mergeCell ref="B11:C11"/>
    <mergeCell ref="D11:E11"/>
    <mergeCell ref="F11:G11"/>
    <mergeCell ref="B10:G10"/>
    <mergeCell ref="B3:G3"/>
    <mergeCell ref="B4:C4"/>
    <mergeCell ref="D4:E4"/>
    <mergeCell ref="F4:G4"/>
    <mergeCell ref="A2:K2"/>
    <mergeCell ref="A9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K14" sqref="K14"/>
    </sheetView>
  </sheetViews>
  <sheetFormatPr defaultRowHeight="15" x14ac:dyDescent="0.25"/>
  <sheetData>
    <row r="1" spans="1:12" x14ac:dyDescent="0.25">
      <c r="B1" t="s">
        <v>31</v>
      </c>
    </row>
    <row r="2" spans="1:12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</row>
    <row r="3" spans="1:12" x14ac:dyDescent="0.25">
      <c r="B3" s="6" t="s">
        <v>30</v>
      </c>
      <c r="C3" s="6"/>
      <c r="D3" s="6"/>
      <c r="E3" s="6"/>
      <c r="F3" s="6"/>
      <c r="G3" s="6"/>
    </row>
    <row r="4" spans="1:12" x14ac:dyDescent="0.25">
      <c r="B4" s="6">
        <v>1</v>
      </c>
      <c r="C4" s="6"/>
      <c r="D4" s="6">
        <v>2</v>
      </c>
      <c r="E4" s="6"/>
      <c r="F4" s="6">
        <v>3</v>
      </c>
      <c r="G4" s="6"/>
    </row>
    <row r="5" spans="1:12" x14ac:dyDescent="0.25">
      <c r="A5" t="s">
        <v>30</v>
      </c>
      <c r="B5" t="s">
        <v>4</v>
      </c>
      <c r="C5" t="s">
        <v>5</v>
      </c>
      <c r="D5" t="s">
        <v>4</v>
      </c>
      <c r="E5" t="s">
        <v>5</v>
      </c>
      <c r="F5" t="s">
        <v>4</v>
      </c>
      <c r="G5" t="s">
        <v>5</v>
      </c>
      <c r="H5" t="s">
        <v>2</v>
      </c>
      <c r="I5" t="s">
        <v>3</v>
      </c>
      <c r="J5" t="s">
        <v>22</v>
      </c>
      <c r="K5" t="s">
        <v>23</v>
      </c>
    </row>
    <row r="6" spans="1:12" x14ac:dyDescent="0.25">
      <c r="A6">
        <v>1</v>
      </c>
      <c r="B6" s="2">
        <v>8.8020293235778799E-5</v>
      </c>
      <c r="C6" s="2">
        <v>1.5370743083953801E-4</v>
      </c>
      <c r="D6" s="2">
        <v>8.7337989807128899E-5</v>
      </c>
      <c r="E6" s="2">
        <v>1.3017768383026101E-4</v>
      </c>
      <c r="F6" s="2">
        <v>1.3602198886871299E-4</v>
      </c>
      <c r="G6" s="2">
        <v>1.3735315895080499E-4</v>
      </c>
      <c r="H6" s="2">
        <f>AVERAGE(D6,B6,F6)</f>
        <v>1.0379342397054024E-4</v>
      </c>
      <c r="I6" s="2">
        <f>AVERAGE(C6,E6,G6)</f>
        <v>1.4041275787353468E-4</v>
      </c>
      <c r="J6" s="2">
        <v>2.7917079598936001E-5</v>
      </c>
      <c r="K6" s="2">
        <v>1.2342339054382001E-5</v>
      </c>
    </row>
    <row r="7" spans="1:12" x14ac:dyDescent="0.25">
      <c r="A7">
        <v>2</v>
      </c>
      <c r="B7" s="2">
        <v>2.8856865596771201E-4</v>
      </c>
      <c r="C7" s="2">
        <v>2.4968135833740198E-4</v>
      </c>
      <c r="D7" s="2">
        <v>1.3257157516479399E-4</v>
      </c>
      <c r="E7" s="2">
        <v>2.7406523704528801E-4</v>
      </c>
      <c r="F7" s="2">
        <v>1.77054394721984E-4</v>
      </c>
      <c r="G7" s="2">
        <v>2.2319594573974599E-4</v>
      </c>
      <c r="H7" s="2">
        <f>AVERAGE(B7,D7,F7)</f>
        <v>1.9939820861816334E-4</v>
      </c>
      <c r="I7" s="2">
        <f>AVERAGE(C7,E7,G7)</f>
        <v>2.4898084704081199E-4</v>
      </c>
      <c r="J7" s="2">
        <v>8.0432166036564006E-5</v>
      </c>
      <c r="K7" s="2">
        <v>2.5514701644346001E-5</v>
      </c>
    </row>
    <row r="11" spans="1:12" x14ac:dyDescent="0.25">
      <c r="A11" s="6" t="s">
        <v>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5"/>
      <c r="B12" s="6" t="s">
        <v>30</v>
      </c>
      <c r="C12" s="6"/>
      <c r="D12" s="6"/>
      <c r="E12" s="6"/>
      <c r="F12" s="6"/>
      <c r="G12" s="6"/>
      <c r="H12" s="5"/>
      <c r="I12" s="5"/>
      <c r="J12" s="5"/>
      <c r="K12" s="5"/>
      <c r="L12" s="5"/>
    </row>
    <row r="13" spans="1:12" x14ac:dyDescent="0.25">
      <c r="B13" s="6">
        <v>1</v>
      </c>
      <c r="C13" s="6"/>
      <c r="D13" s="6">
        <v>2</v>
      </c>
      <c r="E13" s="6"/>
      <c r="F13" s="6">
        <v>3</v>
      </c>
      <c r="G13" s="6"/>
    </row>
    <row r="14" spans="1:12" x14ac:dyDescent="0.25">
      <c r="A14" t="s">
        <v>30</v>
      </c>
      <c r="B14" t="s">
        <v>6</v>
      </c>
      <c r="C14" t="s">
        <v>7</v>
      </c>
      <c r="D14" t="s">
        <v>6</v>
      </c>
      <c r="E14" t="s">
        <v>7</v>
      </c>
      <c r="F14" t="s">
        <v>6</v>
      </c>
      <c r="G14" t="s">
        <v>7</v>
      </c>
      <c r="H14" t="s">
        <v>2</v>
      </c>
      <c r="I14" t="s">
        <v>3</v>
      </c>
      <c r="J14" t="s">
        <v>22</v>
      </c>
      <c r="K14" t="s">
        <v>23</v>
      </c>
    </row>
    <row r="15" spans="1:12" x14ac:dyDescent="0.25">
      <c r="A15">
        <v>1</v>
      </c>
      <c r="B15" s="2">
        <v>11361016.456981201</v>
      </c>
      <c r="C15">
        <v>6505866.3367026104</v>
      </c>
      <c r="D15" s="2">
        <v>11449771.195883101</v>
      </c>
      <c r="E15" s="2">
        <v>7681808.2068805303</v>
      </c>
      <c r="F15">
        <v>7351752.5241098702</v>
      </c>
      <c r="G15">
        <v>7280502.3753269399</v>
      </c>
      <c r="H15" s="2">
        <f>AVERAGE(B15,D15,F15)</f>
        <v>10054180.058991389</v>
      </c>
      <c r="I15" s="2">
        <f>AVERAGE(C15,E15,G15)</f>
        <v>7156058.9729700265</v>
      </c>
      <c r="J15">
        <v>2337256.7700148001</v>
      </c>
      <c r="K15">
        <v>596971.41226063995</v>
      </c>
    </row>
    <row r="16" spans="1:12" x14ac:dyDescent="0.25">
      <c r="A16">
        <v>2</v>
      </c>
      <c r="B16" s="2">
        <v>3465379.8301361199</v>
      </c>
      <c r="C16" s="2">
        <v>4005104.7729749498</v>
      </c>
      <c r="D16">
        <v>7543095.1073556701</v>
      </c>
      <c r="E16" s="2">
        <v>3648766.29659804</v>
      </c>
      <c r="F16" s="2">
        <v>5647981.80564918</v>
      </c>
      <c r="G16">
        <v>4480368.1208709404</v>
      </c>
      <c r="H16" s="2">
        <f>AVERAGE(B16,D16,F16)</f>
        <v>5552152.2477136562</v>
      </c>
      <c r="I16" s="2">
        <f>AVERAGE(C16,E16,G16)</f>
        <v>4044746.3968146429</v>
      </c>
      <c r="J16">
        <v>2038230.9664189001</v>
      </c>
      <c r="K16">
        <v>416404.72812440002</v>
      </c>
    </row>
  </sheetData>
  <mergeCells count="10">
    <mergeCell ref="B4:C4"/>
    <mergeCell ref="D4:E4"/>
    <mergeCell ref="F4:G4"/>
    <mergeCell ref="B2:K2"/>
    <mergeCell ref="B13:C13"/>
    <mergeCell ref="D13:E13"/>
    <mergeCell ref="F13:G13"/>
    <mergeCell ref="A11:L11"/>
    <mergeCell ref="B3:G3"/>
    <mergeCell ref="B12:G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J12" sqref="J12"/>
    </sheetView>
  </sheetViews>
  <sheetFormatPr defaultRowHeight="15" x14ac:dyDescent="0.25"/>
  <cols>
    <col min="1" max="1" width="20.28515625" bestFit="1" customWidth="1"/>
  </cols>
  <sheetData>
    <row r="1" spans="1:11" x14ac:dyDescent="0.25">
      <c r="B1" t="s">
        <v>28</v>
      </c>
    </row>
    <row r="2" spans="1:1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B3" s="6" t="s">
        <v>30</v>
      </c>
      <c r="C3" s="6"/>
      <c r="D3" s="6"/>
      <c r="E3" s="6"/>
      <c r="F3" s="6"/>
      <c r="G3" s="6"/>
      <c r="H3" s="5"/>
      <c r="I3" s="5"/>
      <c r="J3" s="5"/>
      <c r="K3" s="5"/>
    </row>
    <row r="4" spans="1:11" x14ac:dyDescent="0.25">
      <c r="B4" s="6">
        <v>1</v>
      </c>
      <c r="C4" s="6"/>
      <c r="D4" s="6">
        <v>2</v>
      </c>
      <c r="E4" s="6"/>
      <c r="F4" s="6">
        <v>3</v>
      </c>
      <c r="G4" s="6"/>
    </row>
    <row r="5" spans="1:11" x14ac:dyDescent="0.25">
      <c r="A5" t="s">
        <v>25</v>
      </c>
      <c r="B5" t="s">
        <v>4</v>
      </c>
      <c r="C5" t="s">
        <v>5</v>
      </c>
      <c r="D5" t="s">
        <v>4</v>
      </c>
      <c r="E5" t="s">
        <v>5</v>
      </c>
      <c r="F5" t="s">
        <v>4</v>
      </c>
      <c r="G5" t="s">
        <v>5</v>
      </c>
      <c r="H5" t="s">
        <v>2</v>
      </c>
      <c r="I5" t="s">
        <v>3</v>
      </c>
      <c r="J5" t="s">
        <v>22</v>
      </c>
      <c r="K5" t="s">
        <v>23</v>
      </c>
    </row>
    <row r="6" spans="1:11" x14ac:dyDescent="0.25">
      <c r="A6">
        <v>1</v>
      </c>
      <c r="B6" s="2">
        <v>4.3422598743438702E-4</v>
      </c>
      <c r="C6" s="2">
        <v>8.7676428413391099E-4</v>
      </c>
      <c r="D6" s="2">
        <v>4.3553199768066E-4</v>
      </c>
      <c r="E6" s="2">
        <v>8.7498485088348301E-4</v>
      </c>
      <c r="F6" s="2">
        <v>4.2953080654144199E-4</v>
      </c>
      <c r="G6" s="2">
        <v>8.5971199226379303E-4</v>
      </c>
      <c r="H6" s="2">
        <f>AVERAGE(D6,B6,F6)</f>
        <v>4.3309626388549636E-4</v>
      </c>
      <c r="I6" s="2">
        <f>AVERAGE(C6,E6,G6)</f>
        <v>8.7048704242706238E-4</v>
      </c>
      <c r="J6" s="2">
        <v>3.0550504633038999E-6</v>
      </c>
      <c r="K6" s="2">
        <v>9.2915732431775997E-6</v>
      </c>
    </row>
    <row r="7" spans="1:11" x14ac:dyDescent="0.25">
      <c r="A7">
        <v>2</v>
      </c>
      <c r="B7" s="2">
        <v>8.6388448619842504E-4</v>
      </c>
      <c r="C7" s="2">
        <v>1.7634324741363501E-3</v>
      </c>
      <c r="D7" s="2">
        <v>8.5780143165588296E-4</v>
      </c>
      <c r="E7" s="2">
        <v>1.9378591499328601E-3</v>
      </c>
      <c r="F7" s="2">
        <v>8.4651454257964997E-4</v>
      </c>
      <c r="G7" s="2">
        <v>1.72184859848022E-3</v>
      </c>
      <c r="H7" s="2">
        <f>AVERAGE(B7,D7,F7)</f>
        <v>8.5606682014465266E-4</v>
      </c>
      <c r="I7" s="2">
        <f>AVERAGE(C7,E7,G7)</f>
        <v>1.8077134075164768E-3</v>
      </c>
      <c r="J7" s="2">
        <v>8.6216781042516994E-6</v>
      </c>
      <c r="K7">
        <v>1.1718930554165E-4</v>
      </c>
    </row>
    <row r="10" spans="1:11" x14ac:dyDescent="0.25">
      <c r="B10" s="6" t="s">
        <v>1</v>
      </c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B11" s="6" t="s">
        <v>30</v>
      </c>
      <c r="C11" s="6"/>
      <c r="D11" s="6"/>
      <c r="E11" s="6"/>
      <c r="F11" s="6"/>
      <c r="G11" s="6"/>
    </row>
    <row r="12" spans="1:11" x14ac:dyDescent="0.25">
      <c r="B12" s="6">
        <v>1</v>
      </c>
      <c r="C12" s="6"/>
      <c r="D12" s="6">
        <v>2</v>
      </c>
      <c r="E12" s="6"/>
      <c r="F12" s="6">
        <v>3</v>
      </c>
      <c r="G12" s="6"/>
    </row>
    <row r="13" spans="1:11" x14ac:dyDescent="0.25">
      <c r="A13" t="s">
        <v>25</v>
      </c>
      <c r="B13" t="s">
        <v>6</v>
      </c>
      <c r="C13" t="s">
        <v>7</v>
      </c>
      <c r="D13" t="s">
        <v>6</v>
      </c>
      <c r="E13" t="s">
        <v>7</v>
      </c>
      <c r="F13" t="s">
        <v>6</v>
      </c>
      <c r="G13" t="s">
        <v>7</v>
      </c>
      <c r="H13" t="s">
        <v>2</v>
      </c>
      <c r="I13" t="s">
        <v>3</v>
      </c>
      <c r="J13" t="s">
        <v>22</v>
      </c>
      <c r="K13" t="s">
        <v>23</v>
      </c>
    </row>
    <row r="14" spans="1:11" x14ac:dyDescent="0.25">
      <c r="A14">
        <v>1</v>
      </c>
      <c r="B14" s="2">
        <v>2302948.3009722</v>
      </c>
      <c r="C14">
        <v>1140557.40875419</v>
      </c>
      <c r="D14" s="2">
        <v>2296974.3428270798</v>
      </c>
      <c r="E14" s="2">
        <v>1142876.9298008799</v>
      </c>
      <c r="F14">
        <v>2328121.7194246901</v>
      </c>
      <c r="G14">
        <v>1163180.2382642101</v>
      </c>
      <c r="H14" s="2">
        <f>AVERAGE(B14,D14,F14)</f>
        <v>2309348.1210746565</v>
      </c>
      <c r="I14" s="2">
        <f>AVERAGE(C14,E14,G14)</f>
        <v>1148871.5256064266</v>
      </c>
      <c r="J14">
        <v>16236.082034724999</v>
      </c>
      <c r="K14">
        <v>13225.143543601</v>
      </c>
    </row>
    <row r="15" spans="1:11" x14ac:dyDescent="0.25">
      <c r="A15">
        <v>2</v>
      </c>
      <c r="B15" s="2">
        <v>1157562.16945225</v>
      </c>
      <c r="C15" s="2">
        <v>567075.86747247202</v>
      </c>
      <c r="D15">
        <v>1165770.9617826301</v>
      </c>
      <c r="E15" s="2">
        <v>516033.37633421097</v>
      </c>
      <c r="F15" s="2">
        <v>1181314.61386666</v>
      </c>
      <c r="G15">
        <v>580771.15542135399</v>
      </c>
      <c r="H15" s="2">
        <f>AVERAGE(B15,D15,F15)</f>
        <v>1168215.9150338469</v>
      </c>
      <c r="I15" s="2">
        <f>AVERAGE(C15,E15,G15)</f>
        <v>554626.799742679</v>
      </c>
      <c r="J15">
        <v>10293.764494511999</v>
      </c>
      <c r="K15">
        <v>34122.200234114003</v>
      </c>
    </row>
  </sheetData>
  <mergeCells count="10">
    <mergeCell ref="B2:K2"/>
    <mergeCell ref="B3:G3"/>
    <mergeCell ref="B12:C12"/>
    <mergeCell ref="D12:E12"/>
    <mergeCell ref="F12:G12"/>
    <mergeCell ref="B11:G11"/>
    <mergeCell ref="B10:K10"/>
    <mergeCell ref="B4:C4"/>
    <mergeCell ref="D4:E4"/>
    <mergeCell ref="F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K14" sqref="K14"/>
    </sheetView>
  </sheetViews>
  <sheetFormatPr defaultRowHeight="15" x14ac:dyDescent="0.25"/>
  <sheetData>
    <row r="1" spans="1:11" x14ac:dyDescent="0.25">
      <c r="A1" t="s">
        <v>26</v>
      </c>
    </row>
    <row r="2" spans="1:1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B3" s="6" t="s">
        <v>30</v>
      </c>
      <c r="C3" s="6"/>
      <c r="D3" s="6"/>
      <c r="E3" s="6"/>
      <c r="F3" s="6"/>
      <c r="G3" s="6"/>
    </row>
    <row r="4" spans="1:11" x14ac:dyDescent="0.25">
      <c r="B4" s="6">
        <v>1</v>
      </c>
      <c r="C4" s="6"/>
      <c r="D4" s="6">
        <v>2</v>
      </c>
      <c r="E4" s="6"/>
      <c r="F4" s="6">
        <v>3</v>
      </c>
      <c r="G4" s="6"/>
    </row>
    <row r="6" spans="1:11" x14ac:dyDescent="0.25">
      <c r="A6" t="s">
        <v>27</v>
      </c>
      <c r="B6" t="s">
        <v>4</v>
      </c>
      <c r="C6" t="s">
        <v>5</v>
      </c>
      <c r="D6" t="s">
        <v>4</v>
      </c>
      <c r="E6" t="s">
        <v>5</v>
      </c>
      <c r="F6" t="s">
        <v>4</v>
      </c>
      <c r="G6" t="s">
        <v>5</v>
      </c>
      <c r="H6" t="s">
        <v>2</v>
      </c>
      <c r="I6" t="s">
        <v>3</v>
      </c>
      <c r="J6" t="s">
        <v>22</v>
      </c>
      <c r="K6" t="s">
        <v>23</v>
      </c>
    </row>
    <row r="7" spans="1:11" x14ac:dyDescent="0.25">
      <c r="A7">
        <v>1</v>
      </c>
      <c r="B7">
        <v>7.1597138671874996E-3</v>
      </c>
      <c r="C7">
        <v>4.3194492187500003E-3</v>
      </c>
      <c r="D7" s="2">
        <v>7.134560546875E-3</v>
      </c>
      <c r="E7" s="2">
        <v>4.3352490234375004E-3</v>
      </c>
      <c r="F7" s="2">
        <v>7.0925859374999997E-3</v>
      </c>
      <c r="G7" s="2">
        <v>4.2869746093749999E-3</v>
      </c>
      <c r="H7" s="2">
        <f>AVERAGE(D7,B7,F7)</f>
        <v>7.1289534505208328E-3</v>
      </c>
      <c r="I7" s="2">
        <f>AVERAGE(C7,E7,G7)</f>
        <v>4.3138909505208338E-3</v>
      </c>
      <c r="J7" s="2">
        <v>3.4983242636058998E-5</v>
      </c>
      <c r="K7" s="2">
        <v>2.513161091136E-5</v>
      </c>
    </row>
    <row r="8" spans="1:11" x14ac:dyDescent="0.25">
      <c r="A8">
        <v>2</v>
      </c>
      <c r="B8" s="2">
        <v>1.6092449218749999E-2</v>
      </c>
      <c r="C8" s="2">
        <v>1.38431337890625E-2</v>
      </c>
      <c r="D8" s="2">
        <v>2.0042402343750002E-2</v>
      </c>
      <c r="E8" s="2">
        <v>1.3482390625E-2</v>
      </c>
      <c r="F8" s="2">
        <v>1.6049501953125E-2</v>
      </c>
      <c r="G8" s="2">
        <v>1.3571893554687501E-2</v>
      </c>
      <c r="H8" s="2">
        <f>AVERAGE(B8,D8,F8)</f>
        <v>1.7394784505208333E-2</v>
      </c>
      <c r="I8" s="2">
        <f>AVERAGE(C8,E8,G8)</f>
        <v>1.363247265625E-2</v>
      </c>
      <c r="J8">
        <v>2.2810816147900998E-3</v>
      </c>
      <c r="K8">
        <v>1.5275252316518999E-4</v>
      </c>
    </row>
    <row r="11" spans="1:11" x14ac:dyDescent="0.25">
      <c r="A11" s="6" t="s">
        <v>1</v>
      </c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B12" s="6" t="s">
        <v>30</v>
      </c>
      <c r="C12" s="6"/>
      <c r="D12" s="6"/>
      <c r="E12" s="6"/>
      <c r="F12" s="6"/>
      <c r="G12" s="6"/>
    </row>
    <row r="13" spans="1:11" x14ac:dyDescent="0.25">
      <c r="B13" s="6">
        <v>1</v>
      </c>
      <c r="C13" s="6"/>
      <c r="D13" s="6">
        <v>2</v>
      </c>
      <c r="E13" s="6"/>
      <c r="F13" s="6">
        <v>3</v>
      </c>
      <c r="G13" s="6"/>
    </row>
    <row r="14" spans="1:11" x14ac:dyDescent="0.25">
      <c r="A14" t="s">
        <v>27</v>
      </c>
      <c r="B14" t="s">
        <v>6</v>
      </c>
      <c r="C14" t="s">
        <v>7</v>
      </c>
      <c r="D14" t="s">
        <v>6</v>
      </c>
      <c r="E14" t="s">
        <v>7</v>
      </c>
      <c r="F14" t="s">
        <v>6</v>
      </c>
      <c r="G14" t="s">
        <v>7</v>
      </c>
      <c r="H14" t="s">
        <v>2</v>
      </c>
      <c r="I14" t="s">
        <v>3</v>
      </c>
      <c r="J14" t="s">
        <v>22</v>
      </c>
      <c r="K14" t="s">
        <v>23</v>
      </c>
    </row>
    <row r="15" spans="1:11" x14ac:dyDescent="0.25">
      <c r="A15">
        <v>1</v>
      </c>
      <c r="B15">
        <v>136.396861399101</v>
      </c>
      <c r="C15">
        <v>226.08495911027401</v>
      </c>
      <c r="D15" s="2">
        <v>136.877736699248</v>
      </c>
      <c r="E15" s="2">
        <v>225.26099301803501</v>
      </c>
      <c r="F15">
        <v>137.68779238002699</v>
      </c>
      <c r="G15">
        <v>227.797593637338</v>
      </c>
      <c r="H15">
        <v>137.02821793333001</v>
      </c>
      <c r="I15">
        <v>226.29418423332999</v>
      </c>
      <c r="J15">
        <v>0.64592793755299005</v>
      </c>
      <c r="K15">
        <v>1.4104835536099001</v>
      </c>
    </row>
    <row r="16" spans="1:11" x14ac:dyDescent="0.25">
      <c r="A16">
        <v>2</v>
      </c>
      <c r="B16" s="2">
        <v>60.684516491260098</v>
      </c>
      <c r="C16">
        <v>70.544900806462195</v>
      </c>
      <c r="D16">
        <v>48.724822666007903</v>
      </c>
      <c r="E16" s="2">
        <v>72.432443708402005</v>
      </c>
      <c r="F16" s="2">
        <v>60.846903714034099</v>
      </c>
      <c r="G16" s="2">
        <v>71.954771533166905</v>
      </c>
      <c r="H16" s="2">
        <f>AVERAGE(B16,D16,F16)</f>
        <v>56.752080957100702</v>
      </c>
      <c r="I16" s="2">
        <f>AVERAGE(C16,E16,G16)</f>
        <v>71.644038682677035</v>
      </c>
      <c r="J16">
        <v>6.9429194104003997</v>
      </c>
      <c r="K16">
        <v>0.97627750985373996</v>
      </c>
    </row>
  </sheetData>
  <mergeCells count="10">
    <mergeCell ref="B13:C13"/>
    <mergeCell ref="D13:E13"/>
    <mergeCell ref="F13:G13"/>
    <mergeCell ref="B3:G3"/>
    <mergeCell ref="B12:G12"/>
    <mergeCell ref="A2:K2"/>
    <mergeCell ref="A11:K11"/>
    <mergeCell ref="B4:C4"/>
    <mergeCell ref="D4:E4"/>
    <mergeCell ref="F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J13" sqref="J13"/>
    </sheetView>
  </sheetViews>
  <sheetFormatPr defaultRowHeight="15" x14ac:dyDescent="0.25"/>
  <sheetData>
    <row r="1" spans="1:11" x14ac:dyDescent="0.25">
      <c r="A1" t="s">
        <v>29</v>
      </c>
    </row>
    <row r="2" spans="1:11" x14ac:dyDescent="0.25">
      <c r="B2" s="6" t="s">
        <v>24</v>
      </c>
      <c r="C2" s="6"/>
      <c r="D2" s="6"/>
      <c r="E2" s="6"/>
      <c r="F2" s="6"/>
      <c r="G2" s="6"/>
    </row>
    <row r="3" spans="1:11" x14ac:dyDescent="0.25">
      <c r="B3" s="6">
        <v>1</v>
      </c>
      <c r="C3" s="6"/>
      <c r="D3" s="6">
        <v>2</v>
      </c>
      <c r="E3" s="6"/>
      <c r="F3">
        <v>3</v>
      </c>
    </row>
    <row r="4" spans="1:11" x14ac:dyDescent="0.25">
      <c r="B4" t="s">
        <v>0</v>
      </c>
    </row>
    <row r="5" spans="1:11" x14ac:dyDescent="0.25">
      <c r="A5" t="s">
        <v>25</v>
      </c>
      <c r="B5" t="s">
        <v>4</v>
      </c>
      <c r="C5" t="s">
        <v>5</v>
      </c>
      <c r="D5" t="s">
        <v>4</v>
      </c>
      <c r="E5" t="s">
        <v>5</v>
      </c>
      <c r="F5" t="s">
        <v>4</v>
      </c>
      <c r="G5" t="s">
        <v>5</v>
      </c>
      <c r="H5" t="s">
        <v>2</v>
      </c>
      <c r="I5" t="s">
        <v>3</v>
      </c>
      <c r="J5" t="s">
        <v>22</v>
      </c>
      <c r="K5" t="s">
        <v>23</v>
      </c>
    </row>
    <row r="6" spans="1:11" x14ac:dyDescent="0.25">
      <c r="A6">
        <v>1</v>
      </c>
      <c r="B6">
        <v>1.2652548828124999E-3</v>
      </c>
      <c r="C6">
        <v>2.9030478515624999E-3</v>
      </c>
      <c r="D6" s="2">
        <v>1.2640234375E-3</v>
      </c>
      <c r="E6" s="2">
        <v>2.8279365234375E-3</v>
      </c>
      <c r="F6" s="2">
        <v>1.29127734375E-3</v>
      </c>
      <c r="G6" s="2">
        <v>2.8945351562500001E-3</v>
      </c>
      <c r="H6" s="2">
        <f>AVERAGE(D6,B6,F6)</f>
        <v>1.2735185546875001E-3</v>
      </c>
      <c r="I6" s="2">
        <f>AVERAGE(C6,E6,G6)</f>
        <v>2.8751731770833336E-3</v>
      </c>
      <c r="J6" s="2">
        <v>1.6020455934003001E-5</v>
      </c>
      <c r="K6" s="2">
        <v>3.895779897958E-5</v>
      </c>
    </row>
    <row r="7" spans="1:11" x14ac:dyDescent="0.25">
      <c r="A7">
        <v>2</v>
      </c>
      <c r="B7" s="2">
        <v>3.0561904296874999E-3</v>
      </c>
      <c r="C7" s="2">
        <v>6.8138632812499997E-3</v>
      </c>
      <c r="D7" s="2">
        <v>3.1747451171874998E-3</v>
      </c>
      <c r="E7" s="2">
        <v>6.7367265624999999E-3</v>
      </c>
      <c r="F7" s="2">
        <v>2.7776972656249998E-3</v>
      </c>
      <c r="G7" s="2">
        <v>6.7494218749999998E-3</v>
      </c>
      <c r="H7" s="2">
        <f>AVERAGE(B7,D7,F7)</f>
        <v>3.0028776041666669E-3</v>
      </c>
      <c r="I7" s="2">
        <f>AVERAGE(C7,E7,G7)</f>
        <v>6.7666705729166653E-3</v>
      </c>
      <c r="J7">
        <v>2.0108041509140999E-4</v>
      </c>
      <c r="K7" s="2">
        <v>3.7859388972001999E-5</v>
      </c>
    </row>
    <row r="10" spans="1:11" x14ac:dyDescent="0.25">
      <c r="B10" s="6" t="s">
        <v>24</v>
      </c>
      <c r="C10" s="6"/>
      <c r="D10" s="6"/>
      <c r="E10" s="6"/>
      <c r="F10" s="6"/>
      <c r="G10" s="6"/>
    </row>
    <row r="11" spans="1:11" x14ac:dyDescent="0.25">
      <c r="B11" s="6">
        <v>1</v>
      </c>
      <c r="C11" s="6"/>
      <c r="D11" s="6">
        <v>2</v>
      </c>
      <c r="E11" s="6"/>
      <c r="F11">
        <v>3</v>
      </c>
    </row>
    <row r="12" spans="1:11" x14ac:dyDescent="0.25">
      <c r="A12" t="s">
        <v>25</v>
      </c>
      <c r="B12" t="s">
        <v>1</v>
      </c>
    </row>
    <row r="13" spans="1:11" x14ac:dyDescent="0.25">
      <c r="B13" t="s">
        <v>6</v>
      </c>
      <c r="C13" t="s">
        <v>7</v>
      </c>
      <c r="D13" t="s">
        <v>6</v>
      </c>
      <c r="E13" t="s">
        <v>7</v>
      </c>
      <c r="F13" t="s">
        <v>6</v>
      </c>
      <c r="G13" t="s">
        <v>7</v>
      </c>
      <c r="H13" t="s">
        <v>2</v>
      </c>
      <c r="I13" t="s">
        <v>3</v>
      </c>
      <c r="J13" t="s">
        <v>22</v>
      </c>
      <c r="K13" t="s">
        <v>23</v>
      </c>
    </row>
    <row r="14" spans="1:11" x14ac:dyDescent="0.25">
      <c r="A14">
        <v>1</v>
      </c>
      <c r="B14">
        <v>771.83065109378197</v>
      </c>
      <c r="C14">
        <v>336.39214712716</v>
      </c>
      <c r="D14" s="2">
        <v>772.582589078772</v>
      </c>
      <c r="E14" s="2">
        <v>345.32688124884203</v>
      </c>
      <c r="F14">
        <v>756.27633732344702</v>
      </c>
      <c r="G14">
        <v>337.38146102366898</v>
      </c>
      <c r="H14" s="2">
        <f>AVERAGE(B14,D14,F14)</f>
        <v>766.89652583200041</v>
      </c>
      <c r="I14" s="2">
        <f>AVERAGE(C14,E14,G14)</f>
        <v>339.70016313322367</v>
      </c>
      <c r="J14">
        <v>9.3361747050757007</v>
      </c>
      <c r="K14">
        <v>4.7102018717406002</v>
      </c>
    </row>
    <row r="15" spans="1:11" x14ac:dyDescent="0.25">
      <c r="A15">
        <v>2</v>
      </c>
      <c r="B15" s="2">
        <v>319.53588052425602</v>
      </c>
      <c r="C15">
        <v>143.319943428751</v>
      </c>
      <c r="D15">
        <v>307.60343396169498</v>
      </c>
      <c r="E15" s="2">
        <v>144.960982302003</v>
      </c>
      <c r="F15" s="2">
        <v>351.57269011468998</v>
      </c>
      <c r="G15" s="2">
        <v>144.68831821243899</v>
      </c>
      <c r="H15" s="2">
        <f>AVERAGE(B15,D15,F15)</f>
        <v>326.2373348668803</v>
      </c>
      <c r="I15" s="2">
        <f>AVERAGE(C15,E15,G15)</f>
        <v>144.32308131439765</v>
      </c>
      <c r="J15">
        <v>22.908258777075002</v>
      </c>
      <c r="K15">
        <v>0.96998113026381005</v>
      </c>
    </row>
  </sheetData>
  <mergeCells count="6">
    <mergeCell ref="B3:C3"/>
    <mergeCell ref="D3:E3"/>
    <mergeCell ref="B2:G2"/>
    <mergeCell ref="B10:G10"/>
    <mergeCell ref="B11:C11"/>
    <mergeCell ref="D11:E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G1" workbookViewId="0">
      <selection activeCell="H24" sqref="H23:H24"/>
    </sheetView>
  </sheetViews>
  <sheetFormatPr defaultRowHeight="15" x14ac:dyDescent="0.25"/>
  <cols>
    <col min="2" max="2" width="20.7109375" customWidth="1"/>
    <col min="3" max="3" width="19.85546875" customWidth="1"/>
    <col min="10" max="10" width="10" bestFit="1" customWidth="1"/>
    <col min="11" max="11" width="12" bestFit="1" customWidth="1"/>
  </cols>
  <sheetData>
    <row r="1" spans="1:11" x14ac:dyDescent="0.25">
      <c r="A1" t="s">
        <v>9</v>
      </c>
    </row>
    <row r="2" spans="1:11" x14ac:dyDescent="0.25">
      <c r="B2" t="s">
        <v>17</v>
      </c>
    </row>
    <row r="4" spans="1:11" x14ac:dyDescent="0.25">
      <c r="B4" t="s">
        <v>10</v>
      </c>
      <c r="C4" t="s">
        <v>11</v>
      </c>
      <c r="D4" t="s">
        <v>10</v>
      </c>
      <c r="E4" t="s">
        <v>11</v>
      </c>
      <c r="F4" t="s">
        <v>10</v>
      </c>
      <c r="G4" t="s">
        <v>11</v>
      </c>
      <c r="H4" t="s">
        <v>20</v>
      </c>
      <c r="I4" t="s">
        <v>21</v>
      </c>
      <c r="J4" t="s">
        <v>15</v>
      </c>
      <c r="K4" t="s">
        <v>19</v>
      </c>
    </row>
    <row r="5" spans="1:11" x14ac:dyDescent="0.25">
      <c r="A5">
        <v>1</v>
      </c>
      <c r="B5" s="2">
        <v>23056158000</v>
      </c>
      <c r="C5" s="2">
        <v>3.3090485115733499E-13</v>
      </c>
      <c r="D5" s="2">
        <v>23160428000</v>
      </c>
      <c r="E5" s="2">
        <v>3.29415092469361E-13</v>
      </c>
      <c r="F5" s="2">
        <v>22637934000</v>
      </c>
      <c r="G5" s="2">
        <v>3.3701814535063099E-13</v>
      </c>
      <c r="H5" s="2">
        <f>AVERAGE(B5,D5,F5)</f>
        <v>22951506666.666668</v>
      </c>
      <c r="I5" s="2">
        <f>AVERAGE(C5,E5,G5)</f>
        <v>3.3244602965910898E-13</v>
      </c>
      <c r="J5">
        <f>_xlfn.STDEV.S(B5,D5,F5)</f>
        <v>276521104.41218287</v>
      </c>
      <c r="K5">
        <f>_xlfn.STDEV.S(C5,E5,G5)</f>
        <v>4.0290230403405153E-15</v>
      </c>
    </row>
    <row r="6" spans="1:11" x14ac:dyDescent="0.25">
      <c r="A6">
        <v>2</v>
      </c>
      <c r="B6" s="2">
        <v>11355362000</v>
      </c>
      <c r="C6" s="2">
        <v>6.7187594118531797E-13</v>
      </c>
      <c r="D6" s="2">
        <v>11354654000</v>
      </c>
      <c r="E6" s="2">
        <v>6.7191783485872798E-13</v>
      </c>
      <c r="F6" s="2">
        <v>11165983200</v>
      </c>
      <c r="G6" s="2">
        <v>6.8327118128298802E-13</v>
      </c>
      <c r="H6" s="2">
        <f>AVERAGE(B6,D6,F6)</f>
        <v>11291999733.333334</v>
      </c>
      <c r="I6" s="2">
        <f>AVERAGE(C6,E6,G6)</f>
        <v>6.7568831910901129E-13</v>
      </c>
      <c r="J6">
        <f>_xlfn.STDEV.S(B6,D6,F6)</f>
        <v>109134093.30274996</v>
      </c>
      <c r="K6">
        <f>_xlfn.STDEV.S(C6,E6,G6)</f>
        <v>6.5669846834078168E-15</v>
      </c>
    </row>
    <row r="7" spans="1:11" x14ac:dyDescent="0.25">
      <c r="H7" s="2"/>
      <c r="I7" s="2"/>
    </row>
    <row r="8" spans="1:11" x14ac:dyDescent="0.25">
      <c r="H8" s="2"/>
      <c r="I8" s="2"/>
    </row>
    <row r="9" spans="1:11" x14ac:dyDescent="0.25">
      <c r="B9" t="s">
        <v>16</v>
      </c>
      <c r="H9" s="2"/>
      <c r="I9" s="2"/>
    </row>
    <row r="10" spans="1:11" x14ac:dyDescent="0.25">
      <c r="H10" s="2"/>
      <c r="I10" s="2"/>
    </row>
    <row r="11" spans="1:11" x14ac:dyDescent="0.25">
      <c r="B11" t="s">
        <v>10</v>
      </c>
      <c r="C11" t="s">
        <v>11</v>
      </c>
      <c r="D11" t="s">
        <v>10</v>
      </c>
      <c r="E11" t="s">
        <v>11</v>
      </c>
      <c r="F11" t="s">
        <v>10</v>
      </c>
      <c r="G11" t="s">
        <v>11</v>
      </c>
      <c r="H11" s="2"/>
      <c r="I11" s="2"/>
    </row>
    <row r="12" spans="1:11" x14ac:dyDescent="0.25">
      <c r="B12">
        <v>19.202117999999999</v>
      </c>
      <c r="C12">
        <v>403.99718858356403</v>
      </c>
      <c r="D12">
        <v>17.891186999999999</v>
      </c>
      <c r="E12">
        <v>447.14752576226499</v>
      </c>
      <c r="F12">
        <v>17.538217</v>
      </c>
      <c r="G12">
        <v>456.14671092278002</v>
      </c>
      <c r="H12" s="2">
        <f t="shared" ref="H7:H20" si="0">AVERAGE(B12,D12,F12)</f>
        <v>18.210507333333336</v>
      </c>
      <c r="I12" s="2">
        <f t="shared" ref="I7:I20" si="1">AVERAGE(C12,E12,G12)</f>
        <v>435.76380842286972</v>
      </c>
      <c r="J12">
        <f t="shared" ref="J7:J20" si="2">_xlfn.STDEV.S(B12,D12,F12)</f>
        <v>0.87670732910722993</v>
      </c>
      <c r="K12">
        <f t="shared" ref="K7:K20" si="3">_xlfn.STDEV.S(C12,E12,G12)</f>
        <v>27.876243208142917</v>
      </c>
    </row>
    <row r="13" spans="1:11" x14ac:dyDescent="0.25">
      <c r="B13">
        <v>9.0772720000000007</v>
      </c>
      <c r="C13">
        <v>881.32205358143403</v>
      </c>
      <c r="D13">
        <v>9.53850149999999</v>
      </c>
      <c r="E13">
        <v>838.70616364635396</v>
      </c>
      <c r="F13">
        <v>9.8359485000000006</v>
      </c>
      <c r="G13">
        <v>813.34301414855895</v>
      </c>
      <c r="H13" s="2">
        <f t="shared" si="0"/>
        <v>9.4839073333333292</v>
      </c>
      <c r="I13" s="2">
        <f t="shared" si="1"/>
        <v>844.45707712544902</v>
      </c>
      <c r="J13">
        <f t="shared" si="2"/>
        <v>0.38227333177790829</v>
      </c>
      <c r="K13">
        <f t="shared" si="3"/>
        <v>34.35247014316618</v>
      </c>
    </row>
    <row r="14" spans="1:11" x14ac:dyDescent="0.25">
      <c r="H14" s="2"/>
      <c r="I14" s="2"/>
    </row>
    <row r="15" spans="1:11" x14ac:dyDescent="0.25">
      <c r="H15" s="2"/>
      <c r="I15" s="2"/>
    </row>
    <row r="16" spans="1:11" x14ac:dyDescent="0.25">
      <c r="B16" t="s">
        <v>39</v>
      </c>
      <c r="H16" s="2"/>
      <c r="I16" s="2"/>
    </row>
    <row r="17" spans="2:11" x14ac:dyDescent="0.25">
      <c r="H17" s="2"/>
      <c r="I17" s="2"/>
    </row>
    <row r="18" spans="2:11" x14ac:dyDescent="0.25">
      <c r="B18" t="s">
        <v>10</v>
      </c>
      <c r="C18" t="s">
        <v>11</v>
      </c>
      <c r="D18" t="s">
        <v>10</v>
      </c>
      <c r="E18" t="s">
        <v>11</v>
      </c>
      <c r="F18" t="s">
        <v>10</v>
      </c>
      <c r="G18" t="s">
        <v>11</v>
      </c>
      <c r="H18" s="2"/>
      <c r="I18" s="2"/>
    </row>
    <row r="19" spans="2:11" x14ac:dyDescent="0.25">
      <c r="B19" s="2">
        <v>42293566000</v>
      </c>
      <c r="C19">
        <v>1.23964009088282E-2</v>
      </c>
      <c r="D19" s="2">
        <v>41767214000</v>
      </c>
      <c r="E19">
        <v>1.2552620818807699E-2</v>
      </c>
      <c r="F19" s="2">
        <v>46348397000</v>
      </c>
      <c r="G19">
        <v>1.1311890678765001E-2</v>
      </c>
      <c r="H19" s="2">
        <f t="shared" si="0"/>
        <v>43469725666.666664</v>
      </c>
      <c r="I19" s="2">
        <f t="shared" si="1"/>
        <v>1.2086970802133633E-2</v>
      </c>
      <c r="J19">
        <f t="shared" si="2"/>
        <v>2506855219.3918843</v>
      </c>
      <c r="K19">
        <f t="shared" si="3"/>
        <v>6.7576849830348852E-4</v>
      </c>
    </row>
    <row r="20" spans="2:11" x14ac:dyDescent="0.25">
      <c r="B20" s="2">
        <v>25605164500</v>
      </c>
      <c r="C20">
        <v>2.04758692333337E-2</v>
      </c>
      <c r="D20" s="2">
        <v>23802045500</v>
      </c>
      <c r="E20">
        <v>2.2027014442939301E-2</v>
      </c>
      <c r="F20" s="2">
        <v>26037156000</v>
      </c>
      <c r="G20">
        <v>2.0136146973962901E-2</v>
      </c>
      <c r="H20" s="2">
        <f t="shared" si="0"/>
        <v>25148122000</v>
      </c>
      <c r="I20" s="2">
        <f t="shared" si="1"/>
        <v>2.0879676883411968E-2</v>
      </c>
      <c r="J20">
        <f t="shared" si="2"/>
        <v>1185578180.4281192</v>
      </c>
      <c r="K20">
        <f t="shared" si="3"/>
        <v>1.0080379010754524E-3</v>
      </c>
    </row>
    <row r="23" spans="2:11" x14ac:dyDescent="0.25">
      <c r="H23" t="s">
        <v>40</v>
      </c>
    </row>
    <row r="24" spans="2:11" x14ac:dyDescent="0.25">
      <c r="H2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GIOPS</vt:lpstr>
      <vt:lpstr>1 BYTE SEQUENTIAL</vt:lpstr>
      <vt:lpstr>1 BYTE RANDOM</vt:lpstr>
      <vt:lpstr>1 MEGABYTE SEQUENTIAL</vt:lpstr>
      <vt:lpstr>1 MEGABYTE RANDOM</vt:lpstr>
      <vt:lpstr>DISK 1 KB SEQUENTIAL</vt:lpstr>
      <vt:lpstr>DISK 1 KB RANDOM</vt:lpstr>
      <vt:lpstr>NETWORK TCP</vt:lpstr>
      <vt:lpstr>NETWORK UDP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</cp:lastModifiedBy>
  <dcterms:created xsi:type="dcterms:W3CDTF">2016-02-12T09:04:07Z</dcterms:created>
  <dcterms:modified xsi:type="dcterms:W3CDTF">2016-02-14T03:38:58Z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09386968-c13b-450b-9819-b78039fcabf4</vt:lpwstr>
  </property>
</Properties>
</file>