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ree/Downloads/"/>
    </mc:Choice>
  </mc:AlternateContent>
  <xr:revisionPtr revIDLastSave="0" documentId="13_ncr:1_{73E334F0-BD5F-C940-B479-873ACED78F80}" xr6:coauthVersionLast="45" xr6:coauthVersionMax="45" xr10:uidLastSave="{00000000-0000-0000-0000-000000000000}"/>
  <bookViews>
    <workbookView xWindow="3500" yWindow="460" windowWidth="28800" windowHeight="18000" xr2:uid="{6B223E45-1BAE-E042-9C14-C4E3A866D3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1" authorId="0" shapeId="0" xr:uid="{0316B387-C274-9249-AD73-FB90D5001E54}">
      <text>
        <r>
          <rPr>
            <b/>
            <sz val="9"/>
            <color indexed="81"/>
            <rFont val="Tahoma"/>
            <family val="2"/>
          </rPr>
          <t>นับวันที่ PM10 อยู่ในเกณฑ์มาตรฐาน จากข้อมูลใน pdf แล้วค่อยระบุเป็นร้อยละ</t>
        </r>
      </text>
    </comment>
    <comment ref="B39" authorId="0" shapeId="0" xr:uid="{1781FBDF-E92C-7A40-A7A3-611D6D73D4B6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41" authorId="0" shapeId="0" xr:uid="{1783F95F-A960-E649-B02A-A88C09740E34}">
      <text>
        <r>
          <rPr>
            <sz val="9"/>
            <color indexed="81"/>
            <rFont val="Tahoma"/>
            <family val="2"/>
          </rPr>
          <t>กรอกคะแนนจาก web ต่างประเทศ</t>
        </r>
      </text>
    </comment>
    <comment ref="A55" authorId="0" shapeId="0" xr:uid="{016E6592-D69C-4143-B7B1-CD7302C7063D}">
      <text>
        <r>
          <rPr>
            <b/>
            <sz val="9"/>
            <color indexed="81"/>
            <rFont val="Tahoma"/>
            <family val="2"/>
          </rPr>
          <t>กรอกคะแนนจาก web ต่างประเทศ</t>
        </r>
      </text>
    </comment>
  </commentList>
</comments>
</file>

<file path=xl/sharedStrings.xml><?xml version="1.0" encoding="utf-8"?>
<sst xmlns="http://schemas.openxmlformats.org/spreadsheetml/2006/main" count="204" uniqueCount="204">
  <si>
    <t>2Y</t>
  </si>
  <si>
    <t>สัดส่วนต้นทุนโลจิสติกส์ของประเทศไทยต่อผลิตภัณฑ์มวลรวมในประเทศ ลดลงเป็นร้อยละ 12 ในปี 2564</t>
  </si>
  <si>
    <t>6Y</t>
  </si>
  <si>
    <t>มูลค่าพาณิชย์อิเล็กทรอนิกส์สาขาการขนส่งและโลจิสติกส์ เพิ่มขึ้นเฉลี่ย ร้อยละ 10 ต่อปี</t>
  </si>
  <si>
    <t>10Y</t>
  </si>
  <si>
    <t>ปริมาณการปล่อยก๊าซคาร์บอนไดออกไซค์สาขาการขนส่งลดลงร้อยละ 5-10 ภายในปี 2564</t>
  </si>
  <si>
    <t>11.1Y</t>
  </si>
  <si>
    <t>สัดส่วนการขนส่งสินค้าทางรางเพิ่มขึ้นเป็น 4% ภายในปี 2564</t>
  </si>
  <si>
    <t>11.2Y</t>
  </si>
  <si>
    <t>สัดส่วนการขนส่งทางน้ำเพิ่มขึ้นเป็น 15% ภายในปี 2564</t>
  </si>
  <si>
    <t>12Y</t>
  </si>
  <si>
    <t>ปริมาณการขนส่งต่อเนื่องหลายรูปแบบ (Multimodal Transportation) เพิ่มขึ้นเฉลี่ย 5% ต่อปี*</t>
  </si>
  <si>
    <t>20.1Y</t>
  </si>
  <si>
    <t>รายได้ประชาชาติการขยายตัวของ GDP และการกระจายรายได้ (รายได้ประชาชาติ)</t>
  </si>
  <si>
    <t>20.2Y</t>
  </si>
  <si>
    <t>รายได้ประชาชาติการขยายตัวของ GDP และการกระจายรายได้  (การขยายตัวของ GDP)</t>
  </si>
  <si>
    <t>20.3Y</t>
  </si>
  <si>
    <t>รายได้ประชาชาติการขยายตัวของ GDP และการกระจายรายได้ (การกระจายรายได้)</t>
  </si>
  <si>
    <t>22Y</t>
  </si>
  <si>
    <t>การลงทุนเพื่อการวิจัยและพัฒนา (มูลค่าการลงทุนเพื่อการวิจัยและพัฒนา)</t>
  </si>
  <si>
    <t>24Y</t>
  </si>
  <si>
    <t>สัดส่วนการใช้พลังงานขั้นสุดท้ายต่อผลิตภัณฑ์มวลรวมในประเทศ (ค่าความเข้มการใช้พลังงานขั้นสุดท้าย) สัดส่วนการใช้พลังงานขั้นสุดท้ายต่อผลิตภัณฑ์มวลรวมในประเทศลดลงจาก 8.22 เป็น 7.70 พันตันเทียบเท่าน้ามันดิบ/พันล้านบาท ในปี 2564</t>
  </si>
  <si>
    <t>25Y</t>
  </si>
  <si>
    <t>สัดส่วนของผู้ใช้ระบบรถไฟฟ้าต่อปริมาณการเดินทางในเขตกรุงเทพมหานครและปริมณฑล จากร้อยละ 5 เป็นร้อยละ 15 ในปี 2564</t>
  </si>
  <si>
    <t>26.1Y</t>
  </si>
  <si>
    <t>ความสามารถในการรองรับปริมาณผู้โดยสารโดยรวมของท่าอากาศยานใน กทม.</t>
  </si>
  <si>
    <t>26.2Y</t>
  </si>
  <si>
    <t>ความสามารถในการรองรับปริมาณผู้โดยสารโดยรวมของท่าอากาศยานใน ภูมิภาค</t>
  </si>
  <si>
    <t>27Y</t>
  </si>
  <si>
    <t>สัดส่วนการใช้พลังงานทดแทนต่อปริมาณการใช้พลังงานขั้นสุดท้ายเพิ่มขึ้นจากร้อยละ 12.94 เป็นร้อยละ 17.34 ในปี 2564</t>
  </si>
  <si>
    <t>28Y</t>
  </si>
  <si>
    <t>สัดส่วนการใช้ก๊าซธรรมชาติในการผลิตไฟฟ้าลดลงจากร้อยละ  65 เป็นร้อยละ 47 ใน ปี 2564</t>
  </si>
  <si>
    <t>37Y</t>
  </si>
  <si>
    <t xml:space="preserve">อัตราผู้เสียชีวิตจากอุบัติเหตุทางถนน (คนต่อประชากร 1 แสนคน) </t>
  </si>
  <si>
    <t>39Y</t>
  </si>
  <si>
    <t xml:space="preserve">อัตราส่วนของครัวเรือนที่ใช้อินเทอร์เน็ต (ร้อยละ) </t>
  </si>
  <si>
    <t>40Y</t>
  </si>
  <si>
    <t xml:space="preserve">สัดส่วนผลิตภัณฑ์มวลรวมของวิสาหกิจขนาดกลางและขนาดย่อมต่อผลิตภัณฑ์มวลรวมในประเทศ </t>
  </si>
  <si>
    <t>46Y</t>
  </si>
  <si>
    <t>สัดส่วนการส่งออกของวิสาหกิจขนาดกลางและขนาดย่อมต่อการส่งออกรวมของประเทศ</t>
  </si>
  <si>
    <t>69Y</t>
  </si>
  <si>
    <t>อัตราการฆ่าตัวตายสำเร็จต่อประชากรแสนคนลดลง</t>
  </si>
  <si>
    <t>79Y</t>
  </si>
  <si>
    <t>อัตราเงินเฟ้อระยะปานกลางอยู่ที่ร้อยละ 2.5 ± 1.5</t>
  </si>
  <si>
    <t>80Y</t>
  </si>
  <si>
    <t>หนี้สาธารณะคงค้าง ณ สิ้นแผนพัฒนาฯ ฉบับที่ 12 ไม่เกินร้อยละ 55 ของผลิตภัณฑ์มวลรวมในประเทศ</t>
  </si>
  <si>
    <t>81Y</t>
  </si>
  <si>
    <t>ดุลบัญชีเดินสะพัดไม่เกินร้อยละ 2 ต่อผลิตภัณฑ์มวลรวมในประเทศ</t>
  </si>
  <si>
    <t>84Y</t>
  </si>
  <si>
    <t>สัดส่วนพื้นที่ป่าไม้เป็นร้อยละ 40 ของพื้นที่ประเทศ</t>
  </si>
  <si>
    <t>87Y</t>
  </si>
  <si>
    <t>มีระบบประปาหมู่บ้านครบทุกหมู่บ้าน</t>
  </si>
  <si>
    <t>91.1Y</t>
  </si>
  <si>
    <t>มูลค่าความเสียหายจากอุทกภัยและภัยแล้งมีแนวโน้มลดลง</t>
  </si>
  <si>
    <t>91.2Y</t>
  </si>
  <si>
    <t>พื้นที่เสียหายจากอุทกภัยและภัยแล้งมีแนวโน้มลดลง</t>
  </si>
  <si>
    <t>92Y</t>
  </si>
  <si>
    <t>พื้นที่ชลประทานเพิ่มขึ้นปีละ 350,000 ไร่</t>
  </si>
  <si>
    <t>95Y</t>
  </si>
  <si>
    <t>คุณภาพอากาศในพื้นที่วิกฤติหมอกควันได้รับการแก้ไขและมีค่าอยู่ในเกณฑ์มาตรฐาน (ร้อยละจำนวนวันที่ PM10 ใน 9 จังหวัดภาคเหนืออยู่ในเกณฑ์มาตรฐาน)</t>
  </si>
  <si>
    <t>102.1Y</t>
  </si>
  <si>
    <t>จำนวนผู้เสียชีวิตจากภัยธรรมชาติลดลง</t>
  </si>
  <si>
    <t>102.2Y</t>
  </si>
  <si>
    <t>มูลค่าความเสียหายจากภัยธรรมชาติลดลง</t>
  </si>
  <si>
    <t>102.3Y</t>
  </si>
  <si>
    <t>ค่าใช้จ่ายในการชดเชยผู้ได้รับผลกระทบจากภัยพิบัติในพื้นที่เสี่ยงภัยซ้าซากลดลง</t>
  </si>
  <si>
    <t>103Y</t>
  </si>
  <si>
    <t>สัดส่วนค่าใช้จ่ายการลงทุนเพื่อการวิจัยและพัฒนาเพิ่มสู่ร้อยละ 1.5 ของผลิตภัณฑ์มวลรวมในประเทศ</t>
  </si>
  <si>
    <t>104Y</t>
  </si>
  <si>
    <t>สัดส่วนการลงทุนวิจัยและพัฒนาของภาคเอกชนต่อภาครัฐ เพิ่มเป็น 70:30</t>
  </si>
  <si>
    <t>106Y</t>
  </si>
  <si>
    <t>จำนวนบุคลากรด้านการวิจัยและพัฒนาเพิ่มเป็น 25 คนต่อประชากร 10,000 คน</t>
  </si>
  <si>
    <t>113.1Y</t>
  </si>
  <si>
    <r>
      <t>มูลค่า</t>
    </r>
    <r>
      <rPr>
        <u/>
        <sz val="16"/>
        <rFont val="TH SarabunPSK"/>
        <family val="2"/>
      </rPr>
      <t>การค้า</t>
    </r>
    <r>
      <rPr>
        <sz val="16"/>
        <rFont val="TH SarabunPSK"/>
        <family val="2"/>
      </rPr>
      <t>ระหว่างไทยกับประเทศในภูมิภาค</t>
    </r>
  </si>
  <si>
    <t>113.2Y</t>
  </si>
  <si>
    <r>
      <t>มูลค่า</t>
    </r>
    <r>
      <rPr>
        <u/>
        <sz val="16"/>
        <color rgb="FFFF0000"/>
        <rFont val="TH SarabunPSK"/>
        <family val="2"/>
      </rPr>
      <t>การลงทุน</t>
    </r>
    <r>
      <rPr>
        <sz val="16"/>
        <color rgb="FFFF0000"/>
        <rFont val="TH SarabunPSK"/>
        <family val="2"/>
      </rPr>
      <t>ระหว่างไทยกับประเทศในภูมิภาค</t>
    </r>
  </si>
  <si>
    <t>117Y</t>
  </si>
  <si>
    <t>มูลค่าการให้ความช่วยเหลือของไทยในอนุภูมิภาคและภูมิภาค</t>
  </si>
  <si>
    <t>119Y</t>
  </si>
  <si>
    <t>ความก้าวหน้าในการดำเนินการให้เป็นไปตามเป้าหมายการพัฒนาที่ยั่งยืน</t>
  </si>
  <si>
    <t>120Y</t>
  </si>
  <si>
    <t>อัตราการขยายตัวของผลิตภัณฑ์มวลรวมในประเทศในสาขาอุตสาหกรรม (เฉลี่ยร้อยละ)</t>
  </si>
  <si>
    <t>121Y</t>
  </si>
  <si>
    <t>อัตราการขยายตัวของผลิตภัณฑ์มวลรวมในประเทศในสาขาบริการ (เฉลี่ยร้อยละ)</t>
  </si>
  <si>
    <t>122Y</t>
  </si>
  <si>
    <t>อัตราการขยายตัวของผลิตภาพการผลิตของภาคอุตสาหกรรม (เฉลี่ยร้อยละ)</t>
  </si>
  <si>
    <t>129Y</t>
  </si>
  <si>
    <t>อันดับของ Digital Evolution Index ของไทย</t>
  </si>
  <si>
    <t>136Y</t>
  </si>
  <si>
    <t xml:space="preserve"> อันดับความสามารถด้านประสิทธิภาพแรงงาน </t>
  </si>
  <si>
    <t>137Y</t>
  </si>
  <si>
    <t>อันดับขีดความสามารถในการแข่งขันด้านดิจิทัล ในด้านความพร้อมในอนาคต</t>
  </si>
  <si>
    <t>138Y</t>
  </si>
  <si>
    <t>ดัชนีการพัฒนามนุษย์ (Human Development Index: HDI)</t>
  </si>
  <si>
    <t>139Y</t>
  </si>
  <si>
    <t xml:space="preserve">คะแนนความสามารถในการแข่งขันการพัฒนาทุนมนุษย์ด้านทักษะ (Skill) ของ World Economic Forum (WEF) </t>
  </si>
  <si>
    <t>141Y</t>
  </si>
  <si>
    <t>สัดส่วนกำลังแรงงานด้านวิทยาศาสตร์และเทคโนโลยี</t>
  </si>
  <si>
    <t>144Y</t>
  </si>
  <si>
    <t>อันดับขีดความสามารถในการแข่งขันของประเทศด้านการศึกษา</t>
  </si>
  <si>
    <t>56</t>
  </si>
  <si>
    <t>145Y</t>
  </si>
  <si>
    <t>ความสามารถในการแข่งขันของประเทศไทยในระดับสากลดีขึ้น (GTCI) (คะแนน)</t>
  </si>
  <si>
    <t>38.62</t>
  </si>
  <si>
    <t>151Y</t>
  </si>
  <si>
    <t>อันดับของประเทศด้านความยั่งยืนและคุณภาพสิ่งแวดล้อมในระดับโลก</t>
  </si>
  <si>
    <t>152Y</t>
  </si>
  <si>
    <t>ดัชนีสมรรถนะสิ่งแวดล้อม (คะแนน)</t>
  </si>
  <si>
    <t>154Y</t>
  </si>
  <si>
    <t xml:space="preserve">ดัชนีคุณภาพมหาสมุทร (Ocean Health Index) </t>
  </si>
  <si>
    <t>n/a</t>
  </si>
  <si>
    <t>160Y</t>
  </si>
  <si>
    <t>ดัชนีความมั่นคงด้านน้ำของประเทศ (Water Security Index) (ระดับ/คะแนน)</t>
  </si>
  <si>
    <t>163Y</t>
  </si>
  <si>
    <t>ดัชนีความมั่นคงด้านน้ำอุปโภคบริโภค</t>
  </si>
  <si>
    <t>164Y</t>
  </si>
  <si>
    <t>ดัชนีความมั่นคงด้านน้ำเพื่อสิ่งแวดล้อม</t>
  </si>
  <si>
    <t>165Y</t>
  </si>
  <si>
    <t xml:space="preserve">ดัชนีการรับมือกับพิบัติภัยด้านน้ำ </t>
  </si>
  <si>
    <t>167Y</t>
  </si>
  <si>
    <t xml:space="preserve">ดัชนีความมั่นคง ด้านน้ำในเขตเมือง </t>
  </si>
  <si>
    <t>168Y</t>
  </si>
  <si>
    <t>ดัชนีความมั่นคง ด้านน้ำเพื่อการพัฒนาเศรษฐกิจ</t>
  </si>
  <si>
    <t>174Y</t>
  </si>
  <si>
    <t>การลงทุนเพื่อการวิจัยและพัฒนา</t>
  </si>
  <si>
    <t>175Y</t>
  </si>
  <si>
    <t>มูลค่าการลงทุนในเมืองเป้าหมาย (เฉลี่ยร้อยละ)</t>
  </si>
  <si>
    <t>183Y</t>
  </si>
  <si>
    <t xml:space="preserve">อัตราการขยายตัวของผลิตภัณฑ์มวลรวมของพื้นที่ เขตเศรษฐกิจพิเศษทั้งหมด </t>
  </si>
  <si>
    <t>184Y</t>
  </si>
  <si>
    <t xml:space="preserve">มูลค่าการส่งเสริมการลงทุนในพื้นที่เขตเศรษฐกิจพิเศษทั้งหมด ในช่วง ๕ ปีแรก </t>
  </si>
  <si>
    <t>185Y</t>
  </si>
  <si>
    <t xml:space="preserve">อัตราการขยายตัวของผลิตภัณฑ์มวลรวมของพื้นที่ เขตพัฒนาพิเศษภาคตะวันออก </t>
  </si>
  <si>
    <t>186Y</t>
  </si>
  <si>
    <t xml:space="preserve">มูลค่าการลงทุนในเขตพัฒนาพิเศษภาคตะวันออก  </t>
  </si>
  <si>
    <t>187Y</t>
  </si>
  <si>
    <t>อัตราการขยายตัวของผลิตภัณฑ์มวลรวมของพื้นที่ เขตพัฒนาพิเศษภาคใต้</t>
  </si>
  <si>
    <t>190Y</t>
  </si>
  <si>
    <t xml:space="preserve">อัตราการขยายตัวของผลิตภัณฑ์มวลรวมของเขตพัฒนาเศรษฐกิจพิเศษชายแดน </t>
  </si>
  <si>
    <t>198Y</t>
  </si>
  <si>
    <t xml:space="preserve">มูลค่าการลงทุนในพื้นที่เศรษฐกิจพิเศษชายแดนเพิ่มขึ้นร้อยละ 20
</t>
  </si>
  <si>
    <t>200.1Y</t>
  </si>
  <si>
    <t>รายได้การท่องเที่ยวระดับภาคเพิ่มขึ้น (ภาคกลาง)</t>
  </si>
  <si>
    <t>200.2Y</t>
  </si>
  <si>
    <t>รายได้การท่องเที่ยวระดับภาคเพิ่มขึ้น (ภาคเหนือ)</t>
  </si>
  <si>
    <t>200.3Y</t>
  </si>
  <si>
    <t>รายได้การท่องเที่ยวระดับภาคเพิ่มขึ้น (ภาคตะวันออกเฉียงเหนือ)</t>
  </si>
  <si>
    <t>200.4Y</t>
  </si>
  <si>
    <t>รายได้การท่องเที่ยวระดับภาคเพิ่มขึ้น (ภาคตะวันออก)</t>
  </si>
  <si>
    <t>200.5Y</t>
  </si>
  <si>
    <t>รายได้การท่องเที่ยวระดับภาคเพิ่มขึ้น (ภาคใต้)</t>
  </si>
  <si>
    <t>200.6Y</t>
  </si>
  <si>
    <t>รายได้การท่องเที่ยวระดับภาคเพิ่มขึ้น (ภาคใต้ชายแดน)</t>
  </si>
  <si>
    <t>201Y</t>
  </si>
  <si>
    <t>มูลค่าผลิตภัณฑ์ภาคต่อหัว (GRP Per capita) ของภาคกลาง</t>
  </si>
  <si>
    <t>202.1Y</t>
  </si>
  <si>
    <t>อัตราการเจริญเติบโตทางเศรษฐกิจของภาค (ตะวันออกเฉียงเหนือ)</t>
  </si>
  <si>
    <t>202.2Y</t>
  </si>
  <si>
    <t>อัตราการเจริญเติบโตทางเศรษฐกิจของภาค (เหนือ)</t>
  </si>
  <si>
    <t>202.3Y</t>
  </si>
  <si>
    <t>อัตราการเจริญเติบโตทางเศรษฐกิจของภาค (ภาคใต้)</t>
  </si>
  <si>
    <t>202.4Y</t>
  </si>
  <si>
    <t>อัตราการเจริญเติบโตทางเศรษฐกิจของภาค (ภาคใต้ชายแดน)</t>
  </si>
  <si>
    <t>202.5Y</t>
  </si>
  <si>
    <t>อัตราการเจริญเติบโตทางเศรษฐกิจของภาค (ภาคตะวันออก)</t>
  </si>
  <si>
    <t>202.6Y</t>
  </si>
  <si>
    <t xml:space="preserve">อัตราการเจริญเติบโตทางเศรษฐกิจของภาค (ภาคกลาง และกรุงเทพฯ) </t>
  </si>
  <si>
    <t>สัดส่วนพื้นที่ป่าไม้ต่อพื้นที่ภาคเพิ่มขึ้น (ภาคเหนือ)</t>
  </si>
  <si>
    <t>203.2Y</t>
  </si>
  <si>
    <t>สัดส่วนพื้นที่ป่าไม้ต่อพื้นที่ภาคเพิ่มขึ้น (ภาคตะวันออกเฉียงเหนือ)</t>
  </si>
  <si>
    <t>203.3Y</t>
  </si>
  <si>
    <t>สัดส่วนพื้นที่ป่าไม้ต่อพื้นที่ภาคเพิ่มขึ้น (ภาคกลาง/กทม.)</t>
  </si>
  <si>
    <t>203.4Y</t>
  </si>
  <si>
    <t>สัดส่วนพื้นที่ป่าไม้ต่อพื้นที่ภาคเพิ่มขึ้น (ภาคตะวันออก)</t>
  </si>
  <si>
    <t>206Y</t>
  </si>
  <si>
    <t xml:space="preserve">จำนวนผู้เสียชีวิต (ลดลงเฉลี่ย 4% ต่อปี) </t>
  </si>
  <si>
    <t>209.1Y</t>
  </si>
  <si>
    <t>อัตราการขยายตัวของมูลค่าผลิตภัณฑ์มวลรวมจังหวัด (GPP) จังหวัดนครราชสีมา</t>
  </si>
  <si>
    <t>209.2Y</t>
  </si>
  <si>
    <t>อัตราการขยายตัวของมูลค่าผลิตภัณฑ์มวลรวมจังหวัด (GPP) จังหวัดเชียงใหม่</t>
  </si>
  <si>
    <t>209.3Y</t>
  </si>
  <si>
    <t>อัตราการขยายตัวของมูลค่าผลิตภัณฑ์มวลรวมจังหวัด (GPP) จังหวัดสมุทรปราการ</t>
  </si>
  <si>
    <t>211.1Y</t>
  </si>
  <si>
    <t>รายได้จากอุตสาหกรรมท่องเที่ยวต่อ GDP (กรุงเทพมหานคร)</t>
  </si>
  <si>
    <t>211.2Y</t>
  </si>
  <si>
    <t>รายได้การท่องเที่ยวระดับจังหวัดเพิ่มขึ้น (สมุทรปราการ)</t>
  </si>
  <si>
    <t>211.3Y</t>
  </si>
  <si>
    <t>รายได้การท่องเที่ยวระดับจังหวัดเพิ่มขึ้น (เชียงใหม่)</t>
  </si>
  <si>
    <t>211.4Y</t>
  </si>
  <si>
    <t>รายได้การท่องเที่ยวระดับจังหวัดเพิ่มขึ้น (ภูเก็ต)</t>
  </si>
  <si>
    <t>212.1Y</t>
  </si>
  <si>
    <t>ร้อยละของประชากร ที่อยู่ใต้เส้นความยากจน (%) (ภาคตะวันออกเฉียงเหนือ)</t>
  </si>
  <si>
    <t>212.2Y</t>
  </si>
  <si>
    <t>ร้อยละของประชากร ที่อยู่ใต้เส้นความยากจน (%) (ภาตใต้ชายแดน)</t>
  </si>
  <si>
    <t>212.3Y</t>
  </si>
  <si>
    <t>ร้อยละของประชากร ที่อยู่ใต้เส้นความยากจน (%) (ภาคเหนือ)</t>
  </si>
  <si>
    <t>212.4Y</t>
  </si>
  <si>
    <t>ร้อยละของประชากร ที่อยู่ใต้เส้นความยากจน (%) (เชียงใหม่)</t>
  </si>
  <si>
    <t>212.5Y</t>
  </si>
  <si>
    <t>ร้อยละของประชากร ที่อยู่ใต้เส้นความยากจน (%) (นครราชสีมา)</t>
  </si>
  <si>
    <t>213Y</t>
  </si>
  <si>
    <t>อัตราส่วนแพทย์ต่อประชากร (คน/แพทย์ 1 คน)</t>
  </si>
  <si>
    <t>KPI ID</t>
  </si>
  <si>
    <t>KPI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</si>
</sst>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FFFF"/>
      <name val="TH SarabunPSK"/>
      <family val="2"/>
    </font>
    <font>
      <sz val="16"/>
      <color rgb="FFFFFFFF"/>
      <name val="TH SarabunPSK"/>
      <family val="2"/>
    </font>
    <font>
      <b/>
      <sz val="16"/>
      <color rgb="FFFF0000"/>
      <name val="TH SarabunPSK"/>
      <family val="2"/>
    </font>
    <font>
      <sz val="16"/>
      <name val="TH SarabunPSK"/>
      <family val="2"/>
    </font>
    <font>
      <sz val="11"/>
      <color indexed="8"/>
      <name val="Calibri"/>
      <family val="2"/>
      <scheme val="minor"/>
    </font>
    <font>
      <u/>
      <sz val="16"/>
      <name val="TH SarabunPSK"/>
      <family val="2"/>
    </font>
    <font>
      <u/>
      <sz val="16"/>
      <color rgb="FFFF0000"/>
      <name val="TH SarabunPSK"/>
      <family val="2"/>
    </font>
    <font>
      <sz val="16"/>
      <name val="TH Baijam"/>
    </font>
    <font>
      <sz val="16"/>
      <color rgb="FF00B050"/>
      <name val="TH SarabunPSK"/>
      <family val="2"/>
    </font>
    <font>
      <sz val="16"/>
      <color theme="1"/>
      <name val="TH Baijam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434343"/>
      </patternFill>
    </fill>
    <fill>
      <patternFill patternType="solid">
        <fgColor rgb="FF434343"/>
        <bgColor rgb="FF4343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40">
    <xf numFmtId="0" fontId="0" fillId="0" borderId="0" xfId="0"/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top"/>
    </xf>
    <xf numFmtId="164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165" fontId="7" fillId="0" borderId="1" xfId="1" applyNumberFormat="1" applyFont="1" applyFill="1" applyBorder="1" applyAlignment="1">
      <alignment vertical="top"/>
    </xf>
    <xf numFmtId="43" fontId="7" fillId="0" borderId="1" xfId="1" applyFont="1" applyFill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3" applyFont="1" applyBorder="1" applyAlignment="1">
      <alignment horizontal="right"/>
    </xf>
    <xf numFmtId="2" fontId="7" fillId="0" borderId="1" xfId="3" applyNumberFormat="1" applyFont="1" applyBorder="1" applyAlignment="1">
      <alignment horizontal="right"/>
    </xf>
    <xf numFmtId="3" fontId="7" fillId="0" borderId="1" xfId="0" applyNumberFormat="1" applyFont="1" applyBorder="1" applyAlignment="1">
      <alignment vertical="top"/>
    </xf>
    <xf numFmtId="0" fontId="3" fillId="5" borderId="1" xfId="0" applyFont="1" applyFill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4" fontId="7" fillId="0" borderId="1" xfId="0" applyNumberFormat="1" applyFont="1" applyBorder="1" applyAlignment="1">
      <alignment vertical="top"/>
    </xf>
    <xf numFmtId="10" fontId="7" fillId="0" borderId="1" xfId="2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1" xfId="0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3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10" fontId="7" fillId="0" borderId="5" xfId="0" applyNumberFormat="1" applyFont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43" fontId="7" fillId="0" borderId="1" xfId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top"/>
    </xf>
    <xf numFmtId="43" fontId="2" fillId="0" borderId="1" xfId="1" applyFont="1" applyBorder="1" applyAlignment="1">
      <alignment vertical="top"/>
    </xf>
    <xf numFmtId="0" fontId="12" fillId="0" borderId="1" xfId="0" applyFont="1" applyBorder="1" applyAlignment="1">
      <alignment vertical="top"/>
    </xf>
    <xf numFmtId="1" fontId="7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1" fontId="6" fillId="2" borderId="1" xfId="0" applyNumberFormat="1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11" xfId="3" xr:uid="{6CA392B9-EB4D-7445-A18E-9BB589A2164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E5A2-EECC-C34B-9ADD-EC3B1F8EEB28}">
  <dimension ref="A1:J101"/>
  <sheetViews>
    <sheetView tabSelected="1" topLeftCell="B33" workbookViewId="0">
      <selection activeCell="D37" sqref="D37"/>
    </sheetView>
  </sheetViews>
  <sheetFormatPr baseColWidth="10" defaultColWidth="11" defaultRowHeight="21"/>
  <cols>
    <col min="1" max="1" width="10" style="37" customWidth="1"/>
    <col min="2" max="2" width="174.6640625" style="37" bestFit="1" customWidth="1"/>
    <col min="3" max="3" width="13.6640625" style="37" bestFit="1" customWidth="1"/>
    <col min="4" max="4" width="13.6640625" style="38" bestFit="1" customWidth="1"/>
    <col min="5" max="7" width="12.1640625" style="38" bestFit="1" customWidth="1"/>
    <col min="8" max="8" width="13.6640625" style="38" bestFit="1" customWidth="1"/>
    <col min="9" max="9" width="12.1640625" style="38" bestFit="1" customWidth="1"/>
    <col min="10" max="10" width="11.1640625" style="38" bestFit="1" customWidth="1"/>
  </cols>
  <sheetData>
    <row r="1" spans="1:10" ht="24">
      <c r="A1" s="2" t="s">
        <v>202</v>
      </c>
      <c r="B1" s="3" t="s">
        <v>203</v>
      </c>
      <c r="C1" s="39">
        <v>2555</v>
      </c>
      <c r="D1" s="39">
        <v>2556</v>
      </c>
      <c r="E1" s="39">
        <v>2557</v>
      </c>
      <c r="F1" s="39">
        <v>2558</v>
      </c>
      <c r="G1" s="39">
        <v>2559</v>
      </c>
      <c r="H1" s="39">
        <v>2560</v>
      </c>
      <c r="I1" s="39">
        <v>2561</v>
      </c>
      <c r="J1" s="39">
        <v>2562</v>
      </c>
    </row>
    <row r="2" spans="1:10" ht="24">
      <c r="A2" s="4" t="s">
        <v>0</v>
      </c>
      <c r="B2" s="4" t="s">
        <v>1</v>
      </c>
      <c r="C2" s="5">
        <v>14.377465019609122</v>
      </c>
      <c r="D2" s="5">
        <v>14.19963907393649</v>
      </c>
      <c r="E2" s="5">
        <v>14.184452795561262</v>
      </c>
      <c r="F2" s="5">
        <v>13.950242867643464</v>
      </c>
      <c r="G2" s="5">
        <v>13.903270160093738</v>
      </c>
      <c r="H2" s="5">
        <v>13.753867133819966</v>
      </c>
      <c r="I2" s="4">
        <v>13.4</v>
      </c>
      <c r="J2" s="4"/>
    </row>
    <row r="3" spans="1:10" ht="24">
      <c r="A3" s="4" t="s">
        <v>2</v>
      </c>
      <c r="B3" s="4" t="s">
        <v>3</v>
      </c>
      <c r="C3" s="4"/>
      <c r="D3" s="4"/>
      <c r="E3" s="4"/>
      <c r="F3" s="4">
        <v>29.11</v>
      </c>
      <c r="G3" s="4">
        <v>30.88</v>
      </c>
      <c r="H3" s="4">
        <v>29.01</v>
      </c>
      <c r="I3" s="4">
        <v>16.489999999999998</v>
      </c>
      <c r="J3" s="4"/>
    </row>
    <row r="4" spans="1:10" ht="24">
      <c r="A4" s="4" t="s">
        <v>4</v>
      </c>
      <c r="B4" s="4" t="s">
        <v>5</v>
      </c>
      <c r="C4" s="4"/>
      <c r="D4" s="6">
        <v>-4.5786276588745123</v>
      </c>
      <c r="E4" s="6">
        <v>-4.7849805045423084</v>
      </c>
      <c r="F4" s="6">
        <v>10.395366114296465</v>
      </c>
      <c r="G4" s="6">
        <v>8.0753034431508421</v>
      </c>
      <c r="H4" s="6">
        <v>1.5458625155782106</v>
      </c>
      <c r="I4" s="6">
        <v>1.0024954586459118</v>
      </c>
      <c r="J4" s="4"/>
    </row>
    <row r="5" spans="1:10" ht="24">
      <c r="A5" s="7" t="s">
        <v>6</v>
      </c>
      <c r="B5" s="7" t="s">
        <v>7</v>
      </c>
      <c r="C5" s="8">
        <v>2.1100000000000001E-2</v>
      </c>
      <c r="D5" s="8">
        <v>2.12E-2</v>
      </c>
      <c r="E5" s="8">
        <v>1.89E-2</v>
      </c>
      <c r="F5" s="8">
        <v>1.9E-2</v>
      </c>
      <c r="G5" s="8">
        <v>1.9900000000000001E-2</v>
      </c>
      <c r="H5" s="8"/>
      <c r="I5" s="8"/>
      <c r="J5" s="8"/>
    </row>
    <row r="6" spans="1:10" ht="24">
      <c r="A6" s="1" t="s">
        <v>8</v>
      </c>
      <c r="B6" s="1" t="s">
        <v>9</v>
      </c>
      <c r="C6" s="1">
        <v>8.43E-2</v>
      </c>
      <c r="D6" s="8">
        <v>8.09E-2</v>
      </c>
      <c r="E6" s="8">
        <v>8.7499999999999994E-2</v>
      </c>
      <c r="F6" s="8">
        <v>8.5300000000000001E-2</v>
      </c>
      <c r="G6" s="8">
        <v>8.3900000000000002E-2</v>
      </c>
      <c r="H6" s="8"/>
      <c r="I6" s="8"/>
      <c r="J6" s="8"/>
    </row>
    <row r="7" spans="1:10" ht="24">
      <c r="A7" s="4" t="s">
        <v>10</v>
      </c>
      <c r="B7" s="4" t="s">
        <v>11</v>
      </c>
      <c r="C7" s="4"/>
      <c r="D7" s="9">
        <v>-7.0905422098099535</v>
      </c>
      <c r="E7" s="9">
        <v>44.311674927371314</v>
      </c>
      <c r="F7" s="9">
        <v>-6.2097292892670186</v>
      </c>
      <c r="G7" s="9">
        <v>34.531521692708495</v>
      </c>
      <c r="H7" s="9">
        <v>4.4803384289972117</v>
      </c>
      <c r="I7" s="9">
        <v>4.9498134389904695</v>
      </c>
      <c r="J7" s="10"/>
    </row>
    <row r="8" spans="1:10" ht="24">
      <c r="A8" s="4" t="s">
        <v>12</v>
      </c>
      <c r="B8" s="4" t="s">
        <v>13</v>
      </c>
      <c r="C8" s="12">
        <v>11791146</v>
      </c>
      <c r="D8" s="12">
        <v>12089670</v>
      </c>
      <c r="E8" s="12">
        <v>12549606</v>
      </c>
      <c r="F8" s="12">
        <v>13034490</v>
      </c>
      <c r="G8" s="12">
        <v>13907228</v>
      </c>
      <c r="H8" s="12">
        <v>14792702</v>
      </c>
      <c r="I8" s="12">
        <v>15573706</v>
      </c>
      <c r="J8" s="4"/>
    </row>
    <row r="9" spans="1:10" ht="24">
      <c r="A9" s="4" t="s">
        <v>14</v>
      </c>
      <c r="B9" s="4" t="s">
        <v>15</v>
      </c>
      <c r="C9" s="4"/>
      <c r="D9" s="13">
        <v>4.5140363495586113</v>
      </c>
      <c r="E9" s="13">
        <v>2.4401093319873182</v>
      </c>
      <c r="F9" s="13">
        <v>3.8786715617926513</v>
      </c>
      <c r="G9" s="13">
        <v>6.1784282462142182</v>
      </c>
      <c r="H9" s="13">
        <v>6.1261216563773138</v>
      </c>
      <c r="I9" s="13">
        <v>5.6760274542695202</v>
      </c>
      <c r="J9" s="4"/>
    </row>
    <row r="10" spans="1:10" ht="24">
      <c r="A10" s="4" t="s">
        <v>16</v>
      </c>
      <c r="B10" s="4" t="s">
        <v>17</v>
      </c>
      <c r="C10" s="4">
        <v>6.97</v>
      </c>
      <c r="D10" s="4">
        <v>6.51</v>
      </c>
      <c r="E10" s="4">
        <v>6.3</v>
      </c>
      <c r="F10" s="4">
        <v>5.85</v>
      </c>
      <c r="G10" s="4">
        <v>6.13</v>
      </c>
      <c r="H10" s="4">
        <v>6.0789999999999997</v>
      </c>
      <c r="I10" s="4">
        <v>6.0540000000000003</v>
      </c>
      <c r="J10" s="4"/>
    </row>
    <row r="11" spans="1:10" ht="24">
      <c r="A11" s="4" t="s">
        <v>18</v>
      </c>
      <c r="B11" s="4" t="s">
        <v>19</v>
      </c>
      <c r="C11" s="4"/>
      <c r="D11" s="4">
        <v>57038</v>
      </c>
      <c r="E11" s="4">
        <v>63490</v>
      </c>
      <c r="F11" s="4">
        <v>84671</v>
      </c>
      <c r="G11" s="4">
        <v>113527</v>
      </c>
      <c r="H11" s="4">
        <v>155143</v>
      </c>
      <c r="I11" s="4"/>
      <c r="J11" s="4"/>
    </row>
    <row r="12" spans="1:10" ht="24">
      <c r="A12" s="4" t="s">
        <v>20</v>
      </c>
      <c r="B12" s="4" t="s">
        <v>21</v>
      </c>
      <c r="C12" s="6">
        <v>8.7974322757102374</v>
      </c>
      <c r="D12" s="6">
        <v>8.7494340728042435</v>
      </c>
      <c r="E12" s="6">
        <v>8.9629778225684156</v>
      </c>
      <c r="F12" s="6">
        <v>8.9085870225410222</v>
      </c>
      <c r="G12" s="6">
        <v>8.6980330044083711</v>
      </c>
      <c r="H12" s="6">
        <v>8.5050888600506074</v>
      </c>
      <c r="I12" s="6">
        <v>8.3919683499330464</v>
      </c>
      <c r="J12" s="4"/>
    </row>
    <row r="13" spans="1:10" ht="24">
      <c r="A13" s="4" t="s">
        <v>22</v>
      </c>
      <c r="B13" s="4" t="s">
        <v>23</v>
      </c>
      <c r="C13" s="4"/>
      <c r="D13" s="10"/>
      <c r="E13" s="10"/>
      <c r="F13" s="10">
        <v>2.77</v>
      </c>
      <c r="G13" s="10">
        <v>5.1100000000000003</v>
      </c>
      <c r="H13" s="10">
        <v>7.83</v>
      </c>
      <c r="I13" s="10"/>
      <c r="J13" s="10"/>
    </row>
    <row r="14" spans="1:10" ht="24">
      <c r="A14" s="4" t="s">
        <v>24</v>
      </c>
      <c r="B14" s="4" t="s">
        <v>25</v>
      </c>
      <c r="C14" s="4"/>
      <c r="D14" s="10"/>
      <c r="E14" s="10"/>
      <c r="F14" s="10"/>
      <c r="G14" s="10">
        <v>75</v>
      </c>
      <c r="H14" s="10">
        <v>75</v>
      </c>
      <c r="I14" s="10">
        <v>75</v>
      </c>
      <c r="J14" s="10"/>
    </row>
    <row r="15" spans="1:10" ht="24">
      <c r="A15" s="4" t="s">
        <v>26</v>
      </c>
      <c r="B15" s="4" t="s">
        <v>27</v>
      </c>
      <c r="C15" s="4"/>
      <c r="D15" s="10"/>
      <c r="E15" s="10"/>
      <c r="F15" s="10"/>
      <c r="G15" s="10">
        <v>55</v>
      </c>
      <c r="H15" s="10">
        <v>55</v>
      </c>
      <c r="I15" s="10">
        <v>55</v>
      </c>
      <c r="J15" s="10"/>
    </row>
    <row r="16" spans="1:10" ht="24">
      <c r="A16" s="4" t="s">
        <v>28</v>
      </c>
      <c r="B16" s="4" t="s">
        <v>29</v>
      </c>
      <c r="C16" s="4"/>
      <c r="D16" s="6">
        <v>10.944106150450713</v>
      </c>
      <c r="E16" s="6">
        <v>11.905968022795632</v>
      </c>
      <c r="F16" s="6">
        <v>12.938093496847754</v>
      </c>
      <c r="G16" s="6">
        <v>13.82594602709905</v>
      </c>
      <c r="H16" s="6">
        <v>14.527075490390329</v>
      </c>
      <c r="I16" s="6">
        <v>15.47982894987612</v>
      </c>
      <c r="J16" s="6">
        <v>16.742354662654702</v>
      </c>
    </row>
    <row r="17" spans="1:10" ht="24">
      <c r="A17" s="4" t="s">
        <v>30</v>
      </c>
      <c r="B17" s="4" t="s">
        <v>31</v>
      </c>
      <c r="C17" s="6">
        <v>66.506601883803611</v>
      </c>
      <c r="D17" s="6">
        <v>65.791563291425177</v>
      </c>
      <c r="E17" s="6">
        <v>64.676724352615295</v>
      </c>
      <c r="F17" s="6">
        <v>66.874106055264789</v>
      </c>
      <c r="G17" s="6">
        <v>63.18414351144213</v>
      </c>
      <c r="H17" s="6">
        <v>60.171423282976953</v>
      </c>
      <c r="I17" s="6">
        <v>56.907490220388013</v>
      </c>
      <c r="J17" s="4"/>
    </row>
    <row r="18" spans="1:10" ht="24">
      <c r="A18" s="4" t="s">
        <v>32</v>
      </c>
      <c r="B18" s="4" t="s">
        <v>33</v>
      </c>
      <c r="C18" s="4">
        <v>30.966529999999999</v>
      </c>
      <c r="D18" s="10">
        <v>40.613770000000002</v>
      </c>
      <c r="E18" s="10">
        <v>31.923359999999999</v>
      </c>
      <c r="F18" s="10">
        <v>30.367069999999998</v>
      </c>
      <c r="G18" s="10">
        <v>32.981180000000002</v>
      </c>
      <c r="H18" s="10">
        <v>32.644640000000003</v>
      </c>
      <c r="I18" s="10">
        <v>30.010249999999999</v>
      </c>
      <c r="J18" s="10"/>
    </row>
    <row r="19" spans="1:10" ht="24">
      <c r="A19" s="4" t="s">
        <v>34</v>
      </c>
      <c r="B19" s="4" t="s">
        <v>35</v>
      </c>
      <c r="C19" s="4">
        <v>16.14</v>
      </c>
      <c r="D19" s="4">
        <v>20.170000000000002</v>
      </c>
      <c r="E19" s="4">
        <v>29.58</v>
      </c>
      <c r="F19" s="4">
        <v>43.57</v>
      </c>
      <c r="G19" s="4">
        <v>50.67</v>
      </c>
      <c r="H19" s="4">
        <v>53.84</v>
      </c>
      <c r="I19" s="4">
        <v>55.33</v>
      </c>
      <c r="J19" s="4"/>
    </row>
    <row r="20" spans="1:10" ht="24">
      <c r="A20" s="4" t="s">
        <v>36</v>
      </c>
      <c r="B20" s="4" t="s">
        <v>37</v>
      </c>
      <c r="C20" s="4">
        <v>39.590000000000003</v>
      </c>
      <c r="D20" s="4">
        <v>39.659999999999997</v>
      </c>
      <c r="E20" s="4">
        <v>39.39</v>
      </c>
      <c r="F20" s="4">
        <v>40.98</v>
      </c>
      <c r="G20" s="4">
        <v>41.91</v>
      </c>
      <c r="H20" s="4">
        <v>42.44</v>
      </c>
      <c r="I20" s="4">
        <v>42.98</v>
      </c>
      <c r="J20" s="4"/>
    </row>
    <row r="21" spans="1:10" ht="24">
      <c r="A21" s="4" t="s">
        <v>38</v>
      </c>
      <c r="B21" s="4" t="s">
        <v>39</v>
      </c>
      <c r="C21" s="4">
        <v>28.88</v>
      </c>
      <c r="D21" s="4">
        <v>25.2</v>
      </c>
      <c r="E21" s="4">
        <v>26.06</v>
      </c>
      <c r="F21" s="4">
        <v>27.07</v>
      </c>
      <c r="G21" s="4">
        <v>29.08</v>
      </c>
      <c r="H21" s="4">
        <v>29.21</v>
      </c>
      <c r="I21" s="4">
        <v>28.66</v>
      </c>
      <c r="J21" s="4"/>
    </row>
    <row r="22" spans="1:10" ht="24">
      <c r="A22" s="4" t="s">
        <v>40</v>
      </c>
      <c r="B22" s="4" t="s">
        <v>41</v>
      </c>
      <c r="C22" s="4"/>
      <c r="D22" s="10"/>
      <c r="E22" s="14">
        <v>6.08</v>
      </c>
      <c r="F22" s="14">
        <v>6.47</v>
      </c>
      <c r="G22" s="14">
        <v>6.35</v>
      </c>
      <c r="H22" s="14">
        <v>6.03</v>
      </c>
      <c r="I22" s="14">
        <v>6.32</v>
      </c>
      <c r="J22" s="10"/>
    </row>
    <row r="23" spans="1:10" ht="24">
      <c r="A23" s="4" t="s">
        <v>42</v>
      </c>
      <c r="B23" s="4" t="s">
        <v>43</v>
      </c>
      <c r="C23" s="4">
        <v>3</v>
      </c>
      <c r="D23" s="4">
        <v>2.2000000000000002</v>
      </c>
      <c r="E23" s="4">
        <v>1.9</v>
      </c>
      <c r="F23" s="4">
        <v>-0.9</v>
      </c>
      <c r="G23" s="4">
        <v>0.19</v>
      </c>
      <c r="H23" s="4">
        <v>0.66</v>
      </c>
      <c r="I23" s="4">
        <v>1.07</v>
      </c>
      <c r="J23" s="4">
        <v>0.81</v>
      </c>
    </row>
    <row r="24" spans="1:10" ht="24">
      <c r="A24" s="4" t="s">
        <v>44</v>
      </c>
      <c r="B24" s="4" t="s">
        <v>45</v>
      </c>
      <c r="C24" s="15">
        <v>41.93</v>
      </c>
      <c r="D24" s="15">
        <v>42.19</v>
      </c>
      <c r="E24" s="15">
        <v>43.33</v>
      </c>
      <c r="F24" s="15">
        <v>42.56</v>
      </c>
      <c r="G24" s="15">
        <v>41.74</v>
      </c>
      <c r="H24" s="15">
        <v>41.78</v>
      </c>
      <c r="I24" s="15">
        <v>41.96</v>
      </c>
      <c r="J24" s="16">
        <v>41.1</v>
      </c>
    </row>
    <row r="25" spans="1:10" ht="24">
      <c r="A25" s="4" t="s">
        <v>46</v>
      </c>
      <c r="B25" s="4" t="s">
        <v>47</v>
      </c>
      <c r="C25" s="6">
        <v>-1.2221801060163091</v>
      </c>
      <c r="D25" s="6">
        <v>-1.9873932639931109</v>
      </c>
      <c r="E25" s="6">
        <v>2.8810224527737573</v>
      </c>
      <c r="F25" s="6">
        <v>6.9420058103259716</v>
      </c>
      <c r="G25" s="6">
        <v>10.516403767308525</v>
      </c>
      <c r="H25" s="6">
        <v>9.6251115403150074</v>
      </c>
      <c r="I25" s="6">
        <v>5.5803053409553494</v>
      </c>
      <c r="J25" s="4"/>
    </row>
    <row r="26" spans="1:10" ht="24">
      <c r="A26" s="4" t="s">
        <v>48</v>
      </c>
      <c r="B26" s="4" t="s">
        <v>49</v>
      </c>
      <c r="C26" s="4">
        <v>33.65</v>
      </c>
      <c r="D26" s="4">
        <v>31.57</v>
      </c>
      <c r="E26" s="4">
        <v>31.62</v>
      </c>
      <c r="F26" s="4">
        <v>31.6</v>
      </c>
      <c r="G26" s="4">
        <v>31.58</v>
      </c>
      <c r="H26" s="4">
        <v>31.58</v>
      </c>
      <c r="I26" s="4">
        <v>31.68</v>
      </c>
      <c r="J26" s="4"/>
    </row>
    <row r="27" spans="1:10" ht="24">
      <c r="A27" s="4" t="s">
        <v>50</v>
      </c>
      <c r="B27" s="4" t="s">
        <v>51</v>
      </c>
      <c r="C27" s="4"/>
      <c r="D27" s="4">
        <v>88.83</v>
      </c>
      <c r="E27" s="4"/>
      <c r="F27" s="4">
        <v>93.4</v>
      </c>
      <c r="G27" s="4"/>
      <c r="H27" s="4"/>
      <c r="I27" s="4"/>
      <c r="J27" s="4"/>
    </row>
    <row r="28" spans="1:10" ht="24">
      <c r="A28" s="4" t="s">
        <v>52</v>
      </c>
      <c r="B28" s="4" t="s">
        <v>53</v>
      </c>
      <c r="C28" s="4">
        <v>1115.18</v>
      </c>
      <c r="D28" s="4">
        <v>4756.2</v>
      </c>
      <c r="E28" s="4">
        <v>392.56</v>
      </c>
      <c r="F28" s="4">
        <v>800.05</v>
      </c>
      <c r="G28" s="4">
        <v>416.56</v>
      </c>
      <c r="H28" s="4">
        <v>1123.76</v>
      </c>
      <c r="I28" s="4"/>
      <c r="J28" s="4"/>
    </row>
    <row r="29" spans="1:10" ht="24">
      <c r="A29" s="4" t="s">
        <v>54</v>
      </c>
      <c r="B29" s="4" t="s">
        <v>55</v>
      </c>
      <c r="C29" s="4">
        <v>52739</v>
      </c>
      <c r="D29" s="4">
        <v>72883</v>
      </c>
      <c r="E29" s="4">
        <v>38273</v>
      </c>
      <c r="F29" s="4">
        <v>18708</v>
      </c>
      <c r="G29" s="4">
        <v>33010</v>
      </c>
      <c r="H29" s="4">
        <v>39854</v>
      </c>
      <c r="I29" s="4"/>
      <c r="J29" s="4"/>
    </row>
    <row r="30" spans="1:10" ht="24">
      <c r="A30" s="4" t="s">
        <v>56</v>
      </c>
      <c r="B30" s="4" t="s">
        <v>57</v>
      </c>
      <c r="C30" s="17">
        <v>178751</v>
      </c>
      <c r="D30" s="17">
        <v>206952</v>
      </c>
      <c r="E30" s="17">
        <v>317811</v>
      </c>
      <c r="F30" s="17">
        <v>225621</v>
      </c>
      <c r="G30" s="17">
        <v>247475</v>
      </c>
      <c r="H30" s="17">
        <v>195259</v>
      </c>
      <c r="I30" s="17">
        <v>274824</v>
      </c>
      <c r="J30" s="17">
        <v>238897</v>
      </c>
    </row>
    <row r="31" spans="1:10" ht="24">
      <c r="A31" s="4" t="s">
        <v>58</v>
      </c>
      <c r="B31" s="4" t="s">
        <v>59</v>
      </c>
      <c r="C31" s="4">
        <v>75.959999999999994</v>
      </c>
      <c r="D31" s="4">
        <v>83.33</v>
      </c>
      <c r="E31" s="4">
        <v>84.63</v>
      </c>
      <c r="F31" s="4">
        <v>86.76</v>
      </c>
      <c r="G31" s="4">
        <v>84.19</v>
      </c>
      <c r="H31" s="4">
        <v>95.95</v>
      </c>
      <c r="I31" s="4">
        <v>94.61</v>
      </c>
      <c r="J31" s="4"/>
    </row>
    <row r="32" spans="1:10" ht="24">
      <c r="A32" s="4" t="s">
        <v>60</v>
      </c>
      <c r="B32" s="4" t="s">
        <v>61</v>
      </c>
      <c r="C32" s="4">
        <v>28</v>
      </c>
      <c r="D32" s="4">
        <v>158</v>
      </c>
      <c r="E32" s="4">
        <v>38</v>
      </c>
      <c r="F32" s="4">
        <v>78</v>
      </c>
      <c r="G32" s="4">
        <v>28</v>
      </c>
      <c r="H32" s="4">
        <v>171</v>
      </c>
      <c r="I32" s="4"/>
      <c r="J32" s="4"/>
    </row>
    <row r="33" spans="1:10" ht="24">
      <c r="A33" s="4" t="s">
        <v>62</v>
      </c>
      <c r="B33" s="4" t="s">
        <v>63</v>
      </c>
      <c r="C33" s="19">
        <v>1121937970</v>
      </c>
      <c r="D33" s="19">
        <v>4833749753</v>
      </c>
      <c r="E33" s="19">
        <v>452518911</v>
      </c>
      <c r="F33" s="19">
        <v>968219698</v>
      </c>
      <c r="G33" s="19">
        <v>474584328</v>
      </c>
      <c r="H33" s="19">
        <v>1178141577</v>
      </c>
      <c r="I33" s="19">
        <v>547413261</v>
      </c>
      <c r="J33" s="4"/>
    </row>
    <row r="34" spans="1:10" ht="24">
      <c r="A34" s="4" t="s">
        <v>64</v>
      </c>
      <c r="B34" s="4" t="s">
        <v>65</v>
      </c>
      <c r="C34" s="4">
        <v>3775</v>
      </c>
      <c r="D34" s="4">
        <v>30</v>
      </c>
      <c r="E34" s="4">
        <v>369</v>
      </c>
      <c r="F34" s="4">
        <v>175</v>
      </c>
      <c r="G34" s="4">
        <v>248</v>
      </c>
      <c r="H34" s="4">
        <v>1556</v>
      </c>
      <c r="I34" s="4"/>
      <c r="J34" s="4"/>
    </row>
    <row r="35" spans="1:10" ht="24">
      <c r="A35" s="4" t="s">
        <v>66</v>
      </c>
      <c r="B35" s="4" t="s">
        <v>67</v>
      </c>
      <c r="C35" s="4"/>
      <c r="D35" s="4">
        <v>0.44</v>
      </c>
      <c r="E35" s="4">
        <v>0.48</v>
      </c>
      <c r="F35" s="4">
        <v>0.62</v>
      </c>
      <c r="G35" s="4">
        <v>0.78</v>
      </c>
      <c r="H35" s="4">
        <v>1</v>
      </c>
      <c r="I35" s="4"/>
      <c r="J35" s="4"/>
    </row>
    <row r="36" spans="1:10" ht="24">
      <c r="A36" s="10" t="s">
        <v>68</v>
      </c>
      <c r="B36" s="20" t="s">
        <v>69</v>
      </c>
      <c r="C36" s="10"/>
      <c r="D36" s="10">
        <f>47/53</f>
        <v>0.8867924528301887</v>
      </c>
      <c r="E36" s="10">
        <f>54/46</f>
        <v>1.173913043478261</v>
      </c>
      <c r="F36" s="10">
        <f>70/30</f>
        <v>2.3333333333333335</v>
      </c>
      <c r="G36" s="10">
        <f>73/27</f>
        <v>2.7037037037037037</v>
      </c>
      <c r="H36" s="10">
        <f>80/20</f>
        <v>4</v>
      </c>
      <c r="I36" s="10"/>
      <c r="J36" s="10"/>
    </row>
    <row r="37" spans="1:10" ht="24">
      <c r="A37" s="4" t="s">
        <v>70</v>
      </c>
      <c r="B37" s="4" t="s">
        <v>71</v>
      </c>
      <c r="C37" s="4"/>
      <c r="D37" s="4"/>
      <c r="E37" s="4">
        <v>12.9</v>
      </c>
      <c r="F37" s="4">
        <v>13.6</v>
      </c>
      <c r="G37" s="4">
        <v>17</v>
      </c>
      <c r="H37" s="4">
        <v>21</v>
      </c>
      <c r="I37" s="4"/>
      <c r="J37" s="4"/>
    </row>
    <row r="38" spans="1:10" ht="24">
      <c r="A38" s="4" t="s">
        <v>72</v>
      </c>
      <c r="B38" s="4" t="s">
        <v>73</v>
      </c>
      <c r="C38" s="4">
        <v>3006076.37</v>
      </c>
      <c r="D38" s="4">
        <v>3070800.88</v>
      </c>
      <c r="E38" s="4">
        <v>3242839.76</v>
      </c>
      <c r="F38" s="4">
        <v>3167120.46</v>
      </c>
      <c r="G38" s="4">
        <v>3216503.28</v>
      </c>
      <c r="H38" s="4">
        <v>3427730.44</v>
      </c>
      <c r="I38" s="4">
        <v>3668296.31</v>
      </c>
      <c r="J38" s="4">
        <v>3362172.53</v>
      </c>
    </row>
    <row r="39" spans="1:10" ht="24">
      <c r="A39" s="11" t="s">
        <v>74</v>
      </c>
      <c r="B39" s="11" t="s">
        <v>75</v>
      </c>
      <c r="C39" s="11">
        <v>-107038.89</v>
      </c>
      <c r="D39" s="11">
        <v>-28188.97</v>
      </c>
      <c r="E39" s="11">
        <v>-119193.18</v>
      </c>
      <c r="F39" s="11">
        <v>-9231.7099999999991</v>
      </c>
      <c r="G39" s="11">
        <v>-97128.06</v>
      </c>
      <c r="H39" s="11">
        <v>-143036.25</v>
      </c>
      <c r="I39" s="11">
        <v>-171226.34</v>
      </c>
      <c r="J39" s="11">
        <v>17196.78</v>
      </c>
    </row>
    <row r="40" spans="1:10" ht="24">
      <c r="A40" s="4" t="s">
        <v>76</v>
      </c>
      <c r="B40" s="4" t="s">
        <v>77</v>
      </c>
      <c r="C40" s="21">
        <v>286.10000000000002</v>
      </c>
      <c r="D40" s="21">
        <v>4877</v>
      </c>
      <c r="E40" s="21">
        <v>2922</v>
      </c>
      <c r="F40" s="21">
        <v>2294.37</v>
      </c>
      <c r="G40" s="21">
        <v>1241.48</v>
      </c>
      <c r="H40" s="21">
        <v>5945.11</v>
      </c>
      <c r="I40" s="21">
        <v>1844.34</v>
      </c>
      <c r="J40" s="21">
        <v>801.77</v>
      </c>
    </row>
    <row r="41" spans="1:10" ht="24">
      <c r="A41" s="18" t="s">
        <v>78</v>
      </c>
      <c r="B41" s="18" t="s">
        <v>79</v>
      </c>
      <c r="C41" s="18"/>
      <c r="D41" s="18"/>
      <c r="E41" s="18"/>
      <c r="F41" s="18"/>
      <c r="G41" s="18">
        <v>61</v>
      </c>
      <c r="H41" s="18">
        <v>55</v>
      </c>
      <c r="I41" s="18">
        <v>59</v>
      </c>
      <c r="J41" s="18">
        <v>40</v>
      </c>
    </row>
    <row r="42" spans="1:10" ht="24">
      <c r="A42" s="4" t="s">
        <v>80</v>
      </c>
      <c r="B42" s="4" t="s">
        <v>81</v>
      </c>
      <c r="C42" s="22">
        <v>7.17E-2</v>
      </c>
      <c r="D42" s="22">
        <v>3.44E-2</v>
      </c>
      <c r="E42" s="22">
        <v>2.4E-2</v>
      </c>
      <c r="F42" s="22">
        <v>1.4500000000000001E-2</v>
      </c>
      <c r="G42" s="22">
        <v>4.3099999999999999E-2</v>
      </c>
      <c r="H42" s="22">
        <v>5.3400000000000003E-2</v>
      </c>
      <c r="I42" s="4"/>
      <c r="J42" s="4"/>
    </row>
    <row r="43" spans="1:10" ht="24">
      <c r="A43" s="4" t="s">
        <v>82</v>
      </c>
      <c r="B43" s="4" t="s">
        <v>83</v>
      </c>
      <c r="C43" s="22">
        <v>0.10879999999999999</v>
      </c>
      <c r="D43" s="22">
        <v>5.5599999999999997E-2</v>
      </c>
      <c r="E43" s="22">
        <v>4.7899999999999998E-2</v>
      </c>
      <c r="F43" s="22">
        <v>7.6399999999999996E-2</v>
      </c>
      <c r="G43" s="22">
        <v>7.5999999999999998E-2</v>
      </c>
      <c r="H43" s="22">
        <v>6.8599999999999994E-2</v>
      </c>
      <c r="I43" s="4"/>
      <c r="J43" s="4"/>
    </row>
    <row r="44" spans="1:10" ht="24">
      <c r="A44" s="4" t="s">
        <v>84</v>
      </c>
      <c r="B44" s="4" t="s">
        <v>85</v>
      </c>
      <c r="C44" s="4"/>
      <c r="D44" s="4">
        <v>0.45</v>
      </c>
      <c r="E44" s="4">
        <v>0.44</v>
      </c>
      <c r="F44" s="4">
        <v>0.3</v>
      </c>
      <c r="G44" s="4">
        <v>0.02</v>
      </c>
      <c r="H44" s="4"/>
      <c r="I44" s="4"/>
      <c r="J44" s="4"/>
    </row>
    <row r="45" spans="1:10">
      <c r="A45" s="23" t="s">
        <v>86</v>
      </c>
      <c r="B45" s="23" t="s">
        <v>87</v>
      </c>
      <c r="C45" s="23"/>
      <c r="D45" s="23"/>
      <c r="E45" s="23">
        <v>35</v>
      </c>
      <c r="F45" s="23"/>
      <c r="G45" s="23"/>
      <c r="H45" s="23">
        <v>42</v>
      </c>
      <c r="I45" s="23"/>
      <c r="J45" s="23"/>
    </row>
    <row r="46" spans="1:10" ht="24">
      <c r="A46" s="4" t="s">
        <v>88</v>
      </c>
      <c r="B46" s="4" t="s">
        <v>89</v>
      </c>
      <c r="C46" s="4"/>
      <c r="D46" s="4"/>
      <c r="E46" s="4"/>
      <c r="F46" s="4"/>
      <c r="G46" s="4">
        <v>55</v>
      </c>
      <c r="H46" s="4">
        <v>57</v>
      </c>
      <c r="I46" s="4">
        <v>58</v>
      </c>
      <c r="J46" s="4"/>
    </row>
    <row r="47" spans="1:10" ht="24">
      <c r="A47" s="4" t="s">
        <v>90</v>
      </c>
      <c r="B47" s="4" t="s">
        <v>91</v>
      </c>
      <c r="C47" s="4"/>
      <c r="D47" s="4"/>
      <c r="E47" s="24"/>
      <c r="F47" s="24"/>
      <c r="G47" s="24"/>
      <c r="H47" s="24">
        <v>41</v>
      </c>
      <c r="I47" s="24">
        <v>39</v>
      </c>
      <c r="J47" s="4">
        <v>40</v>
      </c>
    </row>
    <row r="48" spans="1:10" ht="24">
      <c r="A48" s="4" t="s">
        <v>92</v>
      </c>
      <c r="B48" s="4" t="s">
        <v>93</v>
      </c>
      <c r="C48" s="25">
        <v>0.73099999999999998</v>
      </c>
      <c r="D48" s="26">
        <v>0.72799999999999998</v>
      </c>
      <c r="E48" s="27">
        <v>0.73499999999999999</v>
      </c>
      <c r="F48" s="27">
        <v>0.74099999999999999</v>
      </c>
      <c r="G48" s="27">
        <v>0.748</v>
      </c>
      <c r="H48" s="27">
        <v>0.755</v>
      </c>
      <c r="I48" s="27">
        <v>0.76500000000000001</v>
      </c>
      <c r="J48" s="28"/>
    </row>
    <row r="49" spans="1:10" ht="24">
      <c r="A49" s="4" t="s">
        <v>94</v>
      </c>
      <c r="B49" s="4" t="s">
        <v>95</v>
      </c>
      <c r="C49" s="4"/>
      <c r="D49" s="4"/>
      <c r="E49" s="29"/>
      <c r="F49" s="29"/>
      <c r="G49" s="30">
        <v>4.48E-2</v>
      </c>
      <c r="H49" s="30">
        <v>-7.9500000000000001E-2</v>
      </c>
      <c r="I49" s="29"/>
      <c r="J49" s="4"/>
    </row>
    <row r="50" spans="1:10" ht="24">
      <c r="A50" s="4" t="s">
        <v>96</v>
      </c>
      <c r="B50" s="4" t="s">
        <v>97</v>
      </c>
      <c r="C50" s="4"/>
      <c r="D50" s="4"/>
      <c r="E50" s="4"/>
      <c r="F50" s="4"/>
      <c r="G50" s="4">
        <v>1</v>
      </c>
      <c r="H50" s="4">
        <v>2.09</v>
      </c>
      <c r="I50" s="4">
        <v>-0.03</v>
      </c>
      <c r="J50" s="4"/>
    </row>
    <row r="51" spans="1:10" ht="24">
      <c r="A51" s="4" t="s">
        <v>98</v>
      </c>
      <c r="B51" s="4" t="s">
        <v>99</v>
      </c>
      <c r="C51" s="4">
        <v>52</v>
      </c>
      <c r="D51" s="4">
        <v>51</v>
      </c>
      <c r="E51" s="4">
        <v>54</v>
      </c>
      <c r="F51" s="4">
        <v>48</v>
      </c>
      <c r="G51" s="4">
        <v>52</v>
      </c>
      <c r="H51" s="4">
        <v>54</v>
      </c>
      <c r="I51" s="4">
        <v>56</v>
      </c>
      <c r="J51" s="4" t="s">
        <v>100</v>
      </c>
    </row>
    <row r="52" spans="1:10" ht="24">
      <c r="A52" s="4" t="s">
        <v>101</v>
      </c>
      <c r="B52" s="4" t="s">
        <v>102</v>
      </c>
      <c r="C52" s="4"/>
      <c r="D52" s="4">
        <v>40.369999999999997</v>
      </c>
      <c r="E52" s="4">
        <v>40.229999999999997</v>
      </c>
      <c r="F52" s="4">
        <v>40.99</v>
      </c>
      <c r="G52" s="4"/>
      <c r="H52" s="4">
        <v>41.5</v>
      </c>
      <c r="I52" s="4">
        <v>39.96</v>
      </c>
      <c r="J52" s="4" t="s">
        <v>103</v>
      </c>
    </row>
    <row r="53" spans="1:10" ht="24">
      <c r="A53" s="4" t="s">
        <v>104</v>
      </c>
      <c r="B53" s="4" t="s">
        <v>105</v>
      </c>
      <c r="C53" s="4"/>
      <c r="D53" s="4"/>
      <c r="E53" s="4"/>
      <c r="F53" s="4"/>
      <c r="G53" s="4">
        <v>61</v>
      </c>
      <c r="H53" s="4">
        <v>55</v>
      </c>
      <c r="I53" s="4">
        <v>59</v>
      </c>
      <c r="J53" s="4">
        <v>40</v>
      </c>
    </row>
    <row r="54" spans="1:10" ht="24">
      <c r="A54" s="4" t="s">
        <v>106</v>
      </c>
      <c r="B54" s="4" t="s">
        <v>107</v>
      </c>
      <c r="C54" s="14">
        <v>59.98</v>
      </c>
      <c r="D54" s="14"/>
      <c r="E54" s="14">
        <v>52.83</v>
      </c>
      <c r="F54" s="14"/>
      <c r="G54" s="14">
        <v>69.540000000000006</v>
      </c>
      <c r="H54" s="14"/>
      <c r="I54" s="14">
        <v>49.88</v>
      </c>
      <c r="J54" s="4"/>
    </row>
    <row r="55" spans="1:10" ht="24">
      <c r="A55" s="4" t="s">
        <v>108</v>
      </c>
      <c r="B55" s="4" t="s">
        <v>109</v>
      </c>
      <c r="C55" s="4"/>
      <c r="D55" s="4">
        <v>71</v>
      </c>
      <c r="E55" s="4">
        <v>69</v>
      </c>
      <c r="F55" s="4">
        <v>69</v>
      </c>
      <c r="G55" s="4">
        <v>68</v>
      </c>
      <c r="H55" s="4">
        <v>68</v>
      </c>
      <c r="I55" s="4" t="s">
        <v>110</v>
      </c>
      <c r="J55" s="4">
        <v>66</v>
      </c>
    </row>
    <row r="56" spans="1:10" ht="24">
      <c r="A56" s="4" t="s">
        <v>111</v>
      </c>
      <c r="B56" s="4" t="s">
        <v>112</v>
      </c>
      <c r="C56" s="4"/>
      <c r="D56" s="4"/>
      <c r="E56" s="4">
        <v>47.9</v>
      </c>
      <c r="F56" s="4"/>
      <c r="G56" s="4">
        <v>54.4</v>
      </c>
      <c r="H56" s="4"/>
      <c r="I56" s="4"/>
      <c r="J56" s="4"/>
    </row>
    <row r="57" spans="1:10" ht="24">
      <c r="A57" s="10" t="s">
        <v>113</v>
      </c>
      <c r="B57" s="20" t="s">
        <v>114</v>
      </c>
      <c r="C57" s="10"/>
      <c r="D57" s="10">
        <v>3</v>
      </c>
      <c r="E57" s="10"/>
      <c r="F57" s="10"/>
      <c r="G57" s="10">
        <v>3</v>
      </c>
      <c r="H57" s="10"/>
      <c r="I57" s="10"/>
      <c r="J57" s="10"/>
    </row>
    <row r="58" spans="1:10" ht="24">
      <c r="A58" s="4" t="s">
        <v>115</v>
      </c>
      <c r="B58" s="4" t="s">
        <v>116</v>
      </c>
      <c r="C58" s="4"/>
      <c r="D58" s="10">
        <v>3</v>
      </c>
      <c r="E58" s="10"/>
      <c r="F58" s="10"/>
      <c r="G58" s="10">
        <v>4</v>
      </c>
      <c r="H58" s="10"/>
      <c r="I58" s="10"/>
      <c r="J58" s="10"/>
    </row>
    <row r="59" spans="1:10" ht="24">
      <c r="A59" s="4" t="s">
        <v>117</v>
      </c>
      <c r="B59" s="4" t="s">
        <v>118</v>
      </c>
      <c r="C59" s="4"/>
      <c r="D59" s="10">
        <v>2</v>
      </c>
      <c r="E59" s="10"/>
      <c r="F59" s="10"/>
      <c r="G59" s="10">
        <v>2</v>
      </c>
      <c r="H59" s="10"/>
      <c r="I59" s="10"/>
      <c r="J59" s="10"/>
    </row>
    <row r="60" spans="1:10" ht="24">
      <c r="A60" s="4" t="s">
        <v>119</v>
      </c>
      <c r="B60" s="4" t="s">
        <v>120</v>
      </c>
      <c r="C60" s="4"/>
      <c r="D60" s="10">
        <v>2</v>
      </c>
      <c r="E60" s="10"/>
      <c r="F60" s="10"/>
      <c r="G60" s="10">
        <v>1</v>
      </c>
      <c r="H60" s="10"/>
      <c r="I60" s="10"/>
      <c r="J60" s="10"/>
    </row>
    <row r="61" spans="1:10" ht="24">
      <c r="A61" s="4" t="s">
        <v>121</v>
      </c>
      <c r="B61" s="4" t="s">
        <v>122</v>
      </c>
      <c r="C61" s="4"/>
      <c r="D61" s="10">
        <v>3</v>
      </c>
      <c r="E61" s="10"/>
      <c r="F61" s="10"/>
      <c r="G61" s="10">
        <v>2</v>
      </c>
      <c r="H61" s="10"/>
      <c r="I61" s="10"/>
      <c r="J61" s="10"/>
    </row>
    <row r="62" spans="1:10">
      <c r="A62" s="23" t="s">
        <v>123</v>
      </c>
      <c r="B62" s="23" t="s">
        <v>124</v>
      </c>
      <c r="C62" s="23"/>
      <c r="D62" s="23">
        <v>57038</v>
      </c>
      <c r="E62" s="23">
        <v>63490</v>
      </c>
      <c r="F62" s="23">
        <v>84671</v>
      </c>
      <c r="G62" s="23">
        <v>113527</v>
      </c>
      <c r="H62" s="23">
        <v>155143</v>
      </c>
      <c r="I62" s="23"/>
      <c r="J62" s="23"/>
    </row>
    <row r="63" spans="1:10" ht="24">
      <c r="A63" s="4" t="s">
        <v>125</v>
      </c>
      <c r="B63" s="4" t="s">
        <v>126</v>
      </c>
      <c r="C63" s="4"/>
      <c r="D63" s="4"/>
      <c r="E63" s="4"/>
      <c r="F63" s="4"/>
      <c r="G63" s="6">
        <v>218.11071353704889</v>
      </c>
      <c r="H63" s="6">
        <v>42.524824159824007</v>
      </c>
      <c r="I63" s="6">
        <v>58.578684165491588</v>
      </c>
      <c r="J63" s="4"/>
    </row>
    <row r="64" spans="1:10" ht="24">
      <c r="A64" s="4" t="s">
        <v>127</v>
      </c>
      <c r="B64" s="4" t="s">
        <v>128</v>
      </c>
      <c r="C64" s="4"/>
      <c r="D64" s="6">
        <v>3.709756058881819</v>
      </c>
      <c r="E64" s="6">
        <v>1.3654365961440085</v>
      </c>
      <c r="F64" s="6">
        <v>1.6989208715212631</v>
      </c>
      <c r="G64" s="6">
        <v>7.8647179388420554</v>
      </c>
      <c r="H64" s="6">
        <v>5.988050695103027</v>
      </c>
      <c r="I64" s="6">
        <v>6.0999981051885293</v>
      </c>
      <c r="J64" s="4"/>
    </row>
    <row r="65" spans="1:10" ht="24">
      <c r="A65" s="4" t="s">
        <v>129</v>
      </c>
      <c r="B65" s="4" t="s">
        <v>130</v>
      </c>
      <c r="C65" s="4"/>
      <c r="D65" s="4"/>
      <c r="E65" s="4"/>
      <c r="F65" s="4">
        <v>288194.90000000002</v>
      </c>
      <c r="G65" s="4">
        <v>215230.8</v>
      </c>
      <c r="H65" s="4">
        <v>244484.3</v>
      </c>
      <c r="I65" s="4">
        <v>397959.3</v>
      </c>
      <c r="J65" s="4"/>
    </row>
    <row r="66" spans="1:10" ht="24">
      <c r="A66" s="4" t="s">
        <v>131</v>
      </c>
      <c r="B66" s="4" t="s">
        <v>132</v>
      </c>
      <c r="C66" s="4"/>
      <c r="D66" s="6">
        <v>4.3442453392423843</v>
      </c>
      <c r="E66" s="6">
        <v>3.5211075086590071</v>
      </c>
      <c r="F66" s="6">
        <v>1.3724818538548738</v>
      </c>
      <c r="G66" s="6">
        <v>8.0527528202946073</v>
      </c>
      <c r="H66" s="6">
        <v>6.7464112341383995</v>
      </c>
      <c r="I66" s="6">
        <v>7.7271551522414539</v>
      </c>
      <c r="J66" s="4"/>
    </row>
    <row r="67" spans="1:10" ht="24">
      <c r="A67" s="4" t="s">
        <v>133</v>
      </c>
      <c r="B67" s="4" t="s">
        <v>134</v>
      </c>
      <c r="C67" s="4"/>
      <c r="D67" s="4"/>
      <c r="E67" s="4"/>
      <c r="F67" s="4">
        <v>253366.6</v>
      </c>
      <c r="G67" s="4">
        <v>174097.1</v>
      </c>
      <c r="H67" s="4">
        <v>335698.1</v>
      </c>
      <c r="I67" s="4">
        <v>372482.7</v>
      </c>
      <c r="J67" s="4"/>
    </row>
    <row r="68" spans="1:10" ht="24">
      <c r="A68" s="4" t="s">
        <v>135</v>
      </c>
      <c r="B68" s="4" t="s">
        <v>136</v>
      </c>
      <c r="C68" s="4"/>
      <c r="D68" s="6">
        <v>1.7849795993571664</v>
      </c>
      <c r="E68" s="6">
        <v>-4.1986001396866213</v>
      </c>
      <c r="F68" s="6">
        <v>1.1033305327038663</v>
      </c>
      <c r="G68" s="6">
        <v>11.255424837636264</v>
      </c>
      <c r="H68" s="6">
        <v>6.4511503746010561</v>
      </c>
      <c r="I68" s="6">
        <v>0.62156612705650538</v>
      </c>
      <c r="J68" s="4"/>
    </row>
    <row r="69" spans="1:10" ht="24">
      <c r="A69" s="4" t="s">
        <v>137</v>
      </c>
      <c r="B69" s="4" t="s">
        <v>138</v>
      </c>
      <c r="C69" s="4"/>
      <c r="D69" s="6">
        <v>3.1646219599937728</v>
      </c>
      <c r="E69" s="6">
        <v>-1.2321800978501136</v>
      </c>
      <c r="F69" s="6">
        <v>3.0395857820061418</v>
      </c>
      <c r="G69" s="6">
        <v>5.2621895884180718</v>
      </c>
      <c r="H69" s="6">
        <v>3.4079691403434453</v>
      </c>
      <c r="I69" s="6">
        <v>4.6464011597484136</v>
      </c>
      <c r="J69" s="4"/>
    </row>
    <row r="70" spans="1:10" ht="24">
      <c r="A70" s="4" t="s">
        <v>139</v>
      </c>
      <c r="B70" s="4" t="s">
        <v>140</v>
      </c>
      <c r="C70" s="4"/>
      <c r="D70" s="4"/>
      <c r="E70" s="4"/>
      <c r="F70" s="4"/>
      <c r="G70" s="6">
        <v>46.549176008944592</v>
      </c>
      <c r="H70" s="6">
        <v>-45.565916398713824</v>
      </c>
      <c r="I70" s="6">
        <v>-15.861968972016813</v>
      </c>
      <c r="J70" s="4"/>
    </row>
    <row r="71" spans="1:10" ht="24">
      <c r="A71" s="4" t="s">
        <v>141</v>
      </c>
      <c r="B71" s="4" t="s">
        <v>142</v>
      </c>
      <c r="C71" s="4"/>
      <c r="D71" s="4"/>
      <c r="E71" s="4"/>
      <c r="F71" s="6">
        <v>14.777949199692559</v>
      </c>
      <c r="G71" s="6">
        <v>12.328763937260245</v>
      </c>
      <c r="H71" s="6">
        <v>14.951044163944765</v>
      </c>
      <c r="I71" s="6">
        <v>9.7779871181811551</v>
      </c>
      <c r="J71" s="4"/>
    </row>
    <row r="72" spans="1:10" ht="24">
      <c r="A72" s="4" t="s">
        <v>143</v>
      </c>
      <c r="B72" s="4" t="s">
        <v>144</v>
      </c>
      <c r="C72" s="4"/>
      <c r="D72" s="4"/>
      <c r="E72" s="4"/>
      <c r="F72" s="4">
        <v>12.93</v>
      </c>
      <c r="G72" s="4">
        <v>7.39</v>
      </c>
      <c r="H72" s="4">
        <v>10.51</v>
      </c>
      <c r="I72" s="4">
        <v>8.52</v>
      </c>
      <c r="J72" s="4"/>
    </row>
    <row r="73" spans="1:10" ht="24">
      <c r="A73" s="4" t="s">
        <v>145</v>
      </c>
      <c r="B73" s="4" t="s">
        <v>146</v>
      </c>
      <c r="C73" s="4"/>
      <c r="D73" s="4"/>
      <c r="E73" s="4"/>
      <c r="F73" s="4">
        <v>11.84</v>
      </c>
      <c r="G73" s="4">
        <v>11.47</v>
      </c>
      <c r="H73" s="4">
        <v>17.36</v>
      </c>
      <c r="I73" s="4">
        <v>12.14</v>
      </c>
      <c r="J73" s="4"/>
    </row>
    <row r="74" spans="1:10" ht="24">
      <c r="A74" s="4" t="s">
        <v>147</v>
      </c>
      <c r="B74" s="4" t="s">
        <v>148</v>
      </c>
      <c r="C74" s="4"/>
      <c r="D74" s="4"/>
      <c r="E74" s="4"/>
      <c r="F74" s="4">
        <v>19.82</v>
      </c>
      <c r="G74" s="4">
        <v>39.65</v>
      </c>
      <c r="H74" s="4">
        <v>15.75</v>
      </c>
      <c r="I74" s="4">
        <v>9.85</v>
      </c>
      <c r="J74" s="4"/>
    </row>
    <row r="75" spans="1:10" ht="24">
      <c r="A75" s="4" t="s">
        <v>149</v>
      </c>
      <c r="B75" s="4" t="s">
        <v>150</v>
      </c>
      <c r="C75" s="4"/>
      <c r="D75" s="4"/>
      <c r="E75" s="4"/>
      <c r="F75" s="4">
        <v>17.11</v>
      </c>
      <c r="G75" s="4">
        <v>16.95</v>
      </c>
      <c r="H75" s="4">
        <v>12.8</v>
      </c>
      <c r="I75" s="4">
        <v>8.24</v>
      </c>
      <c r="J75" s="4"/>
    </row>
    <row r="76" spans="1:10" ht="24">
      <c r="A76" s="4" t="s">
        <v>151</v>
      </c>
      <c r="B76" s="4" t="s">
        <v>152</v>
      </c>
      <c r="C76" s="4"/>
      <c r="D76" s="4"/>
      <c r="E76" s="4"/>
      <c r="F76" s="6">
        <v>133.37163683138598</v>
      </c>
      <c r="G76" s="6">
        <v>5.8109689663978843</v>
      </c>
      <c r="H76" s="6">
        <v>22.07241074544763</v>
      </c>
      <c r="I76" s="6">
        <v>7.2529323239823222</v>
      </c>
      <c r="J76" s="4"/>
    </row>
    <row r="77" spans="1:10" ht="24">
      <c r="A77" s="4" t="s">
        <v>153</v>
      </c>
      <c r="B77" s="4" t="s">
        <v>154</v>
      </c>
      <c r="C77" s="31"/>
      <c r="D77" s="32">
        <v>10.4314270090644</v>
      </c>
      <c r="E77" s="32">
        <v>-4.9271053438751471</v>
      </c>
      <c r="F77" s="32">
        <v>6.1730767120784886</v>
      </c>
      <c r="G77" s="32">
        <v>1.0013253431184892</v>
      </c>
      <c r="H77" s="32">
        <v>2.3412353365544631</v>
      </c>
      <c r="I77" s="6">
        <v>2.7720195091821775</v>
      </c>
      <c r="J77" s="4"/>
    </row>
    <row r="78" spans="1:10" ht="24">
      <c r="A78" s="1" t="s">
        <v>155</v>
      </c>
      <c r="B78" s="1" t="s">
        <v>156</v>
      </c>
      <c r="C78" s="1"/>
      <c r="D78" s="33">
        <v>7.6312509527313095</v>
      </c>
      <c r="E78" s="33">
        <v>-3.9198775322637927</v>
      </c>
      <c r="F78" s="33">
        <v>3.3651827964957683</v>
      </c>
      <c r="G78" s="33">
        <v>5.6613516180192818</v>
      </c>
      <c r="H78" s="33">
        <v>4.800822385060461</v>
      </c>
      <c r="I78" s="33">
        <v>3.2582260657897724</v>
      </c>
      <c r="J78" s="1"/>
    </row>
    <row r="79" spans="1:10" ht="24">
      <c r="A79" s="4" t="s">
        <v>157</v>
      </c>
      <c r="B79" s="4" t="s">
        <v>158</v>
      </c>
      <c r="C79" s="4"/>
      <c r="D79" s="6">
        <v>2.115374755403935</v>
      </c>
      <c r="E79" s="6">
        <v>-0.98436164649707769</v>
      </c>
      <c r="F79" s="6">
        <v>-1.2151659345773813</v>
      </c>
      <c r="G79" s="6">
        <v>3.4910685282110201</v>
      </c>
      <c r="H79" s="6">
        <v>4.3965754085523674</v>
      </c>
      <c r="I79" s="6">
        <v>6.6513590256747026</v>
      </c>
      <c r="J79" s="4"/>
    </row>
    <row r="80" spans="1:10" ht="24">
      <c r="A80" s="4" t="s">
        <v>159</v>
      </c>
      <c r="B80" s="4" t="s">
        <v>160</v>
      </c>
      <c r="C80" s="4"/>
      <c r="D80" s="6">
        <v>0.91638884226373474</v>
      </c>
      <c r="E80" s="6">
        <v>-1.704856368772447</v>
      </c>
      <c r="F80" s="6">
        <v>3.4509892513470017</v>
      </c>
      <c r="G80" s="6">
        <v>10.175127183004443</v>
      </c>
      <c r="H80" s="6">
        <v>4.2223474773469905</v>
      </c>
      <c r="I80" s="6">
        <v>2.328345394230479</v>
      </c>
      <c r="J80" s="4"/>
    </row>
    <row r="81" spans="1:10" ht="24">
      <c r="A81" s="4" t="s">
        <v>161</v>
      </c>
      <c r="B81" s="4" t="s">
        <v>162</v>
      </c>
      <c r="C81" s="4"/>
      <c r="D81" s="6">
        <v>1.91710582449984</v>
      </c>
      <c r="E81" s="6">
        <v>3.2706752883771819</v>
      </c>
      <c r="F81" s="6">
        <v>0.92599840912677855</v>
      </c>
      <c r="G81" s="6">
        <v>8.0953190496897101</v>
      </c>
      <c r="H81" s="6">
        <v>9.6538438981394137</v>
      </c>
      <c r="I81" s="6">
        <v>6.7033159011830303</v>
      </c>
      <c r="J81" s="4"/>
    </row>
    <row r="82" spans="1:10" ht="24">
      <c r="A82" s="4" t="s">
        <v>163</v>
      </c>
      <c r="B82" s="4" t="s">
        <v>164</v>
      </c>
      <c r="C82" s="4"/>
      <c r="D82" s="6">
        <v>0.11346945566254044</v>
      </c>
      <c r="E82" s="6">
        <v>2.883958290956012</v>
      </c>
      <c r="F82" s="6">
        <v>4.1586679941689777</v>
      </c>
      <c r="G82" s="6">
        <v>6.0399688408722376</v>
      </c>
      <c r="H82" s="6">
        <v>4.4857254204656902</v>
      </c>
      <c r="I82" s="6">
        <v>5.5581831033052191</v>
      </c>
      <c r="J82" s="4"/>
    </row>
    <row r="83" spans="1:10" ht="24">
      <c r="A83" s="4" t="s">
        <v>165</v>
      </c>
      <c r="B83" s="4" t="s">
        <v>166</v>
      </c>
      <c r="C83" s="4"/>
      <c r="D83" s="6">
        <v>10.798956071167924</v>
      </c>
      <c r="E83" s="6">
        <v>-4.6107438615601577</v>
      </c>
      <c r="F83" s="6">
        <v>6.5245977590747763</v>
      </c>
      <c r="G83" s="6">
        <v>1.0966936264958984</v>
      </c>
      <c r="H83" s="6">
        <v>2.4900028017513227</v>
      </c>
      <c r="I83" s="6">
        <v>2.8221874573387482</v>
      </c>
      <c r="J83" s="4"/>
    </row>
    <row r="84" spans="1:10" ht="24">
      <c r="A84" s="4">
        <v>32</v>
      </c>
      <c r="B84" s="4" t="s">
        <v>167</v>
      </c>
      <c r="C84" s="6"/>
      <c r="D84" s="6">
        <v>52.36</v>
      </c>
      <c r="E84" s="6">
        <v>52.6</v>
      </c>
      <c r="F84" s="6">
        <v>52.56</v>
      </c>
      <c r="G84" s="6">
        <v>52.5</v>
      </c>
      <c r="H84" s="6">
        <v>52.45</v>
      </c>
      <c r="I84" s="6">
        <v>52.55</v>
      </c>
      <c r="J84" s="6">
        <v>52.46</v>
      </c>
    </row>
    <row r="85" spans="1:10" ht="24">
      <c r="A85" s="4" t="s">
        <v>168</v>
      </c>
      <c r="B85" s="4" t="s">
        <v>169</v>
      </c>
      <c r="C85" s="6"/>
      <c r="D85" s="6">
        <v>15.09</v>
      </c>
      <c r="E85" s="6">
        <v>15.02</v>
      </c>
      <c r="F85" s="6">
        <v>14.94</v>
      </c>
      <c r="G85" s="6">
        <v>14.93</v>
      </c>
      <c r="H85" s="6">
        <v>14.94</v>
      </c>
      <c r="I85" s="6">
        <v>15.03</v>
      </c>
      <c r="J85" s="6">
        <v>15.03</v>
      </c>
    </row>
    <row r="86" spans="1:10" ht="24">
      <c r="A86" s="4" t="s">
        <v>170</v>
      </c>
      <c r="B86" s="4" t="s">
        <v>171</v>
      </c>
      <c r="C86" s="6"/>
      <c r="D86" s="6">
        <v>32.79</v>
      </c>
      <c r="E86" s="6">
        <v>32.86</v>
      </c>
      <c r="F86" s="6">
        <v>33.020000000000003</v>
      </c>
      <c r="G86" s="6">
        <v>32.979999999999997</v>
      </c>
      <c r="H86" s="6">
        <v>33.01</v>
      </c>
      <c r="I86" s="6">
        <v>33.020000000000003</v>
      </c>
      <c r="J86" s="6">
        <v>33.159999999999997</v>
      </c>
    </row>
    <row r="87" spans="1:10" ht="24">
      <c r="A87" s="4" t="s">
        <v>172</v>
      </c>
      <c r="B87" s="4" t="s">
        <v>173</v>
      </c>
      <c r="C87" s="6"/>
      <c r="D87" s="6">
        <v>22.45</v>
      </c>
      <c r="E87" s="6">
        <v>22.18</v>
      </c>
      <c r="F87" s="6">
        <v>22.25</v>
      </c>
      <c r="G87" s="6">
        <v>22.32</v>
      </c>
      <c r="H87" s="6">
        <v>22.34</v>
      </c>
      <c r="I87" s="6">
        <v>22.4</v>
      </c>
      <c r="J87" s="6">
        <v>22.4</v>
      </c>
    </row>
    <row r="88" spans="1:10" ht="24">
      <c r="A88" s="4" t="s">
        <v>174</v>
      </c>
      <c r="B88" s="4" t="s">
        <v>175</v>
      </c>
      <c r="C88" s="4"/>
      <c r="D88" s="9">
        <v>3.3613445378151261</v>
      </c>
      <c r="E88" s="9">
        <v>-6.5040650406504072</v>
      </c>
      <c r="F88" s="9">
        <v>-10.31055900621118</v>
      </c>
      <c r="G88" s="9">
        <v>18.005540166204987</v>
      </c>
      <c r="H88" s="9">
        <v>2.699530516431925</v>
      </c>
      <c r="I88" s="9">
        <v>-4.3428571428571425</v>
      </c>
      <c r="J88" s="10"/>
    </row>
    <row r="89" spans="1:10" ht="24">
      <c r="A89" s="1" t="s">
        <v>176</v>
      </c>
      <c r="B89" s="1" t="s">
        <v>177</v>
      </c>
      <c r="C89" s="1"/>
      <c r="D89" s="34">
        <v>4.514035440313604</v>
      </c>
      <c r="E89" s="34">
        <v>2.4401131361466901</v>
      </c>
      <c r="F89" s="34">
        <v>3.8786686081938941</v>
      </c>
      <c r="G89" s="34">
        <v>6.1784282423360581</v>
      </c>
      <c r="H89" s="34">
        <v>6.1261216602014574</v>
      </c>
      <c r="I89" s="34">
        <v>5.6760274515748756</v>
      </c>
      <c r="J89" s="1"/>
    </row>
    <row r="90" spans="1:10" ht="24">
      <c r="A90" s="1" t="s">
        <v>178</v>
      </c>
      <c r="B90" s="1" t="s">
        <v>179</v>
      </c>
      <c r="C90" s="1"/>
      <c r="D90" s="34">
        <v>4.514035440313604</v>
      </c>
      <c r="E90" s="34">
        <v>2.4401131361466901</v>
      </c>
      <c r="F90" s="34">
        <v>3.8786686081938941</v>
      </c>
      <c r="G90" s="34">
        <v>6.1784282423360581</v>
      </c>
      <c r="H90" s="34">
        <v>6.1261216602014574</v>
      </c>
      <c r="I90" s="34">
        <v>5.6760274515748756</v>
      </c>
      <c r="J90" s="1"/>
    </row>
    <row r="91" spans="1:10" ht="24">
      <c r="A91" s="1" t="s">
        <v>180</v>
      </c>
      <c r="B91" s="1" t="s">
        <v>181</v>
      </c>
      <c r="C91" s="1"/>
      <c r="D91" s="34">
        <v>4.514035440313604</v>
      </c>
      <c r="E91" s="34">
        <v>2.4401131361466901</v>
      </c>
      <c r="F91" s="34">
        <v>3.8786686081938941</v>
      </c>
      <c r="G91" s="34">
        <v>6.1784282423360581</v>
      </c>
      <c r="H91" s="34">
        <v>6.1261216602014574</v>
      </c>
      <c r="I91" s="34">
        <v>5.6760274515748756</v>
      </c>
      <c r="J91" s="1"/>
    </row>
    <row r="92" spans="1:10" ht="24">
      <c r="A92" s="4" t="s">
        <v>182</v>
      </c>
      <c r="B92" s="4" t="s">
        <v>183</v>
      </c>
      <c r="C92" s="4"/>
      <c r="D92" s="4"/>
      <c r="E92" s="4"/>
      <c r="F92" s="4">
        <v>8.19</v>
      </c>
      <c r="G92" s="4">
        <v>5.51</v>
      </c>
      <c r="H92" s="4">
        <v>8.7100000000000009</v>
      </c>
      <c r="I92" s="4"/>
      <c r="J92" s="4"/>
    </row>
    <row r="93" spans="1:10" ht="24">
      <c r="A93" s="4" t="s">
        <v>184</v>
      </c>
      <c r="B93" s="4" t="s">
        <v>185</v>
      </c>
      <c r="C93" s="4"/>
      <c r="D93" s="4"/>
      <c r="E93" s="4"/>
      <c r="F93" s="4">
        <v>21.18</v>
      </c>
      <c r="G93" s="4">
        <v>7.43</v>
      </c>
      <c r="H93" s="4">
        <v>16.7</v>
      </c>
      <c r="I93" s="4">
        <v>7.6</v>
      </c>
      <c r="J93" s="4"/>
    </row>
    <row r="94" spans="1:10" ht="24">
      <c r="A94" s="4" t="s">
        <v>186</v>
      </c>
      <c r="B94" s="4" t="s">
        <v>187</v>
      </c>
      <c r="C94" s="4"/>
      <c r="D94" s="4"/>
      <c r="E94" s="4">
        <v>73757.45</v>
      </c>
      <c r="F94" s="4">
        <v>82570.240000000005</v>
      </c>
      <c r="G94" s="4">
        <v>90137.279999999999</v>
      </c>
      <c r="H94" s="4">
        <v>99070.42</v>
      </c>
      <c r="I94" s="4">
        <v>107625.32</v>
      </c>
      <c r="J94" s="4"/>
    </row>
    <row r="95" spans="1:10" ht="24">
      <c r="A95" s="4" t="s">
        <v>188</v>
      </c>
      <c r="B95" s="4" t="s">
        <v>189</v>
      </c>
      <c r="C95" s="4"/>
      <c r="D95" s="4"/>
      <c r="E95" s="4"/>
      <c r="F95" s="4">
        <v>20.72</v>
      </c>
      <c r="G95" s="4">
        <v>20.73</v>
      </c>
      <c r="H95" s="4">
        <v>18.850000000000001</v>
      </c>
      <c r="I95" s="4">
        <v>-5.81</v>
      </c>
      <c r="J95" s="4"/>
    </row>
    <row r="96" spans="1:10" ht="24">
      <c r="A96" s="4" t="s">
        <v>190</v>
      </c>
      <c r="B96" s="4" t="s">
        <v>191</v>
      </c>
      <c r="C96" s="4">
        <v>17.21</v>
      </c>
      <c r="D96" s="4">
        <v>15.02</v>
      </c>
      <c r="E96" s="4">
        <v>14.65</v>
      </c>
      <c r="F96" s="4">
        <v>8.81</v>
      </c>
      <c r="G96" s="4">
        <v>11.03</v>
      </c>
      <c r="H96" s="4">
        <v>9.67</v>
      </c>
      <c r="I96" s="4"/>
      <c r="J96" s="4"/>
    </row>
    <row r="97" spans="1:10" ht="24">
      <c r="A97" s="4" t="s">
        <v>192</v>
      </c>
      <c r="B97" s="4" t="s">
        <v>193</v>
      </c>
      <c r="C97" s="4">
        <v>34.869999999999997</v>
      </c>
      <c r="D97" s="4">
        <v>29.21</v>
      </c>
      <c r="E97" s="4">
        <v>35.32</v>
      </c>
      <c r="F97" s="4">
        <v>22.31</v>
      </c>
      <c r="G97" s="4">
        <v>28.68</v>
      </c>
      <c r="H97" s="4">
        <v>25.12</v>
      </c>
      <c r="I97" s="4"/>
      <c r="J97" s="4"/>
    </row>
    <row r="98" spans="1:10" ht="24">
      <c r="A98" s="35" t="s">
        <v>194</v>
      </c>
      <c r="B98" s="35" t="s">
        <v>195</v>
      </c>
      <c r="C98" s="35">
        <v>17.09</v>
      </c>
      <c r="D98" s="35">
        <v>16.38</v>
      </c>
      <c r="E98" s="35">
        <v>12.83</v>
      </c>
      <c r="F98" s="35">
        <v>8.35</v>
      </c>
      <c r="G98" s="35">
        <v>9.31</v>
      </c>
      <c r="H98" s="35">
        <v>9.26</v>
      </c>
      <c r="I98" s="35"/>
      <c r="J98" s="35"/>
    </row>
    <row r="99" spans="1:10" ht="24">
      <c r="A99" s="35" t="s">
        <v>196</v>
      </c>
      <c r="B99" s="35" t="s">
        <v>197</v>
      </c>
      <c r="C99" s="35">
        <v>18.29</v>
      </c>
      <c r="D99" s="35">
        <v>22.36</v>
      </c>
      <c r="E99" s="35">
        <v>6.92</v>
      </c>
      <c r="F99" s="35">
        <v>5.13</v>
      </c>
      <c r="G99" s="35">
        <v>6.57</v>
      </c>
      <c r="H99" s="35">
        <v>6.27</v>
      </c>
      <c r="I99" s="35">
        <v>8.5</v>
      </c>
      <c r="J99" s="35"/>
    </row>
    <row r="100" spans="1:10" ht="24">
      <c r="A100" s="35" t="s">
        <v>198</v>
      </c>
      <c r="B100" s="35" t="s">
        <v>199</v>
      </c>
      <c r="C100" s="35">
        <v>15.5</v>
      </c>
      <c r="D100" s="35">
        <v>16.75</v>
      </c>
      <c r="E100" s="35">
        <v>16.29</v>
      </c>
      <c r="F100" s="35">
        <v>10.99</v>
      </c>
      <c r="G100" s="35">
        <v>8.51</v>
      </c>
      <c r="H100" s="35">
        <v>12.82</v>
      </c>
      <c r="I100" s="35">
        <v>14.17</v>
      </c>
      <c r="J100" s="35"/>
    </row>
    <row r="101" spans="1:10" ht="24">
      <c r="A101" s="4" t="s">
        <v>200</v>
      </c>
      <c r="B101" s="4" t="s">
        <v>201</v>
      </c>
      <c r="C101" s="4"/>
      <c r="D101" s="10"/>
      <c r="E101" s="36">
        <v>3050.3946731234869</v>
      </c>
      <c r="F101" s="36">
        <v>2702.0922746781116</v>
      </c>
      <c r="G101" s="36">
        <v>2853.8820861678005</v>
      </c>
      <c r="H101" s="36">
        <v>2234.3490230905863</v>
      </c>
      <c r="I101" s="36">
        <v>2131.0338983050847</v>
      </c>
      <c r="J101" s="1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Pittipol Kantavat</dc:creator>
  <cp:keywords/>
  <dc:description/>
  <cp:lastModifiedBy>Microsoft Office User</cp:lastModifiedBy>
  <cp:revision/>
  <dcterms:created xsi:type="dcterms:W3CDTF">2020-08-10T04:34:25Z</dcterms:created>
  <dcterms:modified xsi:type="dcterms:W3CDTF">2020-09-21T23:37:13Z</dcterms:modified>
  <cp:category/>
  <cp:contentStatus/>
</cp:coreProperties>
</file>