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浙江工商大学\大一 第二学期\Advanced Application of office software 办公软件应用\Midterm\"/>
    </mc:Choice>
  </mc:AlternateContent>
  <xr:revisionPtr revIDLastSave="0" documentId="8_{F849ADA5-5E31-496E-8C12-BD3511954656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_xlnm.Extract" localSheetId="4">'ex4-Result'!$A$1:$I$1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G5" i="2"/>
  <c r="G6" i="2"/>
  <c r="G7" i="2"/>
  <c r="G8" i="2"/>
  <c r="G9" i="2"/>
  <c r="G10" i="2"/>
  <c r="G11" i="2"/>
  <c r="G12" i="2"/>
  <c r="G13" i="2"/>
  <c r="G4" i="2"/>
  <c r="D14" i="1"/>
  <c r="D18" i="1"/>
  <c r="D17" i="1"/>
  <c r="D16" i="1"/>
  <c r="D15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H5" i="2"/>
  <c r="H6" i="2"/>
  <c r="H7" i="2"/>
  <c r="H8" i="2"/>
  <c r="H9" i="2"/>
  <c r="H10" i="2"/>
  <c r="H11" i="2"/>
  <c r="H12" i="2"/>
  <c r="H13" i="2"/>
  <c r="H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<sst xmlns="http://schemas.openxmlformats.org/spreadsheetml/2006/main" count="226" uniqueCount="94">
  <si>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</si>
  <si>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</si>
  <si>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</si>
  <si>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</si>
  <si>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</si>
  <si>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</si>
  <si>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</si>
  <si>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</si>
  <si>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</si>
  <si>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</si>
  <si>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</si>
  <si>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</si>
  <si>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</si>
  <si>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</si>
  <si>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</si>
  <si>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</si>
  <si>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</si>
  <si>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</si>
  <si>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</si>
  <si>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</si>
  <si>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</si>
  <si>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</si>
  <si>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</si>
  <si>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</si>
  <si>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</si>
  <si>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</si>
  <si>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</si>
  <si>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</si>
  <si>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</si>
  <si>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</si>
  <si>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</si>
  <si>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</si>
  <si>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</si>
  <si>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</si>
  <si>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</si>
  <si>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</si>
  <si>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</si>
  <si>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</si>
  <si>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</si>
  <si>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</si>
  <si>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</si>
  <si>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</si>
  <si>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</si>
  <si>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</si>
  <si>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</si>
  <si>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</si>
  <si>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</si>
  <si>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</si>
  <si>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</si>
  <si>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</si>
  <si>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</si>
  <si>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</si>
  <si>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</si>
  <si>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</si>
  <si>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</si>
  <si>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</si>
  <si>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</si>
  <si>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</si>
  <si>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</si>
  <si>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</si>
  <si>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</si>
  <si>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</si>
  <si>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</si>
  <si>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</si>
  <si>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</si>
  <si>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</si>
  <si>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</si>
  <si>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</si>
  <si>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</si>
  <si>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</si>
  <si>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</si>
  <si>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</si>
  <si>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</si>
  <si>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</si>
  <si>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</si>
  <si>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</si>
  <si>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</si>
  <si>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</si>
  <si>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</si>
  <si>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</si>
  <si>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</si>
  <si>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</si>
  <si>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</si>
  <si>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</si>
  <si>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</si>
  <si>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</si>
  <si>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</si>
  <si>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</si>
  <si>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</si>
  <si>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</si>
  <si>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&gt;=30</t>
  </si>
  <si>
    <t>&lt;=45</t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</si>
  <si>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</si>
  <si>
    <t>Number of salesperson whose total salary&gt;$50,000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</si>
</sst>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opLeftCell="A7" workbookViewId="0">
      <selection activeCell="D4" sqref="D4"/>
    </sheetView>
  </sheetViews>
  <sheetFormatPr defaultRowHeight="14.5"/>
  <cols>
    <col min="1" max="1" width="13.7265625" customWidth="1"/>
    <col min="2" max="2" width="10.1796875" bestFit="1" customWidth="1"/>
    <col min="3" max="3" width="29.90625" customWidth="1"/>
    <col min="4" max="4" width="13.1796875" customWidth="1"/>
    <col min="5" max="5" width="16.54296875" customWidth="1"/>
    <col min="6" max="6" width="13.7265625" customWidth="1"/>
    <col min="7" max="7" width="26.453125" customWidth="1"/>
  </cols>
  <sheetData>
    <row r="1" spans="1:8" ht="15">
      <c r="A1" s="2" t="s">
        <v>0</v>
      </c>
      <c r="B1" s="1"/>
      <c r="C1" s="1"/>
      <c r="D1" s="1"/>
      <c r="E1" s="1"/>
      <c r="F1" s="1"/>
      <c r="G1" s="1"/>
      <c r="H1" s="1"/>
    </row>
    <row r="2" spans="1:8" ht="15">
      <c r="A2" s="1"/>
      <c r="B2" s="1"/>
      <c r="C2" s="1"/>
      <c r="D2" s="1"/>
      <c r="E2" s="1"/>
      <c r="F2" s="1"/>
      <c r="G2" s="1"/>
      <c r="H2" s="1"/>
    </row>
    <row r="3" spans="1:8" ht="15">
      <c r="A3" s="3" t="s">
        <v>8</v>
      </c>
      <c r="B3" s="3" t="s">
        <v>9</v>
      </c>
      <c r="C3" s="3" t="s">
        <v>10</v>
      </c>
      <c r="D3" s="3" t="s">
        <v>11</v>
      </c>
      <c r="E3" s="3" t="s">
        <v>23</v>
      </c>
      <c r="F3" s="3" t="s">
        <v>12</v>
      </c>
      <c r="G3" s="3" t="s">
        <v>13</v>
      </c>
      <c r="H3" s="1"/>
    </row>
    <row r="4" spans="1:8" ht="15">
      <c r="A4" s="3" t="s">
        <v>1</v>
      </c>
      <c r="B4" s="4">
        <v>98000</v>
      </c>
      <c r="C4" s="4">
        <v>35000</v>
      </c>
      <c r="D4" s="5">
        <f>IF(B4&lt;50000,B4*0.03,IF(B4&gt;=50000,B4*0.04))</f>
        <v>3920</v>
      </c>
      <c r="E4" s="5">
        <f>C4+D4</f>
        <v>38920</v>
      </c>
      <c r="F4" s="6" t="str">
        <f>IF(E4&gt;=75000,"Excellent",IF(AND(E4&gt;=50000,E4&lt;75000),"Good",IF(AND(E4&gt;=25000,E4&lt;50000),"Fair","Poor")))</f>
        <v>Fair</v>
      </c>
      <c r="G4" s="6" t="str">
        <f>VLOOKUP(E4,$G$14:$H$18,2,TRUE)</f>
        <v>Fair</v>
      </c>
      <c r="H4" s="1"/>
    </row>
    <row r="5" spans="1:8" ht="15">
      <c r="A5" s="3" t="s">
        <v>2</v>
      </c>
      <c r="B5" s="4">
        <v>24000</v>
      </c>
      <c r="C5" s="4">
        <v>35000</v>
      </c>
      <c r="D5" s="5">
        <f t="shared" ref="D5:D10" si="0">IF(B5&lt;50000,B5*0.03,IF(B5&gt;=50000,B5*0.04))</f>
        <v>720</v>
      </c>
      <c r="E5" s="5">
        <f t="shared" ref="E5:E10" si="1">C5+D5</f>
        <v>35720</v>
      </c>
      <c r="F5" s="6" t="str">
        <f t="shared" ref="F5:F10" si="2">IF(E5&gt;=75000,"Excellent",IF(AND(E5&gt;=50000,E5&lt;75000),"Good",IF(AND(E5&gt;=25000,E5&lt;50000),"Fair","Poor")))</f>
        <v>Fair</v>
      </c>
      <c r="G5" s="6" t="str">
        <f t="shared" ref="G5:G10" si="3">VLOOKUP(E5,$G$14:$H$18,2,TRUE)</f>
        <v>Fair</v>
      </c>
      <c r="H5" s="1"/>
    </row>
    <row r="6" spans="1:8" ht="15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si="3"/>
        <v>Good</v>
      </c>
      <c r="H6" s="1"/>
    </row>
    <row r="7" spans="1:8" ht="15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 ht="15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 ht="15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 t="shared" si="2"/>
        <v>Good</v>
      </c>
      <c r="G9" s="6" t="str">
        <f t="shared" si="3"/>
        <v>Good</v>
      </c>
      <c r="H9" s="1"/>
    </row>
    <row r="10" spans="1:8" ht="15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Fair</v>
      </c>
      <c r="G10" s="6" t="str">
        <f t="shared" si="3"/>
        <v>Fair</v>
      </c>
      <c r="H10" s="1"/>
    </row>
    <row r="11" spans="1:8" ht="15">
      <c r="A11" s="1"/>
      <c r="B11" s="1"/>
      <c r="C11" s="1"/>
      <c r="D11" s="1"/>
      <c r="E11" s="1"/>
      <c r="F11" s="1"/>
      <c r="G11" s="1"/>
      <c r="H11" s="1"/>
    </row>
    <row r="12" spans="1:8" ht="15">
      <c r="A12" s="1"/>
      <c r="B12" s="1"/>
      <c r="C12" s="1"/>
      <c r="D12" s="1"/>
      <c r="F12" s="1"/>
      <c r="G12" s="1"/>
      <c r="H12" s="1"/>
    </row>
    <row r="13" spans="1:8" ht="15">
      <c r="A13" s="1"/>
      <c r="B13" s="1"/>
      <c r="C13" s="1"/>
      <c r="D13" s="1"/>
      <c r="E13" s="1"/>
      <c r="F13" s="1"/>
      <c r="G13" s="1"/>
      <c r="H13" s="1"/>
    </row>
    <row r="14" spans="1:8" ht="15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7" t="s">
        <v>18</v>
      </c>
      <c r="H14" s="18"/>
    </row>
    <row r="15" spans="1:8" ht="15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5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5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5">
      <c r="A18" s="3" t="s">
        <v>93</v>
      </c>
      <c r="B18" s="1"/>
      <c r="C18" s="3"/>
      <c r="D18" s="6">
        <f>COUNTIF(E4:E10,"&gt;50000")</f>
        <v>3</v>
      </c>
      <c r="E18" s="1"/>
      <c r="F18" s="1"/>
      <c r="G18" s="8">
        <v>75000</v>
      </c>
      <c r="H18" s="7" t="s">
        <v>22</v>
      </c>
    </row>
    <row r="25" spans="1:9">
      <c r="A25" s="12" t="s">
        <v>53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52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45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44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54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43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92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89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55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59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60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61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62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63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E8" sqref="E8"/>
    </sheetView>
  </sheetViews>
  <sheetFormatPr defaultRowHeight="14.5"/>
  <cols>
    <col min="2" max="2" width="15" customWidth="1"/>
    <col min="4" max="4" width="14.7265625" customWidth="1"/>
    <col min="5" max="5" width="16.54296875" customWidth="1"/>
    <col min="6" max="6" width="15.36328125" customWidth="1"/>
    <col min="7" max="7" width="26.1796875" customWidth="1"/>
  </cols>
  <sheetData>
    <row r="3" spans="1:9">
      <c r="A3" s="3" t="s">
        <v>24</v>
      </c>
      <c r="B3" s="3" t="s">
        <v>25</v>
      </c>
      <c r="C3" s="3" t="s">
        <v>26</v>
      </c>
      <c r="D3" s="3" t="s">
        <v>27</v>
      </c>
      <c r="E3" s="3" t="s">
        <v>46</v>
      </c>
      <c r="F3" s="3" t="s">
        <v>47</v>
      </c>
      <c r="G3" s="3" t="s">
        <v>48</v>
      </c>
      <c r="H3" s="3" t="s">
        <v>28</v>
      </c>
      <c r="I3" s="3"/>
    </row>
    <row r="4" spans="1:9">
      <c r="A4" s="3">
        <v>1</v>
      </c>
      <c r="B4" s="3" t="s">
        <v>29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IF(OR(AND(MOD(E4,4)=0,MOD(E4,100)&lt;&gt;0),MOD(E4,400)=0),"Yes","No")</f>
        <v>Yes</v>
      </c>
      <c r="H4" s="10" t="str">
        <f>CONCATENATE(A4,C4,E4)</f>
        <v>13040121976</v>
      </c>
      <c r="I4" s="6"/>
    </row>
    <row r="5" spans="1:9">
      <c r="A5" s="3">
        <v>2</v>
      </c>
      <c r="B5" s="3" t="s">
        <v>30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IF(OR(AND(MOD(E5,4)=0,MOD(E5,100)&lt;&gt;0),MOD(E5,400)=0),"Yes","No")</f>
        <v>No</v>
      </c>
      <c r="H5" s="10" t="str">
        <f t="shared" ref="H5:H13" si="3">CONCATENATE(A5,C5,E5)</f>
        <v>23100012001</v>
      </c>
      <c r="I5" s="6"/>
    </row>
    <row r="6" spans="1:9">
      <c r="A6" s="3">
        <v>3</v>
      </c>
      <c r="B6" s="3" t="s">
        <v>31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33100181983</v>
      </c>
      <c r="I6" s="6"/>
    </row>
    <row r="7" spans="1:9">
      <c r="A7" s="3">
        <v>4</v>
      </c>
      <c r="B7" s="3" t="s">
        <v>32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43100231934</v>
      </c>
      <c r="I7" s="6"/>
    </row>
    <row r="8" spans="1:9">
      <c r="A8" s="3">
        <v>5</v>
      </c>
      <c r="B8" s="3" t="s">
        <v>33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</v>
      </c>
      <c r="H8" s="10" t="str">
        <f t="shared" si="3"/>
        <v>53100121999</v>
      </c>
      <c r="I8" s="6"/>
    </row>
    <row r="9" spans="1:9">
      <c r="A9" s="3">
        <v>6</v>
      </c>
      <c r="B9" s="3" t="s">
        <v>38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Yes</v>
      </c>
      <c r="H9" s="10" t="str">
        <f t="shared" si="3"/>
        <v>62000232000</v>
      </c>
      <c r="I9" s="6"/>
    </row>
    <row r="10" spans="1:9">
      <c r="A10" s="3">
        <v>7</v>
      </c>
      <c r="B10" s="3" t="s">
        <v>37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71000231986</v>
      </c>
      <c r="I10" s="6"/>
    </row>
    <row r="11" spans="1:9">
      <c r="A11" s="3">
        <v>8</v>
      </c>
      <c r="B11" s="3" t="s">
        <v>36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Yes</v>
      </c>
      <c r="H11" s="10" t="str">
        <f t="shared" si="3"/>
        <v>83250121992</v>
      </c>
      <c r="I11" s="6"/>
    </row>
    <row r="12" spans="1:9">
      <c r="A12" s="3">
        <v>9</v>
      </c>
      <c r="B12" s="3" t="s">
        <v>35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Yes</v>
      </c>
      <c r="H12" s="10" t="str">
        <f t="shared" si="3"/>
        <v>94100231988</v>
      </c>
      <c r="I12" s="6"/>
    </row>
    <row r="13" spans="1:9">
      <c r="A13" s="3">
        <v>10</v>
      </c>
      <c r="B13" s="3" t="s">
        <v>34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 t="shared" si="3"/>
        <v>104234781967</v>
      </c>
      <c r="I13" s="6"/>
    </row>
    <row r="15" spans="1:9">
      <c r="B15" s="3" t="s">
        <v>56</v>
      </c>
    </row>
    <row r="16" spans="1:9">
      <c r="B16" s="3" t="s">
        <v>58</v>
      </c>
    </row>
    <row r="17" spans="2:5">
      <c r="B17" s="3" t="s">
        <v>57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7" sqref="B7"/>
    </sheetView>
  </sheetViews>
  <sheetFormatPr defaultRowHeight="14.5"/>
  <cols>
    <col min="1" max="1" width="16.1796875" customWidth="1"/>
    <col min="2" max="2" width="30.26953125" customWidth="1"/>
  </cols>
  <sheetData>
    <row r="1" spans="1:3">
      <c r="A1" s="3" t="s">
        <v>39</v>
      </c>
      <c r="B1" s="3"/>
      <c r="C1" s="3"/>
    </row>
    <row r="2" spans="1:3">
      <c r="A2" s="3" t="s">
        <v>49</v>
      </c>
      <c r="B2" s="3"/>
      <c r="C2" s="3"/>
    </row>
    <row r="3" spans="1:3">
      <c r="A3" s="3" t="s">
        <v>50</v>
      </c>
      <c r="B3" s="3"/>
      <c r="C3" s="3"/>
    </row>
    <row r="4" spans="1:3">
      <c r="A4" s="3" t="s">
        <v>41</v>
      </c>
      <c r="B4" s="15">
        <v>2800</v>
      </c>
      <c r="C4" s="3"/>
    </row>
    <row r="5" spans="1:3">
      <c r="A5" s="3" t="s">
        <v>42</v>
      </c>
      <c r="B5" s="11">
        <f>PV(0.005,30,-100,0,0)</f>
        <v>2779.4053965102935</v>
      </c>
      <c r="C5" s="3"/>
    </row>
    <row r="6" spans="1:3">
      <c r="A6" s="3"/>
      <c r="B6" s="3"/>
      <c r="C6" s="3"/>
    </row>
    <row r="7" spans="1:3">
      <c r="A7" s="3" t="s">
        <v>40</v>
      </c>
      <c r="B7" s="6">
        <v>1</v>
      </c>
      <c r="C7" s="3" t="s">
        <v>51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18"/>
  <sheetViews>
    <sheetView workbookViewId="0">
      <selection activeCell="M6" sqref="M6"/>
    </sheetView>
  </sheetViews>
  <sheetFormatPr defaultRowHeight="14.5"/>
  <cols>
    <col min="4" max="4" width="14.36328125" customWidth="1"/>
  </cols>
  <sheetData>
    <row r="1" spans="1:16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K1" s="16" t="s">
        <v>64</v>
      </c>
      <c r="L1" s="16" t="s">
        <v>64</v>
      </c>
      <c r="M1" s="16" t="s">
        <v>70</v>
      </c>
      <c r="N1" s="16"/>
      <c r="O1" s="16"/>
      <c r="P1" s="16"/>
    </row>
    <row r="2" spans="1:16">
      <c r="A2" s="3">
        <v>59</v>
      </c>
      <c r="B2" s="3" t="s">
        <v>73</v>
      </c>
      <c r="C2" s="3" t="s">
        <v>74</v>
      </c>
      <c r="D2" s="3" t="s">
        <v>75</v>
      </c>
      <c r="E2" s="3" t="s">
        <v>76</v>
      </c>
      <c r="F2" s="3">
        <v>2343</v>
      </c>
      <c r="G2" s="3" t="s">
        <v>77</v>
      </c>
      <c r="H2" s="3" t="s">
        <v>76</v>
      </c>
      <c r="I2" s="3" t="s">
        <v>78</v>
      </c>
      <c r="K2" s="6" t="s">
        <v>90</v>
      </c>
      <c r="L2" s="6" t="s">
        <v>91</v>
      </c>
      <c r="M2" s="6" t="s">
        <v>77</v>
      </c>
      <c r="N2" s="3"/>
      <c r="O2" s="3"/>
      <c r="P2" s="3"/>
    </row>
    <row r="3" spans="1:16">
      <c r="A3" s="3">
        <v>56</v>
      </c>
      <c r="B3" s="3" t="s">
        <v>73</v>
      </c>
      <c r="C3" s="3" t="s">
        <v>74</v>
      </c>
      <c r="D3" s="3" t="s">
        <v>75</v>
      </c>
      <c r="E3" s="3" t="s">
        <v>76</v>
      </c>
      <c r="F3" s="3">
        <v>45</v>
      </c>
      <c r="G3" s="3" t="s">
        <v>76</v>
      </c>
      <c r="H3" s="3" t="s">
        <v>76</v>
      </c>
      <c r="I3" s="3" t="s">
        <v>78</v>
      </c>
    </row>
    <row r="4" spans="1:16">
      <c r="A4" s="3">
        <v>41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1270</v>
      </c>
      <c r="G4" s="3" t="s">
        <v>77</v>
      </c>
      <c r="H4" s="3" t="s">
        <v>76</v>
      </c>
      <c r="I4" s="3" t="s">
        <v>78</v>
      </c>
    </row>
    <row r="5" spans="1:16">
      <c r="A5" s="3">
        <v>55</v>
      </c>
      <c r="B5" s="3" t="s">
        <v>80</v>
      </c>
      <c r="C5" s="3" t="s">
        <v>74</v>
      </c>
      <c r="D5" s="3" t="s">
        <v>75</v>
      </c>
      <c r="E5" s="3" t="s">
        <v>76</v>
      </c>
      <c r="F5" s="3">
        <v>2476</v>
      </c>
      <c r="G5" s="3" t="s">
        <v>77</v>
      </c>
      <c r="H5" s="3" t="s">
        <v>76</v>
      </c>
      <c r="I5" s="3" t="s">
        <v>78</v>
      </c>
    </row>
    <row r="6" spans="1:16">
      <c r="A6" s="3">
        <v>54</v>
      </c>
      <c r="B6" s="3" t="s">
        <v>73</v>
      </c>
      <c r="C6" s="3" t="s">
        <v>74</v>
      </c>
      <c r="D6" s="3" t="s">
        <v>81</v>
      </c>
      <c r="E6" s="3" t="s">
        <v>76</v>
      </c>
      <c r="F6" s="3">
        <v>184</v>
      </c>
      <c r="G6" s="3" t="s">
        <v>76</v>
      </c>
      <c r="H6" s="3" t="s">
        <v>76</v>
      </c>
      <c r="I6" s="3" t="s">
        <v>78</v>
      </c>
    </row>
    <row r="7" spans="1:16">
      <c r="A7" s="3">
        <v>42</v>
      </c>
      <c r="B7" s="3" t="s">
        <v>82</v>
      </c>
      <c r="C7" s="3" t="s">
        <v>83</v>
      </c>
      <c r="D7" s="3" t="s">
        <v>81</v>
      </c>
      <c r="E7" s="3" t="s">
        <v>76</v>
      </c>
      <c r="F7" s="3">
        <v>0</v>
      </c>
      <c r="G7" s="3" t="s">
        <v>77</v>
      </c>
      <c r="H7" s="3" t="s">
        <v>77</v>
      </c>
      <c r="I7" s="3" t="s">
        <v>78</v>
      </c>
    </row>
    <row r="8" spans="1:16">
      <c r="A8" s="3">
        <v>56</v>
      </c>
      <c r="B8" s="3" t="s">
        <v>82</v>
      </c>
      <c r="C8" s="3" t="s">
        <v>74</v>
      </c>
      <c r="D8" s="3" t="s">
        <v>81</v>
      </c>
      <c r="E8" s="3" t="s">
        <v>76</v>
      </c>
      <c r="F8" s="3">
        <v>830</v>
      </c>
      <c r="G8" s="3" t="s">
        <v>77</v>
      </c>
      <c r="H8" s="3" t="s">
        <v>77</v>
      </c>
      <c r="I8" s="3" t="s">
        <v>78</v>
      </c>
    </row>
    <row r="9" spans="1:16">
      <c r="A9" s="3">
        <v>60</v>
      </c>
      <c r="B9" s="3" t="s">
        <v>84</v>
      </c>
      <c r="C9" s="3" t="s">
        <v>85</v>
      </c>
      <c r="D9" s="3" t="s">
        <v>75</v>
      </c>
      <c r="E9" s="3" t="s">
        <v>76</v>
      </c>
      <c r="F9" s="3">
        <v>545</v>
      </c>
      <c r="G9" s="3" t="s">
        <v>77</v>
      </c>
      <c r="H9" s="3" t="s">
        <v>76</v>
      </c>
      <c r="I9" s="3" t="s">
        <v>78</v>
      </c>
    </row>
    <row r="10" spans="1:16">
      <c r="A10" s="3">
        <v>37</v>
      </c>
      <c r="B10" s="3" t="s">
        <v>79</v>
      </c>
      <c r="C10" s="3" t="s">
        <v>74</v>
      </c>
      <c r="D10" s="3" t="s">
        <v>75</v>
      </c>
      <c r="E10" s="3" t="s">
        <v>76</v>
      </c>
      <c r="F10" s="3">
        <v>1</v>
      </c>
      <c r="G10" s="3" t="s">
        <v>77</v>
      </c>
      <c r="H10" s="3" t="s">
        <v>76</v>
      </c>
      <c r="I10" s="3" t="s">
        <v>78</v>
      </c>
    </row>
    <row r="11" spans="1:16">
      <c r="A11" s="3">
        <v>28</v>
      </c>
      <c r="B11" s="3" t="s">
        <v>80</v>
      </c>
      <c r="C11" s="3" t="s">
        <v>83</v>
      </c>
      <c r="D11" s="3" t="s">
        <v>75</v>
      </c>
      <c r="E11" s="3" t="s">
        <v>76</v>
      </c>
      <c r="F11" s="3">
        <v>5090</v>
      </c>
      <c r="G11" s="3" t="s">
        <v>77</v>
      </c>
      <c r="H11" s="3" t="s">
        <v>76</v>
      </c>
      <c r="I11" s="3" t="s">
        <v>78</v>
      </c>
    </row>
    <row r="12" spans="1:16">
      <c r="A12" s="3">
        <v>38</v>
      </c>
      <c r="B12" s="3" t="s">
        <v>73</v>
      </c>
      <c r="C12" s="3" t="s">
        <v>83</v>
      </c>
      <c r="D12" s="3" t="s">
        <v>75</v>
      </c>
      <c r="E12" s="3" t="s">
        <v>76</v>
      </c>
      <c r="F12" s="3">
        <v>100</v>
      </c>
      <c r="G12" s="3" t="s">
        <v>77</v>
      </c>
      <c r="H12" s="3" t="s">
        <v>76</v>
      </c>
      <c r="I12" s="3" t="s">
        <v>78</v>
      </c>
    </row>
    <row r="13" spans="1:16">
      <c r="A13" s="3">
        <v>30</v>
      </c>
      <c r="B13" s="3" t="s">
        <v>86</v>
      </c>
      <c r="C13" s="3" t="s">
        <v>74</v>
      </c>
      <c r="D13" s="3" t="s">
        <v>75</v>
      </c>
      <c r="E13" s="3" t="s">
        <v>76</v>
      </c>
      <c r="F13" s="3">
        <v>309</v>
      </c>
      <c r="G13" s="3" t="s">
        <v>77</v>
      </c>
      <c r="H13" s="3" t="s">
        <v>76</v>
      </c>
      <c r="I13" s="3" t="s">
        <v>78</v>
      </c>
    </row>
    <row r="14" spans="1:16">
      <c r="A14" s="3">
        <v>29</v>
      </c>
      <c r="B14" s="3" t="s">
        <v>82</v>
      </c>
      <c r="C14" s="3" t="s">
        <v>74</v>
      </c>
      <c r="D14" s="3" t="s">
        <v>81</v>
      </c>
      <c r="E14" s="3" t="s">
        <v>76</v>
      </c>
      <c r="F14" s="3">
        <v>199</v>
      </c>
      <c r="G14" s="3" t="s">
        <v>77</v>
      </c>
      <c r="H14" s="3" t="s">
        <v>77</v>
      </c>
      <c r="I14" s="3" t="s">
        <v>78</v>
      </c>
    </row>
    <row r="15" spans="1:16">
      <c r="A15" s="3">
        <v>46</v>
      </c>
      <c r="B15" s="3" t="s">
        <v>86</v>
      </c>
      <c r="C15" s="3" t="s">
        <v>83</v>
      </c>
      <c r="D15" s="3" t="s">
        <v>81</v>
      </c>
      <c r="E15" s="3" t="s">
        <v>76</v>
      </c>
      <c r="F15" s="3">
        <v>460</v>
      </c>
      <c r="G15" s="3" t="s">
        <v>77</v>
      </c>
      <c r="H15" s="3" t="s">
        <v>76</v>
      </c>
      <c r="I15" s="3" t="s">
        <v>78</v>
      </c>
    </row>
    <row r="17" spans="2:2">
      <c r="B17" s="3" t="s">
        <v>87</v>
      </c>
    </row>
    <row r="18" spans="2:2">
      <c r="B18" s="3" t="s">
        <v>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tabSelected="1" workbookViewId="0">
      <selection activeCell="E11" sqref="E11"/>
    </sheetView>
  </sheetViews>
  <sheetFormatPr defaultRowHeight="14.5"/>
  <cols>
    <col min="1" max="1" width="6.81640625" customWidth="1"/>
    <col min="2" max="2" width="12.08984375" bestFit="1" customWidth="1"/>
    <col min="3" max="3" width="7.453125" bestFit="1" customWidth="1"/>
    <col min="4" max="4" width="9.90625" bestFit="1" customWidth="1"/>
    <col min="5" max="5" width="7.08984375" bestFit="1" customWidth="1"/>
    <col min="6" max="6" width="8" bestFit="1" customWidth="1"/>
    <col min="7" max="7" width="8.26953125" bestFit="1" customWidth="1"/>
    <col min="8" max="8" width="4.7265625" bestFit="1" customWidth="1"/>
    <col min="9" max="9" width="8.26953125" bestFit="1" customWidth="1"/>
  </cols>
  <sheetData>
    <row r="1" spans="1:9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</row>
    <row r="2" spans="1:9">
      <c r="A2" s="3">
        <v>41</v>
      </c>
      <c r="B2" s="3" t="s">
        <v>79</v>
      </c>
      <c r="C2" s="3" t="s">
        <v>74</v>
      </c>
      <c r="D2" s="3" t="s">
        <v>75</v>
      </c>
      <c r="E2" s="3" t="s">
        <v>76</v>
      </c>
      <c r="F2" s="3">
        <v>1270</v>
      </c>
      <c r="G2" s="3" t="s">
        <v>77</v>
      </c>
      <c r="H2" s="3" t="s">
        <v>76</v>
      </c>
      <c r="I2" s="3" t="s">
        <v>78</v>
      </c>
    </row>
    <row r="3" spans="1:9">
      <c r="A3" s="3">
        <v>42</v>
      </c>
      <c r="B3" s="3" t="s">
        <v>82</v>
      </c>
      <c r="C3" s="3" t="s">
        <v>83</v>
      </c>
      <c r="D3" s="3" t="s">
        <v>81</v>
      </c>
      <c r="E3" s="3" t="s">
        <v>76</v>
      </c>
      <c r="F3" s="3">
        <v>0</v>
      </c>
      <c r="G3" s="3" t="s">
        <v>77</v>
      </c>
      <c r="H3" s="3" t="s">
        <v>77</v>
      </c>
      <c r="I3" s="3" t="s">
        <v>78</v>
      </c>
    </row>
    <row r="4" spans="1:9">
      <c r="A4" s="3">
        <v>37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</v>
      </c>
      <c r="G4" s="3" t="s">
        <v>77</v>
      </c>
      <c r="H4" s="3" t="s">
        <v>76</v>
      </c>
      <c r="I4" s="3" t="s">
        <v>78</v>
      </c>
    </row>
    <row r="5" spans="1:9">
      <c r="A5" s="3">
        <v>38</v>
      </c>
      <c r="B5" s="3" t="s">
        <v>73</v>
      </c>
      <c r="C5" s="3" t="s">
        <v>83</v>
      </c>
      <c r="D5" s="3" t="s">
        <v>75</v>
      </c>
      <c r="E5" s="3" t="s">
        <v>76</v>
      </c>
      <c r="F5" s="3">
        <v>100</v>
      </c>
      <c r="G5" s="3" t="s">
        <v>77</v>
      </c>
      <c r="H5" s="3" t="s">
        <v>76</v>
      </c>
      <c r="I5" s="3" t="s">
        <v>78</v>
      </c>
    </row>
    <row r="6" spans="1:9">
      <c r="A6" s="3">
        <v>30</v>
      </c>
      <c r="B6" s="3" t="s">
        <v>86</v>
      </c>
      <c r="C6" s="3" t="s">
        <v>74</v>
      </c>
      <c r="D6" s="3" t="s">
        <v>75</v>
      </c>
      <c r="E6" s="3" t="s">
        <v>76</v>
      </c>
      <c r="F6" s="3">
        <v>309</v>
      </c>
      <c r="G6" s="3" t="s">
        <v>77</v>
      </c>
      <c r="H6" s="3" t="s">
        <v>76</v>
      </c>
      <c r="I6" s="3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'ex4-Result'!Extract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2015-01-08T02:04:47Z</dcterms:created>
  <dcterms:modified xsi:type="dcterms:W3CDTF">2023-04-10T07:06:41Z</dcterms:modified>
</cp:coreProperties>
</file>