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Amadeus\Downloads\"/>
    </mc:Choice>
  </mc:AlternateContent>
  <xr:revisionPtr revIDLastSave="0" documentId="13_ncr:1_{91323B31-2BB2-4EB5-B1EA-3D87736A79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points)'!$C$20:$E$21</definedName>
    <definedName name="_xlnm.Extract" localSheetId="3">'ex4(10 points)'!$K$1:$M$2</definedName>
    <definedName name="_xlnm.Extract" localSheetId="4">'ex4-Result'!$K$9:$S$9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G5" i="2"/>
  <c r="G6" i="2"/>
  <c r="G7" i="2"/>
  <c r="G8" i="2"/>
  <c r="G9" i="2"/>
  <c r="G10" i="2"/>
  <c r="G11" i="2"/>
  <c r="G12" i="2"/>
  <c r="G13" i="2"/>
  <c r="G4" i="2"/>
  <c r="D17" i="1"/>
  <c r="H13" i="2"/>
  <c r="H5" i="2"/>
  <c r="H6" i="2"/>
  <c r="H7" i="2"/>
  <c r="H8" i="2"/>
  <c r="H9" i="2"/>
  <c r="H10" i="2"/>
  <c r="H11" i="2"/>
  <c r="H12" i="2"/>
  <c r="H4" i="2"/>
  <c r="G5" i="1"/>
  <c r="G6" i="1"/>
  <c r="G7" i="1"/>
  <c r="G8" i="1"/>
  <c r="G9" i="1"/>
  <c r="G10" i="1"/>
  <c r="G4" i="1"/>
  <c r="B5" i="3"/>
  <c r="D18" i="1"/>
  <c r="D4" i="1"/>
  <c r="E4" i="1" s="1"/>
  <c r="F4" i="1" s="1"/>
  <c r="D5" i="1"/>
  <c r="D6" i="1"/>
  <c r="D7" i="1"/>
  <c r="D8" i="1"/>
  <c r="D9" i="1"/>
  <c r="E9" i="1" s="1"/>
  <c r="F9" i="1" s="1"/>
  <c r="D10" i="1"/>
  <c r="E8" i="1"/>
  <c r="F8" i="1" s="1"/>
  <c r="E5" i="1"/>
  <c r="F5" i="1" s="1"/>
  <c r="E6" i="1"/>
  <c r="F6" i="1" s="1"/>
  <c r="E7" i="1"/>
  <c r="F7" i="1" s="1"/>
  <c r="E10" i="1"/>
  <c r="F10" i="1" s="1"/>
  <c r="E5" i="2"/>
  <c r="E6" i="2"/>
  <c r="E7" i="2"/>
  <c r="E8" i="2"/>
  <c r="E9" i="2"/>
  <c r="E10" i="2"/>
  <c r="E11" i="2"/>
  <c r="E12" i="2"/>
  <c r="E13" i="2"/>
  <c r="E4" i="2"/>
  <c r="F5" i="2"/>
  <c r="F6" i="2"/>
  <c r="F7" i="2"/>
  <c r="F8" i="2"/>
  <c r="F9" i="2"/>
  <c r="F10" i="2"/>
  <c r="F11" i="2"/>
  <c r="F12" i="2"/>
  <c r="F13" i="2"/>
  <c r="F4" i="2"/>
</calcChain>
</file>

<file path=xl/sharedStrings.xml><?xml version="1.0" encoding="utf-8"?>
<sst xmlns="http://schemas.openxmlformats.org/spreadsheetml/2006/main" count="227" uniqueCount="95">
  <si>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</si>
  <si>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</si>
  <si>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</si>
  <si>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</si>
  <si>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</si>
  <si>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</si>
  <si>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</si>
  <si>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</si>
  <si>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</si>
  <si>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</si>
  <si>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</si>
  <si>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</si>
  <si>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</si>
  <si>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</si>
  <si>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</si>
  <si>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</si>
  <si>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</si>
  <si>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</si>
  <si>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</si>
  <si>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</si>
  <si>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</si>
  <si>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</si>
  <si>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</si>
  <si>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</si>
  <si>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</si>
  <si>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</si>
  <si>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</si>
  <si>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</si>
  <si>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</si>
  <si>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</si>
  <si>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</si>
  <si>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</si>
  <si>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</si>
  <si>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</si>
  <si>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</si>
  <si>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</si>
  <si>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</si>
  <si>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</si>
  <si>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</si>
  <si>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</si>
  <si>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</si>
  <si>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</si>
  <si>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</si>
  <si>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</si>
  <si>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</si>
  <si>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</si>
  <si>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</si>
  <si>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</si>
  <si>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</si>
  <si>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</si>
  <si>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</si>
  <si>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</si>
  <si>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</si>
  <si>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</si>
  <si>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</si>
  <si>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</si>
  <si>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</si>
  <si>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</si>
  <si>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</si>
  <si>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</si>
  <si>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</si>
  <si>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</si>
  <si>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</si>
  <si>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</si>
  <si>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</si>
  <si>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</si>
  <si>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</si>
  <si>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</si>
  <si>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</si>
  <si>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</si>
  <si>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</si>
  <si>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</si>
  <si>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</si>
  <si>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</si>
  <si>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</si>
  <si>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</si>
  <si>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</si>
  <si>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</si>
  <si>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</si>
  <si>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</si>
  <si>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</si>
  <si>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</si>
  <si>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</si>
  <si>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</si>
  <si>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</si>
  <si>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</si>
  <si>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</si>
  <si>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</si>
  <si>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</si>
  <si>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</si>
  <si>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</si>
  <si>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</si>
  <si>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Option 1</t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</si>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</sst>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6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D17" sqref="D17"/>
    </sheetView>
  </sheetViews>
  <sheetFormatPr defaultRowHeight="14.5"/>
  <cols>
    <col min="1" max="1" width="13.7265625" customWidth="1"/>
    <col min="2" max="2" width="10.1796875" bestFit="1" customWidth="1"/>
    <col min="3" max="3" width="29.90625" customWidth="1"/>
    <col min="4" max="4" width="13.1796875" customWidth="1"/>
    <col min="5" max="5" width="16.54296875" customWidth="1"/>
    <col min="6" max="6" width="13.7265625" customWidth="1"/>
    <col min="7" max="7" width="26.453125" customWidth="1"/>
  </cols>
  <sheetData>
    <row r="1" spans="1:8" ht="15">
      <c r="A1" s="2" t="s">
        <v>0</v>
      </c>
      <c r="B1" s="1"/>
      <c r="C1" s="1"/>
      <c r="D1" s="1"/>
      <c r="E1" s="1"/>
      <c r="F1" s="1"/>
      <c r="G1" s="1"/>
      <c r="H1" s="1"/>
    </row>
    <row r="2" spans="1:8" ht="15">
      <c r="A2" s="1"/>
      <c r="B2" s="1"/>
      <c r="C2" s="1"/>
      <c r="D2" s="1"/>
      <c r="E2" s="1"/>
      <c r="F2" s="1"/>
      <c r="G2" s="1"/>
      <c r="H2" s="1"/>
    </row>
    <row r="3" spans="1:8" ht="15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5">
      <c r="A4" s="3" t="s">
        <v>1</v>
      </c>
      <c r="B4" s="4">
        <v>98000</v>
      </c>
      <c r="C4" s="4">
        <v>35000</v>
      </c>
      <c r="D4" s="5">
        <f>IF(AND(B4&lt;50000,B4&gt;50000),B4*3%,B4*4%)</f>
        <v>3920</v>
      </c>
      <c r="E4" s="5">
        <f>C4+D4</f>
        <v>38920</v>
      </c>
      <c r="F4" s="6" t="str">
        <f>IF(E4&gt;=75000,"Excellent",IF(AND(E4&lt;75000,E4&gt;50000),"Good",IF(AND(E4&lt;50000,E4&gt;25000),"Fair","Poor")))</f>
        <v>Fair</v>
      </c>
      <c r="G4" s="6" t="str">
        <f>VLOOKUP(E4,$G$14:$H$18,2,TRUE)</f>
        <v>Fair</v>
      </c>
      <c r="H4" s="1"/>
    </row>
    <row r="5" spans="1:8" ht="15">
      <c r="A5" s="3" t="s">
        <v>2</v>
      </c>
      <c r="B5" s="4">
        <v>24000</v>
      </c>
      <c r="C5" s="4">
        <v>35000</v>
      </c>
      <c r="D5" s="5">
        <f t="shared" ref="D5:D10" si="0">IF(AND(B5&lt;50000,B5&gt;50000),B5*3%,B5*4%)</f>
        <v>960</v>
      </c>
      <c r="E5" s="5">
        <f t="shared" ref="E5:E10" si="1">C5+D5</f>
        <v>35960</v>
      </c>
      <c r="F5" s="6" t="str">
        <f t="shared" ref="F5:F10" si="2">IF(E5&gt;=75000,"Excellent",IF(AND(E5&lt;75000,E5&gt;50000),"Good",IF(AND(E5&lt;50000,E5&gt;25000),"Fair","Poor")))</f>
        <v>Fair</v>
      </c>
      <c r="G5" s="6" t="str">
        <f t="shared" ref="G5:G10" si="3">VLOOKUP(E5,$G$14:$H$18,2,TRUE)</f>
        <v>Fair</v>
      </c>
      <c r="H5" s="1"/>
    </row>
    <row r="6" spans="1:8" ht="15">
      <c r="A6" s="3" t="s">
        <v>3</v>
      </c>
      <c r="B6" s="4">
        <v>39000</v>
      </c>
      <c r="C6" s="4">
        <v>50000</v>
      </c>
      <c r="D6" s="5">
        <f t="shared" si="0"/>
        <v>1560</v>
      </c>
      <c r="E6" s="5">
        <f t="shared" si="1"/>
        <v>51560</v>
      </c>
      <c r="F6" s="6" t="str">
        <f t="shared" si="2"/>
        <v>Good</v>
      </c>
      <c r="G6" s="6" t="str">
        <f t="shared" si="3"/>
        <v>Good</v>
      </c>
      <c r="H6" s="1"/>
    </row>
    <row r="7" spans="1:8" ht="1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5">
      <c r="A9" s="3" t="s">
        <v>6</v>
      </c>
      <c r="B9" s="4">
        <v>17000</v>
      </c>
      <c r="C9" s="4">
        <v>50000</v>
      </c>
      <c r="D9" s="5">
        <f t="shared" si="0"/>
        <v>680</v>
      </c>
      <c r="E9" s="5">
        <f t="shared" si="1"/>
        <v>50680</v>
      </c>
      <c r="F9" s="6" t="str">
        <f t="shared" si="2"/>
        <v>Good</v>
      </c>
      <c r="G9" s="6" t="str">
        <f t="shared" si="3"/>
        <v>Good</v>
      </c>
      <c r="H9" s="1"/>
    </row>
    <row r="10" spans="1:8" ht="15">
      <c r="A10" s="3" t="s">
        <v>7</v>
      </c>
      <c r="B10" s="4">
        <v>22000</v>
      </c>
      <c r="C10" s="4">
        <v>35000</v>
      </c>
      <c r="D10" s="5">
        <f t="shared" si="0"/>
        <v>880</v>
      </c>
      <c r="E10" s="5">
        <f t="shared" si="1"/>
        <v>35880</v>
      </c>
      <c r="F10" s="6" t="str">
        <f t="shared" si="2"/>
        <v>Fair</v>
      </c>
      <c r="G10" s="6" t="str">
        <f t="shared" si="3"/>
        <v>Fair</v>
      </c>
      <c r="H10" s="1"/>
    </row>
    <row r="11" spans="1:8" ht="15">
      <c r="A11" s="1"/>
      <c r="B11" s="1"/>
      <c r="C11" s="1"/>
      <c r="D11" s="1"/>
      <c r="E11" s="1"/>
      <c r="F11" s="1"/>
      <c r="G11" s="1"/>
      <c r="H11" s="1"/>
    </row>
    <row r="12" spans="1:8" ht="15">
      <c r="A12" s="1"/>
      <c r="B12" s="1"/>
      <c r="C12" s="1"/>
      <c r="D12" s="1"/>
      <c r="E12" s="1"/>
      <c r="F12" s="1"/>
      <c r="G12" s="1"/>
      <c r="H12" s="1"/>
    </row>
    <row r="13" spans="1:8" ht="15">
      <c r="A13" s="1"/>
      <c r="B13" s="1"/>
      <c r="C13" s="1"/>
      <c r="D13" s="1"/>
      <c r="E13" s="1"/>
      <c r="F13" s="1"/>
      <c r="G13" s="1"/>
      <c r="H13" s="1"/>
    </row>
    <row r="14" spans="1:8" ht="15">
      <c r="A14" s="1"/>
      <c r="B14" s="1"/>
      <c r="C14" s="3" t="s">
        <v>14</v>
      </c>
      <c r="D14" s="5">
        <f>AVERAGE(E4:E10)</f>
        <v>43354.285714285717</v>
      </c>
      <c r="E14" s="1"/>
      <c r="F14" s="1"/>
      <c r="G14" s="18" t="s">
        <v>18</v>
      </c>
      <c r="H14" s="19"/>
    </row>
    <row r="15" spans="1:8" ht="1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5">
      <c r="A16" s="1"/>
      <c r="B16" s="1"/>
      <c r="C16" s="3" t="s">
        <v>16</v>
      </c>
      <c r="D16" s="5">
        <f>MIN(E4:E10)</f>
        <v>35880</v>
      </c>
      <c r="E16" s="1"/>
      <c r="F16" s="1"/>
      <c r="G16" s="8">
        <v>25000</v>
      </c>
      <c r="H16" s="7" t="s">
        <v>20</v>
      </c>
    </row>
    <row r="17" spans="1:9" ht="1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5">
      <c r="A18" s="3" t="s">
        <v>23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topLeftCell="A2" workbookViewId="0">
      <selection activeCell="G15" sqref="G15"/>
    </sheetView>
  </sheetViews>
  <sheetFormatPr defaultRowHeight="14.5"/>
  <cols>
    <col min="2" max="2" width="15" customWidth="1"/>
    <col min="4" max="4" width="14.7265625" customWidth="1"/>
    <col min="5" max="5" width="16.54296875" customWidth="1"/>
    <col min="6" max="6" width="15.36328125" customWidth="1"/>
    <col min="7" max="7" width="26.179687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IF(OR(MOD(E4,4)=0,AND(MOD(E4,100)&lt;&gt;100,MOD(E4,400)=0)),"Yes","No")</f>
        <v>Yes</v>
      </c>
      <c r="H4" s="10" t="str">
        <f>CONCATENATE(1,C4,E4)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IF(OR(MOD(E5,4)=0,AND(MOD(E5,100)&lt;&gt;100,MOD(E5,400)=0)),"Yes","No")</f>
        <v>No</v>
      </c>
      <c r="H5" s="10" t="str">
        <f t="shared" ref="H5:H12" si="3">CONCATENATE(1,C5,E5)</f>
        <v>13100012001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13100181983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13100231934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13100121999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12000232000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11000231986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13250121992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14100231988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>CONCATENATE(1,C13,E13)</f>
        <v>14234781967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11" sqref="B11"/>
    </sheetView>
  </sheetViews>
  <sheetFormatPr defaultRowHeight="14.5"/>
  <cols>
    <col min="1" max="1" width="16.1796875" customWidth="1"/>
    <col min="2" max="2" width="30.2695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>
        <f>PV(0.005,30,100)</f>
        <v>-2779.4053965102935</v>
      </c>
      <c r="C5" s="3"/>
    </row>
    <row r="6" spans="1:3">
      <c r="A6" s="3"/>
      <c r="B6" s="3"/>
      <c r="C6" s="3"/>
    </row>
    <row r="7" spans="1:3">
      <c r="A7" s="3" t="s">
        <v>41</v>
      </c>
      <c r="B7" s="6" t="s">
        <v>92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20"/>
  <sheetViews>
    <sheetView workbookViewId="0">
      <selection activeCell="K8" sqref="K8"/>
    </sheetView>
  </sheetViews>
  <sheetFormatPr defaultRowHeight="14.5"/>
  <cols>
    <col min="4" max="4" width="14.36328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7" t="s">
        <v>65</v>
      </c>
      <c r="L1" s="17" t="s">
        <v>65</v>
      </c>
      <c r="M1" s="17" t="s">
        <v>71</v>
      </c>
      <c r="N1" s="16"/>
      <c r="O1" s="16"/>
      <c r="P1" s="16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 t="s">
        <v>93</v>
      </c>
      <c r="L2" s="6" t="s">
        <v>94</v>
      </c>
      <c r="M2" s="6" t="s">
        <v>78</v>
      </c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  <c r="L3" s="3"/>
      <c r="M3" s="3"/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  <c r="K11" s="16"/>
      <c r="L11" s="16"/>
      <c r="M11" s="16"/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  <c r="K12" s="3"/>
      <c r="L12" s="3"/>
      <c r="M12" s="3"/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  <c r="L13" s="3"/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5">
      <c r="B17" s="3" t="s">
        <v>88</v>
      </c>
    </row>
    <row r="18" spans="2:5">
      <c r="B18" s="3" t="s">
        <v>89</v>
      </c>
    </row>
    <row r="20" spans="2:5">
      <c r="C20" s="16"/>
      <c r="D20" s="16"/>
      <c r="E20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S23"/>
  <sheetViews>
    <sheetView workbookViewId="0">
      <selection sqref="A1:I6"/>
    </sheetView>
  </sheetViews>
  <sheetFormatPr defaultRowHeight="14.5"/>
  <sheetData>
    <row r="1" spans="1:19">
      <c r="A1" s="17" t="s">
        <v>65</v>
      </c>
      <c r="B1" s="17" t="s">
        <v>66</v>
      </c>
      <c r="C1" s="17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</row>
    <row r="2" spans="1:19">
      <c r="A2" s="6">
        <v>41</v>
      </c>
      <c r="B2" s="6" t="s">
        <v>80</v>
      </c>
      <c r="C2" s="6" t="s">
        <v>75</v>
      </c>
      <c r="D2" s="6" t="s">
        <v>76</v>
      </c>
      <c r="E2" s="6" t="s">
        <v>77</v>
      </c>
      <c r="F2" s="6">
        <v>1270</v>
      </c>
      <c r="G2" s="6" t="s">
        <v>78</v>
      </c>
      <c r="H2" s="6" t="s">
        <v>77</v>
      </c>
      <c r="I2" s="6" t="s">
        <v>79</v>
      </c>
    </row>
    <row r="3" spans="1:19">
      <c r="A3" s="6">
        <v>42</v>
      </c>
      <c r="B3" s="6" t="s">
        <v>83</v>
      </c>
      <c r="C3" s="6" t="s">
        <v>84</v>
      </c>
      <c r="D3" s="6" t="s">
        <v>82</v>
      </c>
      <c r="E3" s="6" t="s">
        <v>77</v>
      </c>
      <c r="F3" s="6">
        <v>0</v>
      </c>
      <c r="G3" s="6" t="s">
        <v>78</v>
      </c>
      <c r="H3" s="6" t="s">
        <v>78</v>
      </c>
      <c r="I3" s="6" t="s">
        <v>79</v>
      </c>
    </row>
    <row r="4" spans="1:19">
      <c r="A4" s="6">
        <v>37</v>
      </c>
      <c r="B4" s="6" t="s">
        <v>80</v>
      </c>
      <c r="C4" s="6" t="s">
        <v>75</v>
      </c>
      <c r="D4" s="6" t="s">
        <v>76</v>
      </c>
      <c r="E4" s="6" t="s">
        <v>77</v>
      </c>
      <c r="F4" s="6">
        <v>1</v>
      </c>
      <c r="G4" s="6" t="s">
        <v>78</v>
      </c>
      <c r="H4" s="6" t="s">
        <v>77</v>
      </c>
      <c r="I4" s="6" t="s">
        <v>79</v>
      </c>
    </row>
    <row r="5" spans="1:19">
      <c r="A5" s="6">
        <v>38</v>
      </c>
      <c r="B5" s="6" t="s">
        <v>74</v>
      </c>
      <c r="C5" s="6" t="s">
        <v>84</v>
      </c>
      <c r="D5" s="6" t="s">
        <v>76</v>
      </c>
      <c r="E5" s="6" t="s">
        <v>77</v>
      </c>
      <c r="F5" s="6">
        <v>100</v>
      </c>
      <c r="G5" s="6" t="s">
        <v>78</v>
      </c>
      <c r="H5" s="6" t="s">
        <v>77</v>
      </c>
      <c r="I5" s="6" t="s">
        <v>79</v>
      </c>
    </row>
    <row r="6" spans="1:19">
      <c r="A6" s="6">
        <v>30</v>
      </c>
      <c r="B6" s="6" t="s">
        <v>87</v>
      </c>
      <c r="C6" s="6" t="s">
        <v>75</v>
      </c>
      <c r="D6" s="6" t="s">
        <v>76</v>
      </c>
      <c r="E6" s="6" t="s">
        <v>77</v>
      </c>
      <c r="F6" s="6">
        <v>309</v>
      </c>
      <c r="G6" s="6" t="s">
        <v>78</v>
      </c>
      <c r="H6" s="6" t="s">
        <v>77</v>
      </c>
      <c r="I6" s="6" t="s">
        <v>79</v>
      </c>
    </row>
    <row r="9" spans="1:19">
      <c r="A9" s="16"/>
      <c r="B9" s="16"/>
      <c r="C9" s="16"/>
      <c r="D9" s="16"/>
      <c r="E9" s="16"/>
      <c r="F9" s="16"/>
      <c r="G9" s="16"/>
      <c r="H9" s="16"/>
      <c r="I9" s="16"/>
      <c r="K9" s="16"/>
      <c r="L9" s="16"/>
      <c r="M9" s="16"/>
      <c r="N9" s="16"/>
      <c r="O9" s="16"/>
      <c r="P9" s="16"/>
      <c r="Q9" s="16"/>
      <c r="R9" s="16"/>
      <c r="S9" s="16"/>
    </row>
    <row r="10" spans="1:19">
      <c r="A10" s="3"/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/>
      <c r="B11" s="3"/>
      <c r="C11" s="3"/>
      <c r="D11" s="3"/>
      <c r="E11" s="3"/>
      <c r="F11" s="3"/>
      <c r="G11" s="3"/>
      <c r="H11" s="3"/>
      <c r="I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/>
      <c r="B12" s="3"/>
      <c r="C12" s="3"/>
      <c r="D12" s="3"/>
      <c r="E12" s="3"/>
      <c r="F12" s="3"/>
      <c r="G12" s="3"/>
      <c r="H12" s="3"/>
      <c r="I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/>
      <c r="B13" s="3"/>
      <c r="C13" s="3"/>
      <c r="D13" s="3"/>
      <c r="E13" s="3"/>
      <c r="F13" s="3"/>
      <c r="G13" s="3"/>
      <c r="H13" s="3"/>
      <c r="I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3"/>
      <c r="C14" s="3"/>
      <c r="D14" s="3"/>
      <c r="E14" s="3"/>
      <c r="F14" s="3"/>
      <c r="G14" s="3"/>
      <c r="H14" s="3"/>
      <c r="I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/>
      <c r="B15" s="3"/>
      <c r="C15" s="3"/>
      <c r="D15" s="3"/>
      <c r="E15" s="3"/>
      <c r="F15" s="3"/>
      <c r="G15" s="3"/>
      <c r="H15" s="3"/>
      <c r="I15" s="3"/>
    </row>
    <row r="16" spans="1:1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5</vt:i4>
      </vt:variant>
      <vt:variant>
        <vt:lpstr>Rentang Bernama</vt:lpstr>
      </vt:variant>
      <vt:variant>
        <vt:i4>4</vt:i4>
      </vt:variant>
    </vt:vector>
  </HeadingPairs>
  <TitlesOfParts>
    <vt:vector size="9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'ex4(10 points)'!Ekstrak</vt:lpstr>
      <vt:lpstr>'ex4-Result'!Ekstrak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Martin Amadeus</cp:lastModifiedBy>
  <dcterms:created xsi:type="dcterms:W3CDTF">2015-01-08T02:04:47Z</dcterms:created>
  <dcterms:modified xsi:type="dcterms:W3CDTF">2023-04-10T07:40:45Z</dcterms:modified>
</cp:coreProperties>
</file>