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ReoGrid"/>
  <workbookPr/>
  <bookViews>
    <workbookView xWindow="0" yWindow="0" windowWidth="16384" windowHeight="8192"/>
  </bookViews>
  <sheets>
    <sheet name="模拟计算方法" sheetId="1" r:id="rId2"/>
  </sheets>
</workbook>
</file>

<file path=xl/sharedStrings.xml><?xml version="1.0" encoding="utf-8"?>
<sst xmlns="http://schemas.openxmlformats.org/spreadsheetml/2006/main" count="31" uniqueCount="31">
  <si>
    <t>子午线收敛角</t>
  </si>
  <si>
    <t>磁偏角</t>
  </si>
  <si>
    <t>磁场强度</t>
  </si>
  <si>
    <t>设计主方位角（坐标方位角）</t>
  </si>
  <si>
    <t>位置</t>
  </si>
  <si>
    <t>北京市门头沟</t>
  </si>
  <si>
    <t>用途</t>
  </si>
  <si>
    <t>瓦斯抽采孔</t>
  </si>
  <si>
    <t>孔号</t>
  </si>
  <si>
    <t>01#</t>
  </si>
  <si>
    <t>设计轨迹</t>
  </si>
  <si>
    <t>设计数据</t>
  </si>
  <si>
    <t>中间数据</t>
  </si>
  <si>
    <t>增量</t>
  </si>
  <si>
    <t>坐标</t>
  </si>
  <si>
    <t>孔深L</t>
  </si>
  <si>
    <t>倾角Q</t>
  </si>
  <si>
    <t>磁方位角A</t>
  </si>
  <si>
    <t>坐标方位A1</t>
  </si>
  <si>
    <t>倾角平均值△Q</t>
  </si>
  <si>
    <t>坐标方位平均值△A</t>
  </si>
  <si>
    <t>水平位移增量△X</t>
  </si>
  <si>
    <t>左右位移增量△Y</t>
  </si>
  <si>
    <t>上下位移增量△Z</t>
  </si>
  <si>
    <t>水平位移X</t>
  </si>
  <si>
    <t>左右位移Y</t>
  </si>
  <si>
    <t>上下位移Z</t>
  </si>
  <si>
    <t>地层</t>
  </si>
  <si>
    <t>顶板倾角</t>
  </si>
  <si>
    <t>底板倾角</t>
  </si>
  <si>
    <t>岩层</t>
  </si>
</sst>
</file>

<file path=xl/styles.xml><?xml version="1.0" encoding="utf-8"?>
<styleSheet xmlns="http://schemas.openxmlformats.org/spreadsheetml/2006/main">
  <numFmts count="1">
    <numFmt numFmtId="165" formatCode="0.0000;-0.0000;0.0000"/>
  </numFmts>
  <fonts count="2">
    <font>
      <sz val="11"/>
      <color indexed="0"/>
      <name val="等线"/>
    </font>
    <font>
      <sz val="10"/>
      <color indexed="0"/>
      <name val="宋体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64"/>
      </patternFill>
    </fill>
  </fills>
  <borders count="13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</border>
    <border>
      <left style="thin">
        <color indexed="0"/>
      </left>
      <top style="thin">
        <color indexed="0"/>
      </top>
      <bottom style="thin">
        <color indexed="0"/>
      </bottom>
    </border>
    <border>
      <top style="thin">
        <color indexed="0"/>
      </top>
      <bottom style="thin">
        <color indexed="0"/>
      </bottom>
    </border>
    <border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top style="thin">
        <color indexed="0"/>
      </top>
    </border>
    <border>
      <top style="thin">
        <color indexed="0"/>
      </top>
    </border>
    <border>
      <right style="thin">
        <color indexed="0"/>
      </right>
      <top style="thin">
        <color indexed="0"/>
      </top>
    </border>
    <border>
      <left style="thin">
        <color indexed="0"/>
      </left>
    </border>
    <border>
      <right style="thin">
        <color indexed="0"/>
      </right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bottom style="thin">
        <color indexed="0"/>
      </bottom>
    </border>
    <border>
      <right style="thin">
        <color indexed="0"/>
      </right>
      <bottom style="thin">
        <color indexed="0"/>
      </bottom>
    </border>
  </borders>
  <cellStyleXfs count="1">
    <xf numFmtId="0" fontId="0" fillId="0" borderId="0"/>
  </cellStyleXfs>
  <cellXfs count="22">
    <xf numFmtId="0" fontId="0" fillId="0" borderId="0" xfId="0"/>
    <xf numFmtId="49" fontId="1" borderId="1" applyNumberFormat="1" applyFont="1" applyBorder="1" applyAlignment="true">
      <alignment vertical="center" wrapText="1"/>
    </xf>
    <xf fontId="1" fillId="2" borderId="1" applyFill="1" applyFont="1" applyBorder="1" applyAlignment="true">
      <alignment vertical="center" wrapText="1"/>
    </xf>
    <xf numFmtId="49" fontId="1" fillId="2" applyNumberFormat="1" applyFill="1" applyFont="1" applyAlignment="true">
      <alignment vertical="center" wrapText="1"/>
    </xf>
    <xf numFmtId="49" fontId="1" applyNumberFormat="1" applyFont="1" applyAlignment="true">
      <alignment vertical="center" wrapText="1"/>
    </xf>
    <xf numFmtId="49" fontId="0" applyNumberFormat="1" applyFont="1"/>
    <xf numFmtId="49" fontId="0" fillId="2" applyNumberFormat="1" applyFill="1" applyFont="1"/>
    <xf numFmtId="49" fontId="1" borderId="2" applyNumberFormat="1" applyFont="1" applyBorder="1" applyAlignment="true">
      <alignment horizontal="center" vertical="center" wrapText="1"/>
    </xf>
    <xf borderId="3" applyBorder="1"/>
    <xf borderId="4" applyBorder="1"/>
    <xf fontId="1" borderId="5" applyFont="1" applyBorder="1" applyAlignment="true">
      <alignment vertical="center" wrapText="1"/>
    </xf>
    <xf fontId="1" borderId="6" applyFont="1" applyBorder="1" applyAlignment="true">
      <alignment vertical="center" wrapText="1"/>
    </xf>
    <xf fontId="1" borderId="7" applyFont="1" applyBorder="1" applyAlignment="true">
      <alignment vertical="center" wrapText="1"/>
    </xf>
    <xf fontId="1" borderId="8" applyFont="1" applyBorder="1" applyAlignment="true">
      <alignment vertical="center" wrapText="1"/>
    </xf>
    <xf fontId="1" applyFont="1" applyAlignment="true">
      <alignment vertical="center" wrapText="1"/>
    </xf>
    <xf fontId="1" borderId="9" applyFont="1" applyBorder="1" applyAlignment="true">
      <alignment vertical="center" wrapText="1"/>
    </xf>
    <xf numFmtId="49" fontId="1" borderId="10" applyNumberFormat="1" applyFont="1" applyBorder="1" applyAlignment="true">
      <alignment horizontal="center" vertical="center" wrapText="1"/>
    </xf>
    <xf numFmtId="49" fontId="1" borderId="8" applyNumberFormat="1" applyFont="1" applyBorder="1" applyAlignment="true">
      <alignment vertical="center" wrapText="1"/>
    </xf>
    <xf numFmtId="165" fontId="1" borderId="10" applyNumberFormat="1" applyFont="1" applyBorder="1" applyAlignment="true">
      <alignment vertical="center" wrapText="1"/>
    </xf>
    <xf numFmtId="165" fontId="1" fillId="2" borderId="10" applyNumberFormat="1" applyFill="1" applyFont="1" applyBorder="1" applyAlignment="true">
      <alignment vertical="center" wrapText="1"/>
    </xf>
    <xf fontId="1" borderId="11" applyFont="1" applyBorder="1" applyAlignment="true">
      <alignment vertical="center" wrapText="1"/>
    </xf>
    <xf fontId="1" borderId="12" applyFont="1" applyBorder="1" applyAlignment="true">
      <alignment vertical="center" wrapText="1"/>
    </xf>
  </cellXfs>
  <cellStyles count="1">
    <cellStyle name="Normal" xfId="0" builtinId="0"/>
  </cellStyles>
  <colors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V125"/>
  <sheetViews>
    <sheetView tabSelected="1" zoomScale="115" workbookViewId="0">
      <pane xSplit="0" ySplit="4" topLeftCell="A5" activePane="bottomRight" state="frozen"/>
    </sheetView>
  </sheetViews>
  <sheetFormatPr defaultRowHeight="12" customHeight="1"/>
  <cols>
    <col min="1" max="2" width="9"/>
    <col min="3" max="3" width="10.43" customWidth="1"/>
    <col min="4" max="4" width="12.29" customWidth="1"/>
    <col min="5" max="5" width="13" customWidth="1"/>
    <col min="6" max="6" width="15.71" customWidth="1"/>
    <col min="7" max="7" width="15.29" customWidth="1"/>
    <col min="8" max="8" width="14.57" customWidth="1"/>
    <col min="9" max="9" width="14.71" customWidth="1"/>
    <col min="10" max="10" width="15.57" customWidth="1"/>
    <col min="11" max="11" width="12.14" customWidth="1"/>
    <col min="12" max="12" width="9"/>
    <col min="13" max="13" width="7.57" customWidth="1"/>
    <col min="14" max="14" width="7.71" customWidth="1"/>
    <col min="15" max="15" width="9" customWidth="1"/>
    <col min="16" max="17" width="8" customWidth="1"/>
    <col min="18" max="18" width="8.86" customWidth="1"/>
    <col min="19" max="21" width="8" customWidth="1"/>
    <col min="22" max="24" width="8.86" customWidth="1"/>
    <col min="25" max="25" width="19" customWidth="1"/>
    <col min="26" max="26" width="19.14" customWidth="1"/>
    <col min="27" max="100" width="9"/>
  </cols>
  <sheetData>
    <row r="1" ht="24">
      <c r="A1" s="1" t="s">
        <v>0</v>
      </c>
      <c r="B1" s="2">
        <v>1.25</v>
      </c>
      <c r="C1" s="1" t="s">
        <v>1</v>
      </c>
      <c r="D1" s="2">
        <v>-6.2</v>
      </c>
      <c r="E1" s="1" t="s">
        <v>2</v>
      </c>
      <c r="F1" s="2">
        <v>55</v>
      </c>
      <c r="G1" s="1" t="s">
        <v>3</v>
      </c>
      <c r="H1" s="2">
        <v>215</v>
      </c>
      <c r="I1" s="1" t="s">
        <v>4</v>
      </c>
      <c r="J1" s="3" t="s">
        <v>5</v>
      </c>
      <c r="K1" s="4" t="s">
        <v>6</v>
      </c>
      <c r="L1" s="3" t="s">
        <v>7</v>
      </c>
      <c r="M1" s="5" t="s">
        <v>8</v>
      </c>
      <c r="N1" s="6" t="s">
        <v>9</v>
      </c>
    </row>
    <row r="2">
      <c r="A2" s="7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2"/>
    </row>
    <row r="3">
      <c r="A3" s="7" t="s">
        <v>11</v>
      </c>
      <c r="B3" s="8"/>
      <c r="C3" s="9"/>
      <c r="D3" s="7" t="s">
        <v>12</v>
      </c>
      <c r="E3" s="8"/>
      <c r="F3" s="9"/>
      <c r="G3" s="7" t="s">
        <v>13</v>
      </c>
      <c r="H3" s="8"/>
      <c r="I3" s="9"/>
      <c r="J3" s="7" t="s">
        <v>14</v>
      </c>
      <c r="K3" s="8"/>
      <c r="L3" s="9"/>
      <c r="M3" s="13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</row>
    <row r="4">
      <c r="A4" s="16" t="s">
        <v>15</v>
      </c>
      <c r="B4" s="16" t="s">
        <v>16</v>
      </c>
      <c r="C4" s="16" t="s">
        <v>17</v>
      </c>
      <c r="D4" s="16" t="s">
        <v>18</v>
      </c>
      <c r="E4" s="16" t="s">
        <v>19</v>
      </c>
      <c r="F4" s="16" t="s">
        <v>20</v>
      </c>
      <c r="G4" s="16" t="s">
        <v>21</v>
      </c>
      <c r="H4" s="16" t="s">
        <v>22</v>
      </c>
      <c r="I4" s="16" t="s">
        <v>23</v>
      </c>
      <c r="J4" s="16" t="s">
        <v>24</v>
      </c>
      <c r="K4" s="16" t="s">
        <v>25</v>
      </c>
      <c r="L4" s="16" t="s">
        <v>26</v>
      </c>
      <c r="M4" s="17" t="s">
        <v>27</v>
      </c>
      <c r="N4" s="4" t="s">
        <v>28</v>
      </c>
      <c r="O4" s="4" t="s">
        <v>29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5"/>
    </row>
    <row r="5">
      <c r="A5" s="18">
        <v>0</v>
      </c>
      <c r="B5" s="18">
        <f>B6</f>
        <v>30</v>
      </c>
      <c r="C5" s="18">
        <f>C6</f>
        <v>245</v>
      </c>
      <c r="D5" s="18">
        <f>IF((C5+$D$1-$B$1)&gt;=360,C5+$D$1-$B$1-360,IF((C5+$D$1-$B$1)&lt;0,C5+$D$1-$B$1+360,C5+$D$1-$B$1))</f>
        <v>237.55</v>
      </c>
      <c r="E5" s="18">
        <v>25</v>
      </c>
      <c r="F5" s="18">
        <v>30</v>
      </c>
      <c r="G5" s="18">
        <v>0</v>
      </c>
      <c r="H5" s="18">
        <v>0</v>
      </c>
      <c r="I5" s="18">
        <v>0</v>
      </c>
      <c r="J5" s="18">
        <f>G5</f>
        <v>0</v>
      </c>
      <c r="K5" s="18">
        <f>H5</f>
        <v>0</v>
      </c>
      <c r="L5" s="18">
        <f>I5</f>
        <v>0</v>
      </c>
      <c r="M5" s="17" t="s">
        <v>30</v>
      </c>
      <c r="N5" s="14">
        <v>27</v>
      </c>
      <c r="O5" s="14">
        <v>20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5"/>
    </row>
    <row r="6">
      <c r="A6" s="19">
        <v>3</v>
      </c>
      <c r="B6" s="19">
        <v>30</v>
      </c>
      <c r="C6" s="19">
        <v>245</v>
      </c>
      <c r="D6" s="18">
        <f>IF((C6+$D$1-$B$1)&gt;=360,C6+$D$1-$B$1-360,IF((C6+$D$1-$B$1)&lt;0,C6+$D$1-$B$1+360,C6+$D$1-$B$1))</f>
        <v>237.55</v>
      </c>
      <c r="E6" s="18">
        <f>(B6+B5)/2</f>
        <v>30</v>
      </c>
      <c r="F6" s="18">
        <f>IF(ABS(D6-D5)&gt;180,(D5+D6)/2+180-$H$1,(D5+D6)/2-$H$1)</f>
        <v>22.55</v>
      </c>
      <c r="G6" s="18">
        <f>(A6-A5)*COS(E6*PI()/180)*COS(F6*PI()/180)</f>
        <v>3</v>
      </c>
      <c r="H6" s="18">
        <f>(A6-A5)*COS(E6*PI()/180)*SIN(F6*PI()/180)</f>
        <v>0</v>
      </c>
      <c r="I6" s="18">
        <f>(A6-A5)*SIN(E6*PI()/180)</f>
        <v>0</v>
      </c>
      <c r="J6" s="18">
        <f>J5+G6</f>
        <v>3</v>
      </c>
      <c r="K6" s="18">
        <f>K5+H6</f>
        <v>0</v>
      </c>
      <c r="L6" s="18">
        <f>L5+I6</f>
        <v>0</v>
      </c>
      <c r="M6" s="17" t="s">
        <v>30</v>
      </c>
      <c r="N6" s="14">
        <v>27</v>
      </c>
      <c r="O6" s="14">
        <v>20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5"/>
    </row>
    <row r="7">
      <c r="A7" s="19">
        <v>6</v>
      </c>
      <c r="B7" s="19">
        <v>25</v>
      </c>
      <c r="C7" s="19">
        <v>245</v>
      </c>
      <c r="D7" s="18">
        <f>IF((C7+$D$1-$B$1)&gt;=360,C7+$D$1-$B$1-360,IF((C7+$D$1-$B$1)&lt;0,C7+$D$1-$B$1+360,C7+$D$1-$B$1))</f>
        <v>237.55</v>
      </c>
      <c r="E7" s="18">
        <f>(B7+B6)/2</f>
        <v>27.5</v>
      </c>
      <c r="F7" s="18">
        <f>IF(ABS(D7-D6)&gt;180,(D6+D7)/2+180-$H$1,(D6+D7)/2-$H$1)</f>
        <v>22.55</v>
      </c>
      <c r="G7" s="18">
        <f>(A7-A6)*COS(E7*PI()/180)*COS(F7*PI()/180)</f>
        <v>3</v>
      </c>
      <c r="H7" s="18">
        <f>(A7-A6)*COS(E7*PI()/180)*SIN(F7*PI()/180)</f>
        <v>0</v>
      </c>
      <c r="I7" s="18">
        <f>(A7-A6)*SIN(E7*PI()/180)</f>
        <v>0</v>
      </c>
      <c r="J7" s="18">
        <f>J6+G7</f>
        <v>6</v>
      </c>
      <c r="K7" s="18">
        <f>K6+H7</f>
        <v>0</v>
      </c>
      <c r="L7" s="18">
        <f>L6+I7</f>
        <v>0</v>
      </c>
      <c r="M7" s="17" t="s">
        <v>30</v>
      </c>
      <c r="N7" s="14">
        <v>27</v>
      </c>
      <c r="O7" s="14">
        <v>20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5"/>
    </row>
    <row r="8">
      <c r="A8" s="19">
        <v>9</v>
      </c>
      <c r="B8" s="19">
        <v>25</v>
      </c>
      <c r="C8" s="19">
        <v>245</v>
      </c>
      <c r="D8" s="18">
        <f>IF((C8+$D$1-$B$1)&gt;=360,C8+$D$1-$B$1-360,IF((C8+$D$1-$B$1)&lt;0,C8+$D$1-$B$1+360,C8+$D$1-$B$1))</f>
        <v>237.55</v>
      </c>
      <c r="E8" s="18">
        <f>(B8+B7)/2</f>
        <v>25</v>
      </c>
      <c r="F8" s="18">
        <f>IF(ABS(D8-D7)&gt;180,(D7+D8)/2+180-$H$1,(D7+D8)/2-$H$1)</f>
        <v>22.55</v>
      </c>
      <c r="G8" s="18">
        <f>(A8-A7)*COS(E8*PI()/180)*COS(F8*PI()/180)</f>
        <v>3</v>
      </c>
      <c r="H8" s="18">
        <f>(A8-A7)*COS(E8*PI()/180)*SIN(F8*PI()/180)</f>
        <v>0</v>
      </c>
      <c r="I8" s="18">
        <f>(A8-A7)*SIN(E8*PI()/180)</f>
        <v>0</v>
      </c>
      <c r="J8" s="18">
        <f>J7+G8</f>
        <v>9</v>
      </c>
      <c r="K8" s="18">
        <f>K7+H8</f>
        <v>0</v>
      </c>
      <c r="L8" s="18">
        <f>L7+I8</f>
        <v>0</v>
      </c>
      <c r="M8" s="17" t="s">
        <v>30</v>
      </c>
      <c r="N8" s="14">
        <v>27</v>
      </c>
      <c r="O8" s="14">
        <v>20</v>
      </c>
      <c r="P8" s="14"/>
      <c r="Q8" s="14"/>
      <c r="R8" s="14"/>
      <c r="S8" s="14"/>
      <c r="T8" s="14"/>
      <c r="U8" s="14"/>
      <c r="V8" s="14"/>
      <c r="W8" s="14"/>
      <c r="X8" s="14"/>
      <c r="Y8" s="14"/>
      <c r="Z8" s="15"/>
    </row>
    <row r="9">
      <c r="A9" s="19">
        <v>12</v>
      </c>
      <c r="B9" s="19">
        <v>25</v>
      </c>
      <c r="C9" s="19">
        <v>245</v>
      </c>
      <c r="D9" s="18">
        <f>IF((C9+$D$1-$B$1)&gt;=360,C9+$D$1-$B$1-360,IF((C9+$D$1-$B$1)&lt;0,C9+$D$1-$B$1+360,C9+$D$1-$B$1))</f>
        <v>237.55</v>
      </c>
      <c r="E9" s="18">
        <f>(B9+B8)/2</f>
        <v>25</v>
      </c>
      <c r="F9" s="18">
        <f>IF(ABS(D9-D8)&gt;180,(D8+D9)/2+180-$H$1,(D8+D9)/2-$H$1)</f>
        <v>22.55</v>
      </c>
      <c r="G9" s="18">
        <f>(A9-A8)*COS(E9*PI()/180)*COS(F9*PI()/180)</f>
        <v>3</v>
      </c>
      <c r="H9" s="18">
        <f>(A9-A8)*COS(E9*PI()/180)*SIN(F9*PI()/180)</f>
        <v>0</v>
      </c>
      <c r="I9" s="18">
        <f>(A9-A8)*SIN(E9*PI()/180)</f>
        <v>0</v>
      </c>
      <c r="J9" s="18">
        <f>J8+G9</f>
        <v>12</v>
      </c>
      <c r="K9" s="18">
        <f>K8+H9</f>
        <v>0</v>
      </c>
      <c r="L9" s="18">
        <f>L8+I9</f>
        <v>0</v>
      </c>
      <c r="M9" s="17" t="s">
        <v>30</v>
      </c>
      <c r="N9" s="14">
        <v>27</v>
      </c>
      <c r="O9" s="14">
        <v>20</v>
      </c>
      <c r="P9" s="14"/>
      <c r="Q9" s="14"/>
      <c r="R9" s="14"/>
      <c r="S9" s="14"/>
      <c r="T9" s="14"/>
      <c r="U9" s="14"/>
      <c r="V9" s="14"/>
      <c r="W9" s="14"/>
      <c r="X9" s="14"/>
      <c r="Y9" s="14"/>
      <c r="Z9" s="15"/>
    </row>
    <row r="10">
      <c r="A10" s="19">
        <v>15</v>
      </c>
      <c r="B10" s="19">
        <v>25</v>
      </c>
      <c r="C10" s="19">
        <v>245</v>
      </c>
      <c r="D10" s="18">
        <f>IF((C10+$D$1-$B$1)&gt;=360,C10+$D$1-$B$1-360,IF((C10+$D$1-$B$1)&lt;0,C10+$D$1-$B$1+360,C10+$D$1-$B$1))</f>
        <v>237.55</v>
      </c>
      <c r="E10" s="18">
        <f>(B10+B9)/2</f>
        <v>25</v>
      </c>
      <c r="F10" s="18">
        <f>IF(ABS(D10-D9)&gt;180,(D9+D10)/2+180-$H$1,(D9+D10)/2-$H$1)</f>
        <v>22.55</v>
      </c>
      <c r="G10" s="18">
        <f>(A10-A9)*COS(E10*PI()/180)*COS(F10*PI()/180)</f>
        <v>3</v>
      </c>
      <c r="H10" s="18">
        <f>(A10-A9)*COS(E10*PI()/180)*SIN(F10*PI()/180)</f>
        <v>0</v>
      </c>
      <c r="I10" s="18">
        <f>(A10-A9)*SIN(E10*PI()/180)</f>
        <v>0</v>
      </c>
      <c r="J10" s="18">
        <f>J9+G10</f>
        <v>15</v>
      </c>
      <c r="K10" s="18">
        <f>K9+H10</f>
        <v>0</v>
      </c>
      <c r="L10" s="18">
        <f>L9+I10</f>
        <v>0</v>
      </c>
      <c r="M10" s="17" t="s">
        <v>30</v>
      </c>
      <c r="N10" s="14">
        <v>27</v>
      </c>
      <c r="O10" s="14">
        <v>20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/>
    </row>
    <row r="11">
      <c r="A11" s="19">
        <v>18</v>
      </c>
      <c r="B11" s="19">
        <v>24.5</v>
      </c>
      <c r="C11" s="19">
        <v>246</v>
      </c>
      <c r="D11" s="18">
        <f>IF((C11+$D$1-$B$1)&gt;=360,C11+$D$1-$B$1-360,IF((C11+$D$1-$B$1)&lt;0,C11+$D$1-$B$1+360,C11+$D$1-$B$1))</f>
        <v>238.55</v>
      </c>
      <c r="E11" s="18">
        <f>(B11+B10)/2</f>
        <v>24.75</v>
      </c>
      <c r="F11" s="18">
        <f>IF(ABS(D11-D10)&gt;180,(D10+D11)/2+180-$H$1,(D10+D11)/2-$H$1)</f>
        <v>23.05</v>
      </c>
      <c r="G11" s="18">
        <f>(A11-A10)*COS(E11*PI()/180)*COS(F11*PI()/180)</f>
        <v>3</v>
      </c>
      <c r="H11" s="18">
        <f>(A11-A10)*COS(E11*PI()/180)*SIN(F11*PI()/180)</f>
        <v>0</v>
      </c>
      <c r="I11" s="18">
        <f>(A11-A10)*SIN(E11*PI()/180)</f>
        <v>0</v>
      </c>
      <c r="J11" s="18">
        <f>J10+G11</f>
        <v>18</v>
      </c>
      <c r="K11" s="18">
        <f>K10+H11</f>
        <v>0</v>
      </c>
      <c r="L11" s="18">
        <f>L10+I11</f>
        <v>0</v>
      </c>
      <c r="M11" s="17" t="s">
        <v>30</v>
      </c>
      <c r="N11" s="14">
        <v>27</v>
      </c>
      <c r="O11" s="14">
        <v>20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5"/>
    </row>
    <row r="12">
      <c r="A12" s="19">
        <v>21</v>
      </c>
      <c r="B12" s="19">
        <v>24</v>
      </c>
      <c r="C12" s="19">
        <v>244</v>
      </c>
      <c r="D12" s="18">
        <f>IF((C12+$D$1-$B$1)&gt;=360,C12+$D$1-$B$1-360,IF((C12+$D$1-$B$1)&lt;0,C12+$D$1-$B$1+360,C12+$D$1-$B$1))</f>
        <v>236.55</v>
      </c>
      <c r="E12" s="18">
        <f>(B12+B11)/2</f>
        <v>24.25</v>
      </c>
      <c r="F12" s="18">
        <f>IF(ABS(D12-D11)&gt;180,(D11+D12)/2+180-$H$1,(D11+D12)/2-$H$1)</f>
        <v>22.55</v>
      </c>
      <c r="G12" s="18">
        <f>(A12-A11)*COS(E12*PI()/180)*COS(F12*PI()/180)</f>
        <v>3</v>
      </c>
      <c r="H12" s="18">
        <f>(A12-A11)*COS(E12*PI()/180)*SIN(F12*PI()/180)</f>
        <v>0</v>
      </c>
      <c r="I12" s="18">
        <f>(A12-A11)*SIN(E12*PI()/180)</f>
        <v>0</v>
      </c>
      <c r="J12" s="18">
        <f>J11+G12</f>
        <v>21</v>
      </c>
      <c r="K12" s="18">
        <f>K11+H12</f>
        <v>0</v>
      </c>
      <c r="L12" s="18">
        <f>L11+I12</f>
        <v>0</v>
      </c>
      <c r="M12" s="17" t="s">
        <v>30</v>
      </c>
      <c r="N12" s="14">
        <v>27</v>
      </c>
      <c r="O12" s="14">
        <v>20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5"/>
    </row>
    <row r="13">
      <c r="A13" s="19">
        <v>24</v>
      </c>
      <c r="B13" s="19">
        <v>23.5</v>
      </c>
      <c r="C13" s="19">
        <v>243</v>
      </c>
      <c r="D13" s="18">
        <f>IF((C13+$D$1-$B$1)&gt;=360,C13+$D$1-$B$1-360,IF((C13+$D$1-$B$1)&lt;0,C13+$D$1-$B$1+360,C13+$D$1-$B$1))</f>
        <v>235.55</v>
      </c>
      <c r="E13" s="18">
        <f>(B13+B12)/2</f>
        <v>23.75</v>
      </c>
      <c r="F13" s="18">
        <f>IF(ABS(D13-D12)&gt;180,(D12+D13)/2+180-$H$1,(D12+D13)/2-$H$1)</f>
        <v>21.05</v>
      </c>
      <c r="G13" s="18">
        <f>(A13-A12)*COS(E13*PI()/180)*COS(F13*PI()/180)</f>
        <v>3</v>
      </c>
      <c r="H13" s="18">
        <f>(A13-A12)*COS(E13*PI()/180)*SIN(F13*PI()/180)</f>
        <v>0</v>
      </c>
      <c r="I13" s="18">
        <f>(A13-A12)*SIN(E13*PI()/180)</f>
        <v>0</v>
      </c>
      <c r="J13" s="18">
        <f>J12+G13</f>
        <v>24</v>
      </c>
      <c r="K13" s="18">
        <f>K12+H13</f>
        <v>0</v>
      </c>
      <c r="L13" s="18">
        <f>L12+I13</f>
        <v>0</v>
      </c>
      <c r="M13" s="17" t="s">
        <v>30</v>
      </c>
      <c r="N13" s="14">
        <v>27</v>
      </c>
      <c r="O13" s="14">
        <v>20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5"/>
    </row>
    <row r="14">
      <c r="A14" s="19">
        <v>27</v>
      </c>
      <c r="B14" s="19">
        <v>23</v>
      </c>
      <c r="C14" s="19">
        <v>242</v>
      </c>
      <c r="D14" s="18">
        <f>IF((C14+$D$1-$B$1)&gt;=360,C14+$D$1-$B$1-360,IF((C14+$D$1-$B$1)&lt;0,C14+$D$1-$B$1+360,C14+$D$1-$B$1))</f>
        <v>234.55</v>
      </c>
      <c r="E14" s="18">
        <f>(B14+B13)/2</f>
        <v>23.25</v>
      </c>
      <c r="F14" s="18">
        <f>IF(ABS(D14-D13)&gt;180,(D13+D14)/2+180-$H$1,(D13+D14)/2-$H$1)</f>
        <v>20.05</v>
      </c>
      <c r="G14" s="18">
        <f>(A14-A13)*COS(E14*PI()/180)*COS(F14*PI()/180)</f>
        <v>3</v>
      </c>
      <c r="H14" s="18">
        <f>(A14-A13)*COS(E14*PI()/180)*SIN(F14*PI()/180)</f>
        <v>0</v>
      </c>
      <c r="I14" s="18">
        <f>(A14-A13)*SIN(E14*PI()/180)</f>
        <v>0</v>
      </c>
      <c r="J14" s="18">
        <f>J13+G14</f>
        <v>27</v>
      </c>
      <c r="K14" s="18">
        <f>K13+H14</f>
        <v>0</v>
      </c>
      <c r="L14" s="18">
        <f>L13+I14</f>
        <v>0</v>
      </c>
      <c r="M14" s="17" t="s">
        <v>30</v>
      </c>
      <c r="N14" s="14">
        <v>27</v>
      </c>
      <c r="O14" s="14">
        <v>20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</row>
    <row r="15">
      <c r="A15" s="19">
        <v>30</v>
      </c>
      <c r="B15" s="19">
        <v>22</v>
      </c>
      <c r="C15" s="19">
        <v>241</v>
      </c>
      <c r="D15" s="18">
        <f>IF((C15+$D$1-$B$1)&gt;=360,C15+$D$1-$B$1-360,IF((C15+$D$1-$B$1)&lt;0,C15+$D$1-$B$1+360,C15+$D$1-$B$1))</f>
        <v>233.55</v>
      </c>
      <c r="E15" s="18">
        <f>(B15+B14)/2</f>
        <v>22.5</v>
      </c>
      <c r="F15" s="18">
        <f>IF(ABS(D15-D14)&gt;180,(D14+D15)/2+180-$H$1,(D14+D15)/2-$H$1)</f>
        <v>19.05</v>
      </c>
      <c r="G15" s="18">
        <f>(A15-A14)*COS(E15*PI()/180)*COS(F15*PI()/180)</f>
        <v>3</v>
      </c>
      <c r="H15" s="18">
        <f>(A15-A14)*COS(E15*PI()/180)*SIN(F15*PI()/180)</f>
        <v>0</v>
      </c>
      <c r="I15" s="18">
        <f>(A15-A14)*SIN(E15*PI()/180)</f>
        <v>0</v>
      </c>
      <c r="J15" s="18">
        <f>J14+G15</f>
        <v>30</v>
      </c>
      <c r="K15" s="18">
        <f>K14+H15</f>
        <v>0</v>
      </c>
      <c r="L15" s="18">
        <f>L14+I15</f>
        <v>0</v>
      </c>
      <c r="M15" s="17" t="s">
        <v>30</v>
      </c>
      <c r="N15" s="14">
        <v>27</v>
      </c>
      <c r="O15" s="14">
        <v>20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5"/>
    </row>
    <row r="16">
      <c r="A16" s="19">
        <v>33</v>
      </c>
      <c r="B16" s="19">
        <v>21</v>
      </c>
      <c r="C16" s="19">
        <v>240</v>
      </c>
      <c r="D16" s="18">
        <f>IF((C16+$D$1-$B$1)&gt;=360,C16+$D$1-$B$1-360,IF((C16+$D$1-$B$1)&lt;0,C16+$D$1-$B$1+360,C16+$D$1-$B$1))</f>
        <v>232.55</v>
      </c>
      <c r="E16" s="18">
        <f>(B16+B15)/2</f>
        <v>21.5</v>
      </c>
      <c r="F16" s="18">
        <f>IF(ABS(D16-D15)&gt;180,(D15+D16)/2+180-$H$1,(D15+D16)/2-$H$1)</f>
        <v>18.05</v>
      </c>
      <c r="G16" s="18">
        <f>(A16-A15)*COS(E16*PI()/180)*COS(F16*PI()/180)</f>
        <v>3</v>
      </c>
      <c r="H16" s="18">
        <f>(A16-A15)*COS(E16*PI()/180)*SIN(F16*PI()/180)</f>
        <v>0</v>
      </c>
      <c r="I16" s="18">
        <f>(A16-A15)*SIN(E16*PI()/180)</f>
        <v>0</v>
      </c>
      <c r="J16" s="18">
        <f>J15+G16</f>
        <v>33</v>
      </c>
      <c r="K16" s="18">
        <f>K15+H16</f>
        <v>0</v>
      </c>
      <c r="L16" s="18">
        <f>L15+I16</f>
        <v>0</v>
      </c>
      <c r="M16" s="17" t="s">
        <v>30</v>
      </c>
      <c r="N16" s="14">
        <v>27</v>
      </c>
      <c r="O16" s="14">
        <v>20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5"/>
    </row>
    <row r="17">
      <c r="A17" s="19">
        <v>36</v>
      </c>
      <c r="B17" s="19">
        <v>21</v>
      </c>
      <c r="C17" s="19">
        <v>239</v>
      </c>
      <c r="D17" s="18">
        <f>IF((C17+$D$1-$B$1)&gt;=360,C17+$D$1-$B$1-360,IF((C17+$D$1-$B$1)&lt;0,C17+$D$1-$B$1+360,C17+$D$1-$B$1))</f>
        <v>231.55</v>
      </c>
      <c r="E17" s="18">
        <f>(B17+B16)/2</f>
        <v>21</v>
      </c>
      <c r="F17" s="18">
        <f>IF(ABS(D17-D16)&gt;180,(D16+D17)/2+180-$H$1,(D16+D17)/2-$H$1)</f>
        <v>17.05</v>
      </c>
      <c r="G17" s="18">
        <f>(A17-A16)*COS(E17*PI()/180)*COS(F17*PI()/180)</f>
        <v>2.6776465980698</v>
      </c>
      <c r="H17" s="18">
        <f>(A17-A16)*COS(E17*PI()/180)*SIN(F17*PI()/180)</f>
        <v>0.821194502230444</v>
      </c>
      <c r="I17" s="18">
        <f>(A17-A16)*SIN(E17*PI()/180)</f>
        <v>1.0751038486359</v>
      </c>
      <c r="J17" s="18">
        <f>J16+G17</f>
        <v>35.6776465980698</v>
      </c>
      <c r="K17" s="18">
        <f>K16+H17</f>
        <v>0.821194502230444</v>
      </c>
      <c r="L17" s="18">
        <f>L16+I17</f>
        <v>1.0751038486359</v>
      </c>
      <c r="M17" s="17" t="s">
        <v>30</v>
      </c>
      <c r="N17" s="14">
        <v>27</v>
      </c>
      <c r="O17" s="14">
        <v>20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5"/>
    </row>
    <row r="18">
      <c r="A18" s="19">
        <v>39</v>
      </c>
      <c r="B18" s="19">
        <v>20</v>
      </c>
      <c r="C18" s="19">
        <v>238</v>
      </c>
      <c r="D18" s="18">
        <f>IF((C18+$D$1-$B$1)&gt;=360,C18+$D$1-$B$1-360,IF((C18+$D$1-$B$1)&lt;0,C18+$D$1-$B$1+360,C18+$D$1-$B$1))</f>
        <v>230.55</v>
      </c>
      <c r="E18" s="18">
        <f>(B18+B17)/2</f>
        <v>20.5</v>
      </c>
      <c r="F18" s="18">
        <f>IF(ABS(D18-D17)&gt;180,(D17+D18)/2+180-$H$1,(D17+D18)/2-$H$1)</f>
        <v>16.05</v>
      </c>
      <c r="G18" s="18">
        <f>(A18-A17)*COS(E18*PI()/180)*COS(F18*PI()/180)</f>
        <v>3</v>
      </c>
      <c r="H18" s="18">
        <f>(A18-A17)*COS(E18*PI()/180)*SIN(F18*PI()/180)</f>
        <v>0</v>
      </c>
      <c r="I18" s="18">
        <f>(A18-A17)*SIN(E18*PI()/180)</f>
        <v>0</v>
      </c>
      <c r="J18" s="18">
        <f>J17+G18</f>
        <v>38.6776465980698</v>
      </c>
      <c r="K18" s="18">
        <f>K17+H18</f>
        <v>0.821194502230444</v>
      </c>
      <c r="L18" s="18">
        <f>L17+I18</f>
        <v>1.0751038486359</v>
      </c>
      <c r="M18" s="17" t="s">
        <v>30</v>
      </c>
      <c r="N18" s="14">
        <v>27</v>
      </c>
      <c r="O18" s="14">
        <v>20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5"/>
    </row>
    <row r="19">
      <c r="A19" s="19">
        <v>42</v>
      </c>
      <c r="B19" s="19">
        <v>19.5</v>
      </c>
      <c r="C19" s="19">
        <v>237</v>
      </c>
      <c r="D19" s="18">
        <f>IF((C19+$D$1-$B$1)&gt;=360,C19+$D$1-$B$1-360,IF((C19+$D$1-$B$1)&lt;0,C19+$D$1-$B$1+360,C19+$D$1-$B$1))</f>
        <v>229.55</v>
      </c>
      <c r="E19" s="18">
        <f>(B19+B18)/2</f>
        <v>19.75</v>
      </c>
      <c r="F19" s="18">
        <f>IF(ABS(D19-D18)&gt;180,(D18+D19)/2+180-$H$1,(D18+D19)/2-$H$1)</f>
        <v>15.05</v>
      </c>
      <c r="G19" s="18">
        <f>(A19-A18)*COS(E19*PI()/180)*COS(F19*PI()/180)</f>
        <v>3</v>
      </c>
      <c r="H19" s="18">
        <f>(A19-A18)*COS(E19*PI()/180)*SIN(F19*PI()/180)</f>
        <v>0</v>
      </c>
      <c r="I19" s="18">
        <f>(A19-A18)*SIN(E19*PI()/180)</f>
        <v>0</v>
      </c>
      <c r="J19" s="18">
        <f>J18+G19</f>
        <v>41.6776465980698</v>
      </c>
      <c r="K19" s="18">
        <f>K18+H19</f>
        <v>0.821194502230444</v>
      </c>
      <c r="L19" s="18">
        <f>L18+I19</f>
        <v>1.0751038486359</v>
      </c>
      <c r="M19" s="17" t="s">
        <v>30</v>
      </c>
      <c r="N19" s="14">
        <v>27</v>
      </c>
      <c r="O19" s="14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5"/>
    </row>
    <row r="20">
      <c r="A20" s="19">
        <v>45</v>
      </c>
      <c r="B20" s="19">
        <v>19</v>
      </c>
      <c r="C20" s="19">
        <v>236</v>
      </c>
      <c r="D20" s="18">
        <f>IF((C20+$D$1-$B$1)&gt;=360,C20+$D$1-$B$1-360,IF((C20+$D$1-$B$1)&lt;0,C20+$D$1-$B$1+360,C20+$D$1-$B$1))</f>
        <v>228.55</v>
      </c>
      <c r="E20" s="18">
        <f>(B20+B19)/2</f>
        <v>19.25</v>
      </c>
      <c r="F20" s="18">
        <f>IF(ABS(D20-D19)&gt;180,(D19+D20)/2+180-$H$1,(D19+D20)/2-$H$1)</f>
        <v>14.05</v>
      </c>
      <c r="G20" s="18">
        <f>(A20-A19)*COS(E20*PI()/180)*COS(F20*PI()/180)</f>
        <v>3</v>
      </c>
      <c r="H20" s="18">
        <f>(A20-A19)*COS(E20*PI()/180)*SIN(F20*PI()/180)</f>
        <v>0</v>
      </c>
      <c r="I20" s="18">
        <f>(A20-A19)*SIN(E20*PI()/180)</f>
        <v>0</v>
      </c>
      <c r="J20" s="18">
        <f>J19+G20</f>
        <v>44.6776465980698</v>
      </c>
      <c r="K20" s="18">
        <f>K19+H20</f>
        <v>0.821194502230444</v>
      </c>
      <c r="L20" s="18">
        <f>L19+I20</f>
        <v>1.0751038486359</v>
      </c>
      <c r="M20" s="17" t="s">
        <v>30</v>
      </c>
      <c r="N20" s="14">
        <v>27</v>
      </c>
      <c r="O20" s="14">
        <v>20</v>
      </c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5"/>
    </row>
    <row r="21">
      <c r="A21" s="19">
        <v>48</v>
      </c>
      <c r="B21" s="19">
        <v>18.5</v>
      </c>
      <c r="C21" s="19">
        <v>235</v>
      </c>
      <c r="D21" s="18">
        <f>IF((C21+$D$1-$B$1)&gt;=360,C21+$D$1-$B$1-360,IF((C21+$D$1-$B$1)&lt;0,C21+$D$1-$B$1+360,C21+$D$1-$B$1))</f>
        <v>227.55</v>
      </c>
      <c r="E21" s="18">
        <f>(B21+B20)/2</f>
        <v>18.75</v>
      </c>
      <c r="F21" s="18">
        <f>IF(ABS(D21-D20)&gt;180,(D20+D21)/2+180-$H$1,(D20+D21)/2-$H$1)</f>
        <v>13.05</v>
      </c>
      <c r="G21" s="18">
        <f>(A21-A20)*COS(E21*PI()/180)*COS(F21*PI()/180)</f>
        <v>3</v>
      </c>
      <c r="H21" s="18">
        <f>(A21-A20)*COS(E21*PI()/180)*SIN(F21*PI()/180)</f>
        <v>0</v>
      </c>
      <c r="I21" s="18">
        <f>(A21-A20)*SIN(E21*PI()/180)</f>
        <v>0</v>
      </c>
      <c r="J21" s="18">
        <f>J20+G21</f>
        <v>47.6776465980698</v>
      </c>
      <c r="K21" s="18">
        <f>K20+H21</f>
        <v>0.821194502230444</v>
      </c>
      <c r="L21" s="18">
        <f>L20+I21</f>
        <v>1.0751038486359</v>
      </c>
      <c r="M21" s="17" t="s">
        <v>30</v>
      </c>
      <c r="N21" s="14">
        <v>27</v>
      </c>
      <c r="O21" s="14">
        <v>20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5"/>
    </row>
    <row r="22">
      <c r="A22" s="19">
        <v>51</v>
      </c>
      <c r="B22" s="19">
        <v>18</v>
      </c>
      <c r="C22" s="19">
        <v>234</v>
      </c>
      <c r="D22" s="18">
        <f>IF((C22+$D$1-$B$1)&gt;=360,C22+$D$1-$B$1-360,IF((C22+$D$1-$B$1)&lt;0,C22+$D$1-$B$1+360,C22+$D$1-$B$1))</f>
        <v>226.55</v>
      </c>
      <c r="E22" s="18">
        <f>(B22+B21)/2</f>
        <v>18.25</v>
      </c>
      <c r="F22" s="18">
        <f>IF(ABS(D22-D21)&gt;180,(D21+D22)/2+180-$H$1,(D21+D22)/2-$H$1)</f>
        <v>12.05</v>
      </c>
      <c r="G22" s="18">
        <f>(A22-A21)*COS(E22*PI()/180)*COS(F22*PI()/180)</f>
        <v>3</v>
      </c>
      <c r="H22" s="18">
        <f>(A22-A21)*COS(E22*PI()/180)*SIN(F22*PI()/180)</f>
        <v>0</v>
      </c>
      <c r="I22" s="18">
        <f>(A22-A21)*SIN(E22*PI()/180)</f>
        <v>0</v>
      </c>
      <c r="J22" s="18">
        <f>J21+G22</f>
        <v>50.6776465980698</v>
      </c>
      <c r="K22" s="18">
        <f>K21+H22</f>
        <v>0.821194502230444</v>
      </c>
      <c r="L22" s="18">
        <f>L21+I22</f>
        <v>1.0751038486359</v>
      </c>
      <c r="M22" s="17" t="s">
        <v>30</v>
      </c>
      <c r="N22" s="14">
        <v>27</v>
      </c>
      <c r="O22" s="14">
        <v>20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5"/>
    </row>
    <row r="23">
      <c r="A23" s="19">
        <v>54</v>
      </c>
      <c r="B23" s="19">
        <v>17.5</v>
      </c>
      <c r="C23" s="19">
        <v>233</v>
      </c>
      <c r="D23" s="18">
        <f>IF((C23+$D$1-$B$1)&gt;=360,C23+$D$1-$B$1-360,IF((C23+$D$1-$B$1)&lt;0,C23+$D$1-$B$1+360,C23+$D$1-$B$1))</f>
        <v>225.55</v>
      </c>
      <c r="E23" s="18">
        <f>(B23+B22)/2</f>
        <v>17.75</v>
      </c>
      <c r="F23" s="18">
        <f>IF(ABS(D23-D22)&gt;180,(D22+D23)/2+180-$H$1,(D22+D23)/2-$H$1)</f>
        <v>11.05</v>
      </c>
      <c r="G23" s="18">
        <f>(A23-A22)*COS(E23*PI()/180)*COS(F23*PI()/180)</f>
        <v>3</v>
      </c>
      <c r="H23" s="18">
        <f>(A23-A22)*COS(E23*PI()/180)*SIN(F23*PI()/180)</f>
        <v>0</v>
      </c>
      <c r="I23" s="18">
        <f>(A23-A22)*SIN(E23*PI()/180)</f>
        <v>0</v>
      </c>
      <c r="J23" s="18">
        <f>J22+G23</f>
        <v>53.6776465980698</v>
      </c>
      <c r="K23" s="18">
        <f>K22+H23</f>
        <v>0.821194502230444</v>
      </c>
      <c r="L23" s="18">
        <f>L22+I23</f>
        <v>1.0751038486359</v>
      </c>
      <c r="M23" s="17" t="s">
        <v>30</v>
      </c>
      <c r="N23" s="14">
        <v>27</v>
      </c>
      <c r="O23" s="14">
        <v>20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5"/>
    </row>
    <row r="24">
      <c r="A24" s="19">
        <v>57</v>
      </c>
      <c r="B24" s="19">
        <v>17</v>
      </c>
      <c r="C24" s="19">
        <v>232</v>
      </c>
      <c r="D24" s="18">
        <f>IF((C24+$D$1-$B$1)&gt;=360,C24+$D$1-$B$1-360,IF((C24+$D$1-$B$1)&lt;0,C24+$D$1-$B$1+360,C24+$D$1-$B$1))</f>
        <v>224.55</v>
      </c>
      <c r="E24" s="18">
        <f>(B24+B23)/2</f>
        <v>17.25</v>
      </c>
      <c r="F24" s="18">
        <f>IF(ABS(D24-D23)&gt;180,(D23+D24)/2+180-$H$1,(D23+D24)/2-$H$1)</f>
        <v>10.05</v>
      </c>
      <c r="G24" s="18">
        <f>(A24-A23)*COS(E24*PI()/180)*COS(F24*PI()/180)</f>
        <v>3</v>
      </c>
      <c r="H24" s="18">
        <f>(A24-A23)*COS(E24*PI()/180)*SIN(F24*PI()/180)</f>
        <v>0</v>
      </c>
      <c r="I24" s="18">
        <f>(A24-A23)*SIN(E24*PI()/180)</f>
        <v>0</v>
      </c>
      <c r="J24" s="18">
        <f>J23+G24</f>
        <v>56.6776465980698</v>
      </c>
      <c r="K24" s="18">
        <f>K23+H24</f>
        <v>0.821194502230444</v>
      </c>
      <c r="L24" s="18">
        <f>L23+I24</f>
        <v>1.0751038486359</v>
      </c>
      <c r="M24" s="17" t="s">
        <v>30</v>
      </c>
      <c r="N24" s="14">
        <v>27</v>
      </c>
      <c r="O24" s="14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5"/>
    </row>
    <row r="25">
      <c r="A25" s="19">
        <v>60</v>
      </c>
      <c r="B25" s="19">
        <v>16.5</v>
      </c>
      <c r="C25" s="19">
        <v>231</v>
      </c>
      <c r="D25" s="18">
        <f>IF((C25+$D$1-$B$1)&gt;=360,C25+$D$1-$B$1-360,IF((C25+$D$1-$B$1)&lt;0,C25+$D$1-$B$1+360,C25+$D$1-$B$1))</f>
        <v>223.55</v>
      </c>
      <c r="E25" s="18">
        <f>(B25+B24)/2</f>
        <v>16.75</v>
      </c>
      <c r="F25" s="18">
        <f>IF(ABS(D25-D24)&gt;180,(D24+D25)/2+180-$H$1,(D24+D25)/2-$H$1)</f>
        <v>9.05000000000001</v>
      </c>
      <c r="G25" s="18">
        <f>(A25-A24)*COS(E25*PI()/180)*COS(F25*PI()/180)</f>
        <v>3</v>
      </c>
      <c r="H25" s="18">
        <f>(A25-A24)*COS(E25*PI()/180)*SIN(F25*PI()/180)</f>
        <v>0</v>
      </c>
      <c r="I25" s="18">
        <f>(A25-A24)*SIN(E25*PI()/180)</f>
        <v>0</v>
      </c>
      <c r="J25" s="18">
        <f>J24+G25</f>
        <v>59.6776465980698</v>
      </c>
      <c r="K25" s="18">
        <f>K24+H25</f>
        <v>0.821194502230444</v>
      </c>
      <c r="L25" s="18">
        <f>L24+I25</f>
        <v>1.0751038486359</v>
      </c>
      <c r="M25" s="17" t="s">
        <v>30</v>
      </c>
      <c r="N25" s="14">
        <v>28</v>
      </c>
      <c r="O25" s="14">
        <v>20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</row>
    <row r="26">
      <c r="A26" s="19">
        <v>63</v>
      </c>
      <c r="B26" s="19">
        <v>16</v>
      </c>
      <c r="C26" s="19">
        <v>230</v>
      </c>
      <c r="D26" s="18">
        <f>IF((C26+$D$1-$B$1)&gt;=360,C26+$D$1-$B$1-360,IF((C26+$D$1-$B$1)&lt;0,C26+$D$1-$B$1+360,C26+$D$1-$B$1))</f>
        <v>222.55</v>
      </c>
      <c r="E26" s="18">
        <f>(B26+B25)/2</f>
        <v>16.25</v>
      </c>
      <c r="F26" s="18">
        <f>IF(ABS(D26-D25)&gt;180,(D25+D26)/2+180-$H$1,(D25+D26)/2-$H$1)</f>
        <v>8.05000000000001</v>
      </c>
      <c r="G26" s="18">
        <f>(A26-A25)*COS(E26*PI()/180)*COS(F26*PI()/180)</f>
        <v>3</v>
      </c>
      <c r="H26" s="18">
        <f>(A26-A25)*COS(E26*PI()/180)*SIN(F26*PI()/180)</f>
        <v>0</v>
      </c>
      <c r="I26" s="18">
        <f>(A26-A25)*SIN(E26*PI()/180)</f>
        <v>0</v>
      </c>
      <c r="J26" s="18">
        <f>J25+G26</f>
        <v>62.6776465980698</v>
      </c>
      <c r="K26" s="18">
        <f>K25+H26</f>
        <v>0.821194502230444</v>
      </c>
      <c r="L26" s="18">
        <f>L25+I26</f>
        <v>1.0751038486359</v>
      </c>
      <c r="M26" s="17" t="s">
        <v>30</v>
      </c>
      <c r="N26" s="14">
        <v>29</v>
      </c>
      <c r="O26" s="14">
        <v>21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5"/>
    </row>
    <row r="27">
      <c r="A27" s="19">
        <v>66</v>
      </c>
      <c r="B27" s="19">
        <v>15.5</v>
      </c>
      <c r="C27" s="19">
        <v>229</v>
      </c>
      <c r="D27" s="18">
        <f>IF((C27+$D$1-$B$1)&gt;=360,C27+$D$1-$B$1-360,IF((C27+$D$1-$B$1)&lt;0,C27+$D$1-$B$1+360,C27+$D$1-$B$1))</f>
        <v>221.55</v>
      </c>
      <c r="E27" s="18">
        <f>(B27+B26)/2</f>
        <v>15.75</v>
      </c>
      <c r="F27" s="18">
        <f>IF(ABS(D27-D26)&gt;180,(D26+D27)/2+180-$H$1,(D26+D27)/2-$H$1)</f>
        <v>7.05000000000001</v>
      </c>
      <c r="G27" s="18">
        <f>(A27-A26)*COS(E27*PI()/180)*COS(F27*PI()/180)</f>
        <v>3</v>
      </c>
      <c r="H27" s="18">
        <f>(A27-A26)*COS(E27*PI()/180)*SIN(F27*PI()/180)</f>
        <v>0</v>
      </c>
      <c r="I27" s="18">
        <f>(A27-A26)*SIN(E27*PI()/180)</f>
        <v>0</v>
      </c>
      <c r="J27" s="18">
        <f>J26+G27</f>
        <v>65.6776465980698</v>
      </c>
      <c r="K27" s="18">
        <f>K26+H27</f>
        <v>0.821194502230444</v>
      </c>
      <c r="L27" s="18">
        <f>L26+I27</f>
        <v>1.0751038486359</v>
      </c>
      <c r="M27" s="17" t="s">
        <v>30</v>
      </c>
      <c r="N27" s="14">
        <v>30</v>
      </c>
      <c r="O27" s="14">
        <v>22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5"/>
    </row>
    <row r="28">
      <c r="A28" s="19">
        <v>69</v>
      </c>
      <c r="B28" s="19">
        <v>15</v>
      </c>
      <c r="C28" s="19">
        <v>228</v>
      </c>
      <c r="D28" s="18">
        <f>IF((C28+$D$1-$B$1)&gt;=360,C28+$D$1-$B$1-360,IF((C28+$D$1-$B$1)&lt;0,C28+$D$1-$B$1+360,C28+$D$1-$B$1))</f>
        <v>220.55</v>
      </c>
      <c r="E28" s="18">
        <f>(B28+B27)/2</f>
        <v>15.25</v>
      </c>
      <c r="F28" s="18">
        <f>IF(ABS(D28-D27)&gt;180,(D27+D28)/2+180-$H$1,(D27+D28)/2-$H$1)</f>
        <v>6.05000000000001</v>
      </c>
      <c r="G28" s="18">
        <f>(A28-A27)*COS(E28*PI()/180)*COS(F28*PI()/180)</f>
        <v>3</v>
      </c>
      <c r="H28" s="18">
        <f>(A28-A27)*COS(E28*PI()/180)*SIN(F28*PI()/180)</f>
        <v>0</v>
      </c>
      <c r="I28" s="18">
        <f>(A28-A27)*SIN(E28*PI()/180)</f>
        <v>0</v>
      </c>
      <c r="J28" s="18">
        <f>J27+G28</f>
        <v>68.6776465980698</v>
      </c>
      <c r="K28" s="18">
        <f>K27+H28</f>
        <v>0.821194502230444</v>
      </c>
      <c r="L28" s="18">
        <f>L27+I28</f>
        <v>1.0751038486359</v>
      </c>
      <c r="M28" s="17" t="s">
        <v>30</v>
      </c>
      <c r="N28" s="14">
        <v>31</v>
      </c>
      <c r="O28" s="14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5"/>
    </row>
    <row r="29">
      <c r="A29" s="19">
        <v>72</v>
      </c>
      <c r="B29" s="19">
        <v>14.5</v>
      </c>
      <c r="C29" s="19">
        <v>227</v>
      </c>
      <c r="D29" s="18">
        <f>IF((C29+$D$1-$B$1)&gt;=360,C29+$D$1-$B$1-360,IF((C29+$D$1-$B$1)&lt;0,C29+$D$1-$B$1+360,C29+$D$1-$B$1))</f>
        <v>219.55</v>
      </c>
      <c r="E29" s="18">
        <f>(B29+B28)/2</f>
        <v>14.75</v>
      </c>
      <c r="F29" s="18">
        <f>IF(ABS(D29-D28)&gt;180,(D28+D29)/2+180-$H$1,(D28+D29)/2-$H$1)</f>
        <v>5.05000000000001</v>
      </c>
      <c r="G29" s="18">
        <f>(A29-A28)*COS(E29*PI()/180)*COS(F29*PI()/180)</f>
        <v>3</v>
      </c>
      <c r="H29" s="18">
        <f>(A29-A28)*COS(E29*PI()/180)*SIN(F29*PI()/180)</f>
        <v>0</v>
      </c>
      <c r="I29" s="18">
        <f>(A29-A28)*SIN(E29*PI()/180)</f>
        <v>0</v>
      </c>
      <c r="J29" s="18">
        <f>J28+G29</f>
        <v>71.6776465980698</v>
      </c>
      <c r="K29" s="18">
        <f>K28+H29</f>
        <v>0.821194502230444</v>
      </c>
      <c r="L29" s="18">
        <f>L28+I29</f>
        <v>1.0751038486359</v>
      </c>
      <c r="M29" s="17" t="s">
        <v>30</v>
      </c>
      <c r="N29" s="14">
        <v>32</v>
      </c>
      <c r="O29" s="14">
        <v>24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5"/>
    </row>
    <row r="30">
      <c r="A30" s="19">
        <v>75</v>
      </c>
      <c r="B30" s="19">
        <v>14</v>
      </c>
      <c r="C30" s="19">
        <v>226</v>
      </c>
      <c r="D30" s="18">
        <f>IF((C30+$D$1-$B$1)&gt;=360,C30+$D$1-$B$1-360,IF((C30+$D$1-$B$1)&lt;0,C30+$D$1-$B$1+360,C30+$D$1-$B$1))</f>
        <v>218.55</v>
      </c>
      <c r="E30" s="18">
        <f>(B30+B29)/2</f>
        <v>14.25</v>
      </c>
      <c r="F30" s="18">
        <f>IF(ABS(D30-D29)&gt;180,(D29+D30)/2+180-$H$1,(D29+D30)/2-$H$1)</f>
        <v>4.05000000000001</v>
      </c>
      <c r="G30" s="18">
        <f>(A30-A29)*COS(E30*PI()/180)*COS(F30*PI()/180)</f>
        <v>3</v>
      </c>
      <c r="H30" s="18">
        <f>(A30-A29)*COS(E30*PI()/180)*SIN(F30*PI()/180)</f>
        <v>0</v>
      </c>
      <c r="I30" s="18">
        <f>(A30-A29)*SIN(E30*PI()/180)</f>
        <v>0</v>
      </c>
      <c r="J30" s="18">
        <f>J29+G30</f>
        <v>74.6776465980698</v>
      </c>
      <c r="K30" s="18">
        <f>K29+H30</f>
        <v>0.821194502230444</v>
      </c>
      <c r="L30" s="18">
        <f>L29+I30</f>
        <v>1.0751038486359</v>
      </c>
      <c r="M30" s="17" t="s">
        <v>30</v>
      </c>
      <c r="N30" s="14">
        <v>33</v>
      </c>
      <c r="O30" s="14">
        <v>25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5"/>
    </row>
    <row r="31">
      <c r="A31" s="19">
        <v>78</v>
      </c>
      <c r="B31" s="19">
        <v>13.5</v>
      </c>
      <c r="C31" s="19">
        <v>225</v>
      </c>
      <c r="D31" s="18">
        <f>IF((C31+$D$1-$B$1)&gt;=360,C31+$D$1-$B$1-360,IF((C31+$D$1-$B$1)&lt;0,C31+$D$1-$B$1+360,C31+$D$1-$B$1))</f>
        <v>217.55</v>
      </c>
      <c r="E31" s="18">
        <f>(B31+B30)/2</f>
        <v>13.75</v>
      </c>
      <c r="F31" s="18">
        <f>IF(ABS(D31-D30)&gt;180,(D30+D31)/2+180-$H$1,(D30+D31)/2-$H$1)</f>
        <v>3.05000000000001</v>
      </c>
      <c r="G31" s="18">
        <f>(A31-A30)*COS(E31*PI()/180)*COS(F31*PI()/180)</f>
        <v>3</v>
      </c>
      <c r="H31" s="18">
        <f>(A31-A30)*COS(E31*PI()/180)*SIN(F31*PI()/180)</f>
        <v>0</v>
      </c>
      <c r="I31" s="18">
        <f>(A31-A30)*SIN(E31*PI()/180)</f>
        <v>0</v>
      </c>
      <c r="J31" s="18">
        <f>J30+G31</f>
        <v>77.6776465980698</v>
      </c>
      <c r="K31" s="18">
        <f>K30+H31</f>
        <v>0.821194502230444</v>
      </c>
      <c r="L31" s="18">
        <f>L30+I31</f>
        <v>1.0751038486359</v>
      </c>
      <c r="M31" s="17" t="s">
        <v>30</v>
      </c>
      <c r="N31" s="14">
        <v>34</v>
      </c>
      <c r="O31" s="14">
        <v>26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5"/>
    </row>
    <row r="32">
      <c r="A32" s="19">
        <v>81</v>
      </c>
      <c r="B32" s="19">
        <v>13</v>
      </c>
      <c r="C32" s="19">
        <v>224</v>
      </c>
      <c r="D32" s="18">
        <f>IF((C32+$D$1-$B$1)&gt;=360,C32+$D$1-$B$1-360,IF((C32+$D$1-$B$1)&lt;0,C32+$D$1-$B$1+360,C32+$D$1-$B$1))</f>
        <v>216.55</v>
      </c>
      <c r="E32" s="18">
        <f>(B32+B31)/2</f>
        <v>13.25</v>
      </c>
      <c r="F32" s="18">
        <f>IF(ABS(D32-D31)&gt;180,(D31+D32)/2+180-$H$1,(D31+D32)/2-$H$1)</f>
        <v>2.05000000000001</v>
      </c>
      <c r="G32" s="18">
        <f>(A32-A31)*COS(E32*PI()/180)*COS(F32*PI()/180)</f>
        <v>3</v>
      </c>
      <c r="H32" s="18">
        <f>(A32-A31)*COS(E32*PI()/180)*SIN(F32*PI()/180)</f>
        <v>0</v>
      </c>
      <c r="I32" s="18">
        <f>(A32-A31)*SIN(E32*PI()/180)</f>
        <v>0</v>
      </c>
      <c r="J32" s="18">
        <f>J31+G32</f>
        <v>80.6776465980698</v>
      </c>
      <c r="K32" s="18">
        <f>K31+H32</f>
        <v>0.821194502230444</v>
      </c>
      <c r="L32" s="18">
        <f>L31+I32</f>
        <v>1.0751038486359</v>
      </c>
      <c r="M32" s="17" t="s">
        <v>30</v>
      </c>
      <c r="N32" s="14">
        <v>35</v>
      </c>
      <c r="O32" s="14">
        <v>27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5"/>
    </row>
    <row r="33">
      <c r="A33" s="19">
        <v>84</v>
      </c>
      <c r="B33" s="19">
        <v>12.5</v>
      </c>
      <c r="C33" s="19">
        <v>223</v>
      </c>
      <c r="D33" s="18">
        <f>IF((C33+$D$1-$B$1)&gt;=360,C33+$D$1-$B$1-360,IF((C33+$D$1-$B$1)&lt;0,C33+$D$1-$B$1+360,C33+$D$1-$B$1))</f>
        <v>215.55</v>
      </c>
      <c r="E33" s="18">
        <f>(B33+B32)/2</f>
        <v>12.75</v>
      </c>
      <c r="F33" s="18">
        <f>IF(ABS(D33-D32)&gt;180,(D32+D33)/2+180-$H$1,(D32+D33)/2-$H$1)</f>
        <v>1.05000000000001</v>
      </c>
      <c r="G33" s="18">
        <f>(A33-A32)*COS(E33*PI()/180)*COS(F33*PI()/180)</f>
        <v>3</v>
      </c>
      <c r="H33" s="18">
        <f>(A33-A32)*COS(E33*PI()/180)*SIN(F33*PI()/180)</f>
        <v>0</v>
      </c>
      <c r="I33" s="18">
        <f>(A33-A32)*SIN(E33*PI()/180)</f>
        <v>0</v>
      </c>
      <c r="J33" s="18">
        <f>J32+G33</f>
        <v>83.6776465980698</v>
      </c>
      <c r="K33" s="18">
        <f>K32+H33</f>
        <v>0.821194502230444</v>
      </c>
      <c r="L33" s="18">
        <f>L32+I33</f>
        <v>1.0751038486359</v>
      </c>
      <c r="M33" s="17" t="s">
        <v>30</v>
      </c>
      <c r="N33" s="14">
        <v>36</v>
      </c>
      <c r="O33" s="14">
        <v>28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5"/>
    </row>
    <row r="34">
      <c r="A34" s="19">
        <v>87</v>
      </c>
      <c r="B34" s="19">
        <v>12</v>
      </c>
      <c r="C34" s="19">
        <v>222</v>
      </c>
      <c r="D34" s="18">
        <f>IF((C34+$D$1-$B$1)&gt;=360,C34+$D$1-$B$1-360,IF((C34+$D$1-$B$1)&lt;0,C34+$D$1-$B$1+360,C34+$D$1-$B$1))</f>
        <v>214.55</v>
      </c>
      <c r="E34" s="18">
        <f>(B34+B33)/2</f>
        <v>12.25</v>
      </c>
      <c r="F34" s="18">
        <f>IF(ABS(D34-D33)&gt;180,(D33+D34)/2+180-$H$1,(D33+D34)/2-$H$1)</f>
        <v>0.0500000000000114</v>
      </c>
      <c r="G34" s="18">
        <f>(A34-A33)*COS(E34*PI()/180)*COS(F34*PI()/180)</f>
        <v>3</v>
      </c>
      <c r="H34" s="18">
        <f>(A34-A33)*COS(E34*PI()/180)*SIN(F34*PI()/180)</f>
        <v>0</v>
      </c>
      <c r="I34" s="18">
        <f>(A34-A33)*SIN(E34*PI()/180)</f>
        <v>0</v>
      </c>
      <c r="J34" s="18">
        <f>J33+G34</f>
        <v>86.6776465980698</v>
      </c>
      <c r="K34" s="18">
        <f>K33+H34</f>
        <v>0.821194502230444</v>
      </c>
      <c r="L34" s="18">
        <f>L33+I34</f>
        <v>1.0751038486359</v>
      </c>
      <c r="M34" s="17" t="s">
        <v>30</v>
      </c>
      <c r="N34" s="14">
        <v>37</v>
      </c>
      <c r="O34" s="14">
        <v>29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</row>
    <row r="35">
      <c r="A35" s="19">
        <v>90</v>
      </c>
      <c r="B35" s="19">
        <v>11.5</v>
      </c>
      <c r="C35" s="19">
        <v>221</v>
      </c>
      <c r="D35" s="18">
        <f>IF((C35+$D$1-$B$1)&gt;=360,C35+$D$1-$B$1-360,IF((C35+$D$1-$B$1)&lt;0,C35+$D$1-$B$1+360,C35+$D$1-$B$1))</f>
        <v>213.55</v>
      </c>
      <c r="E35" s="18">
        <f>(B35+B34)/2</f>
        <v>11.75</v>
      </c>
      <c r="F35" s="18">
        <f>IF(ABS(D35-D34)&gt;180,(D34+D35)/2+180-$H$1,(D34+D35)/2-$H$1)</f>
        <v>-0.949999999999989</v>
      </c>
      <c r="G35" s="18">
        <f>(A35-A34)*COS(E35*PI()/180)*COS(F35*PI()/180)</f>
        <v>3</v>
      </c>
      <c r="H35" s="18">
        <f>(A35-A34)*COS(E35*PI()/180)*SIN(F35*PI()/180)</f>
        <v>0</v>
      </c>
      <c r="I35" s="18">
        <f>(A35-A34)*SIN(E35*PI()/180)</f>
        <v>0</v>
      </c>
      <c r="J35" s="18">
        <f>J34+G35</f>
        <v>89.6776465980698</v>
      </c>
      <c r="K35" s="18">
        <f>K34+H35</f>
        <v>0.821194502230444</v>
      </c>
      <c r="L35" s="18">
        <f>L34+I35</f>
        <v>1.0751038486359</v>
      </c>
      <c r="M35" s="17" t="s">
        <v>30</v>
      </c>
      <c r="N35" s="14">
        <v>38</v>
      </c>
      <c r="O35" s="14">
        <v>30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5"/>
    </row>
    <row r="36">
      <c r="A36" s="19">
        <v>93</v>
      </c>
      <c r="B36" s="19">
        <v>11</v>
      </c>
      <c r="C36" s="19">
        <v>220</v>
      </c>
      <c r="D36" s="18">
        <f>IF((C36+$D$1-$B$1)&gt;=360,C36+$D$1-$B$1-360,IF((C36+$D$1-$B$1)&lt;0,C36+$D$1-$B$1+360,C36+$D$1-$B$1))</f>
        <v>212.55</v>
      </c>
      <c r="E36" s="18">
        <f>(B36+B35)/2</f>
        <v>11.25</v>
      </c>
      <c r="F36" s="18">
        <f>IF(ABS(D36-D35)&gt;180,(D35+D36)/2+180-$H$1,(D35+D36)/2-$H$1)</f>
        <v>-1.94999999999999</v>
      </c>
      <c r="G36" s="18">
        <f>(A36-A35)*COS(E36*PI()/180)*COS(F36*PI()/180)</f>
        <v>3</v>
      </c>
      <c r="H36" s="18">
        <f>(A36-A35)*COS(E36*PI()/180)*SIN(F36*PI()/180)</f>
        <v>0</v>
      </c>
      <c r="I36" s="18">
        <f>(A36-A35)*SIN(E36*PI()/180)</f>
        <v>0</v>
      </c>
      <c r="J36" s="18">
        <f>J35+G36</f>
        <v>92.6776465980698</v>
      </c>
      <c r="K36" s="18">
        <f>K35+H36</f>
        <v>0.821194502230444</v>
      </c>
      <c r="L36" s="18">
        <f>L35+I36</f>
        <v>1.0751038486359</v>
      </c>
      <c r="M36" s="17" t="s">
        <v>30</v>
      </c>
      <c r="N36" s="14">
        <v>39</v>
      </c>
      <c r="O36" s="14">
        <v>31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</row>
    <row r="37">
      <c r="A37" s="19">
        <v>96</v>
      </c>
      <c r="B37" s="19">
        <v>11</v>
      </c>
      <c r="C37" s="19">
        <v>219</v>
      </c>
      <c r="D37" s="18">
        <f>IF((C37+$D$1-$B$1)&gt;=360,C37+$D$1-$B$1-360,IF((C37+$D$1-$B$1)&lt;0,C37+$D$1-$B$1+360,C37+$D$1-$B$1))</f>
        <v>211.55</v>
      </c>
      <c r="E37" s="18">
        <f>(B37+B36)/2</f>
        <v>11</v>
      </c>
      <c r="F37" s="18">
        <f>IF(ABS(D37-D36)&gt;180,(D36+D37)/2+180-$H$1,(D36+D37)/2-$H$1)</f>
        <v>-2.94999999999999</v>
      </c>
      <c r="G37" s="18">
        <f>(A37-A36)*COS(E37*PI()/180)*COS(F37*PI()/180)</f>
        <v>3</v>
      </c>
      <c r="H37" s="18">
        <f>(A37-A36)*COS(E37*PI()/180)*SIN(F37*PI()/180)</f>
        <v>0</v>
      </c>
      <c r="I37" s="18">
        <f>(A37-A36)*SIN(E37*PI()/180)</f>
        <v>0</v>
      </c>
      <c r="J37" s="18">
        <f>J36+G37</f>
        <v>95.6776465980698</v>
      </c>
      <c r="K37" s="18">
        <f>K36+H37</f>
        <v>0.821194502230444</v>
      </c>
      <c r="L37" s="18">
        <f>L36+I37</f>
        <v>1.0751038486359</v>
      </c>
      <c r="M37" s="17" t="s">
        <v>30</v>
      </c>
      <c r="N37" s="14">
        <v>40</v>
      </c>
      <c r="O37" s="14">
        <v>32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5"/>
    </row>
    <row r="38">
      <c r="A38" s="19">
        <v>99</v>
      </c>
      <c r="B38" s="19">
        <v>10</v>
      </c>
      <c r="C38" s="19">
        <v>218</v>
      </c>
      <c r="D38" s="18">
        <f>IF((C38+$D$1-$B$1)&gt;=360,C38+$D$1-$B$1-360,IF((C38+$D$1-$B$1)&lt;0,C38+$D$1-$B$1+360,C38+$D$1-$B$1))</f>
        <v>210.55</v>
      </c>
      <c r="E38" s="18">
        <f>(B38+B37)/2</f>
        <v>10.5</v>
      </c>
      <c r="F38" s="18">
        <f>IF(ABS(D38-D37)&gt;180,(D37+D38)/2+180-$H$1,(D37+D38)/2-$H$1)</f>
        <v>-3.94999999999999</v>
      </c>
      <c r="G38" s="18">
        <f>(A38-A37)*COS(E38*PI()/180)*COS(F38*PI()/180)</f>
        <v>3</v>
      </c>
      <c r="H38" s="18">
        <f>(A38-A37)*COS(E38*PI()/180)*SIN(F38*PI()/180)</f>
        <v>0</v>
      </c>
      <c r="I38" s="18">
        <f>(A38-A37)*SIN(E38*PI()/180)</f>
        <v>0</v>
      </c>
      <c r="J38" s="18">
        <f>J37+G38</f>
        <v>98.6776465980698</v>
      </c>
      <c r="K38" s="18">
        <f>K37+H38</f>
        <v>0.821194502230444</v>
      </c>
      <c r="L38" s="18">
        <f>L37+I38</f>
        <v>1.0751038486359</v>
      </c>
      <c r="M38" s="17" t="s">
        <v>30</v>
      </c>
      <c r="N38" s="14">
        <v>41</v>
      </c>
      <c r="O38" s="14">
        <v>31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</row>
    <row r="39">
      <c r="A39" s="19">
        <v>102</v>
      </c>
      <c r="B39" s="19">
        <v>9</v>
      </c>
      <c r="C39" s="19">
        <v>217</v>
      </c>
      <c r="D39" s="18">
        <f>IF((C39+$D$1-$B$1)&gt;=360,C39+$D$1-$B$1-360,IF((C39+$D$1-$B$1)&lt;0,C39+$D$1-$B$1+360,C39+$D$1-$B$1))</f>
        <v>209.55</v>
      </c>
      <c r="E39" s="18">
        <f>(B39+B38)/2</f>
        <v>9.5</v>
      </c>
      <c r="F39" s="18">
        <f>IF(ABS(D39-D38)&gt;180,(D38+D39)/2+180-$H$1,(D38+D39)/2-$H$1)</f>
        <v>-4.94999999999999</v>
      </c>
      <c r="G39" s="18">
        <f>(A39-A38)*COS(E39*PI()/180)*COS(F39*PI()/180)</f>
        <v>3</v>
      </c>
      <c r="H39" s="18">
        <f>(A39-A38)*COS(E39*PI()/180)*SIN(F39*PI()/180)</f>
        <v>0</v>
      </c>
      <c r="I39" s="18">
        <f>(A39-A38)*SIN(E39*PI()/180)</f>
        <v>0</v>
      </c>
      <c r="J39" s="18">
        <f>J38+G39</f>
        <v>101.67764659807</v>
      </c>
      <c r="K39" s="18">
        <f>K38+H39</f>
        <v>0.821194502230444</v>
      </c>
      <c r="L39" s="18">
        <f>L38+I39</f>
        <v>1.0751038486359</v>
      </c>
      <c r="M39" s="17" t="s">
        <v>30</v>
      </c>
      <c r="N39" s="14">
        <v>42</v>
      </c>
      <c r="O39" s="14">
        <v>30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5"/>
    </row>
    <row r="40">
      <c r="A40" s="19">
        <v>105</v>
      </c>
      <c r="B40" s="19">
        <v>8</v>
      </c>
      <c r="C40" s="19">
        <v>216</v>
      </c>
      <c r="D40" s="18">
        <f>IF((C40+$D$1-$B$1)&gt;=360,C40+$D$1-$B$1-360,IF((C40+$D$1-$B$1)&lt;0,C40+$D$1-$B$1+360,C40+$D$1-$B$1))</f>
        <v>208.55</v>
      </c>
      <c r="E40" s="18">
        <f>(B40+B39)/2</f>
        <v>8.5</v>
      </c>
      <c r="F40" s="18">
        <f>IF(ABS(D40-D39)&gt;180,(D39+D40)/2+180-$H$1,(D39+D40)/2-$H$1)</f>
        <v>-5.94999999999999</v>
      </c>
      <c r="G40" s="18">
        <f>(A40-A39)*COS(E40*PI()/180)*COS(F40*PI()/180)</f>
        <v>3</v>
      </c>
      <c r="H40" s="18">
        <f>(A40-A39)*COS(E40*PI()/180)*SIN(F40*PI()/180)</f>
        <v>0</v>
      </c>
      <c r="I40" s="18">
        <f>(A40-A39)*SIN(E40*PI()/180)</f>
        <v>0</v>
      </c>
      <c r="J40" s="18">
        <f>J39+G40</f>
        <v>104.67764659807</v>
      </c>
      <c r="K40" s="18">
        <f>K39+H40</f>
        <v>0.821194502230444</v>
      </c>
      <c r="L40" s="18">
        <f>L39+I40</f>
        <v>1.0751038486359</v>
      </c>
      <c r="M40" s="17" t="s">
        <v>30</v>
      </c>
      <c r="N40" s="14">
        <v>43</v>
      </c>
      <c r="O40" s="14">
        <v>29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</row>
    <row r="41">
      <c r="A41" s="19">
        <v>108</v>
      </c>
      <c r="B41" s="19">
        <v>7</v>
      </c>
      <c r="C41" s="19">
        <v>215</v>
      </c>
      <c r="D41" s="18">
        <f>IF((C41+$D$1-$B$1)&gt;=360,C41+$D$1-$B$1-360,IF((C41+$D$1-$B$1)&lt;0,C41+$D$1-$B$1+360,C41+$D$1-$B$1))</f>
        <v>207.55</v>
      </c>
      <c r="E41" s="18">
        <f>(B41+B40)/2</f>
        <v>7.5</v>
      </c>
      <c r="F41" s="18">
        <f>IF(ABS(D41-D40)&gt;180,(D40+D41)/2+180-$H$1,(D40+D41)/2-$H$1)</f>
        <v>-6.94999999999999</v>
      </c>
      <c r="G41" s="18">
        <f>(A41-A40)*COS(E41*PI()/180)*COS(F41*PI()/180)</f>
        <v>3</v>
      </c>
      <c r="H41" s="18">
        <f>(A41-A40)*COS(E41*PI()/180)*SIN(F41*PI()/180)</f>
        <v>0</v>
      </c>
      <c r="I41" s="18">
        <f>(A41-A40)*SIN(E41*PI()/180)</f>
        <v>0</v>
      </c>
      <c r="J41" s="18">
        <f>J40+G41</f>
        <v>107.67764659807</v>
      </c>
      <c r="K41" s="18">
        <f>K40+H41</f>
        <v>0.821194502230444</v>
      </c>
      <c r="L41" s="18">
        <f>L40+I41</f>
        <v>1.0751038486359</v>
      </c>
      <c r="M41" s="17" t="s">
        <v>30</v>
      </c>
      <c r="N41" s="14">
        <v>44</v>
      </c>
      <c r="O41" s="14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5"/>
    </row>
    <row r="42">
      <c r="A42" s="19">
        <v>111</v>
      </c>
      <c r="B42" s="19">
        <v>6</v>
      </c>
      <c r="C42" s="19">
        <v>215</v>
      </c>
      <c r="D42" s="18">
        <f>IF((C42+$D$1-$B$1)&gt;=360,C42+$D$1-$B$1-360,IF((C42+$D$1-$B$1)&lt;0,C42+$D$1-$B$1+360,C42+$D$1-$B$1))</f>
        <v>207.55</v>
      </c>
      <c r="E42" s="18">
        <f>(B42+B41)/2</f>
        <v>6.5</v>
      </c>
      <c r="F42" s="18">
        <f>IF(ABS(D42-D41)&gt;180,(D41+D42)/2+180-$H$1,(D41+D42)/2-$H$1)</f>
        <v>-7.44999999999999</v>
      </c>
      <c r="G42" s="18">
        <f>(A42-A41)*COS(E42*PI()/180)*COS(F42*PI()/180)</f>
        <v>3</v>
      </c>
      <c r="H42" s="18">
        <f>(A42-A41)*COS(E42*PI()/180)*SIN(F42*PI()/180)</f>
        <v>0</v>
      </c>
      <c r="I42" s="18">
        <f>(A42-A41)*SIN(E42*PI()/180)</f>
        <v>0</v>
      </c>
      <c r="J42" s="18">
        <f>J41+G42</f>
        <v>110.67764659807</v>
      </c>
      <c r="K42" s="18">
        <f>K41+H42</f>
        <v>0.821194502230444</v>
      </c>
      <c r="L42" s="18">
        <f>L41+I42</f>
        <v>1.0751038486359</v>
      </c>
      <c r="M42" s="17" t="s">
        <v>30</v>
      </c>
      <c r="N42" s="14">
        <v>43</v>
      </c>
      <c r="O42" s="14">
        <v>27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</row>
    <row r="43">
      <c r="A43" s="19">
        <v>114</v>
      </c>
      <c r="B43" s="19">
        <v>5</v>
      </c>
      <c r="C43" s="19">
        <v>215</v>
      </c>
      <c r="D43" s="18">
        <f>IF((C43+$D$1-$B$1)&gt;=360,C43+$D$1-$B$1-360,IF((C43+$D$1-$B$1)&lt;0,C43+$D$1-$B$1+360,C43+$D$1-$B$1))</f>
        <v>207.55</v>
      </c>
      <c r="E43" s="18">
        <f>(B43+B42)/2</f>
        <v>5.5</v>
      </c>
      <c r="F43" s="18">
        <f>IF(ABS(D43-D42)&gt;180,(D42+D43)/2+180-$H$1,(D42+D43)/2-$H$1)</f>
        <v>-7.44999999999999</v>
      </c>
      <c r="G43" s="18">
        <f>(A43-A42)*COS(E43*PI()/180)*COS(F43*PI()/180)</f>
        <v>3</v>
      </c>
      <c r="H43" s="18">
        <f>(A43-A42)*COS(E43*PI()/180)*SIN(F43*PI()/180)</f>
        <v>0</v>
      </c>
      <c r="I43" s="18">
        <f>(A43-A42)*SIN(E43*PI()/180)</f>
        <v>0</v>
      </c>
      <c r="J43" s="18">
        <f>J42+G43</f>
        <v>113.67764659807</v>
      </c>
      <c r="K43" s="18">
        <f>K42+H43</f>
        <v>0.821194502230444</v>
      </c>
      <c r="L43" s="18">
        <f>L42+I43</f>
        <v>1.0751038486359</v>
      </c>
      <c r="M43" s="17" t="s">
        <v>30</v>
      </c>
      <c r="N43" s="14">
        <v>42</v>
      </c>
      <c r="O43" s="14">
        <v>26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5"/>
    </row>
    <row r="44">
      <c r="A44" s="19">
        <v>117</v>
      </c>
      <c r="B44" s="19">
        <v>4</v>
      </c>
      <c r="C44" s="19">
        <v>215</v>
      </c>
      <c r="D44" s="18">
        <f>IF((C44+$D$1-$B$1)&gt;=360,C44+$D$1-$B$1-360,IF((C44+$D$1-$B$1)&lt;0,C44+$D$1-$B$1+360,C44+$D$1-$B$1))</f>
        <v>207.55</v>
      </c>
      <c r="E44" s="18">
        <f>(B44+B43)/2</f>
        <v>4.5</v>
      </c>
      <c r="F44" s="18">
        <f>IF(ABS(D44-D43)&gt;180,(D43+D44)/2+180-$H$1,(D43+D44)/2-$H$1)</f>
        <v>-7.44999999999999</v>
      </c>
      <c r="G44" s="18">
        <f>(A44-A43)*COS(E44*PI()/180)*COS(F44*PI()/180)</f>
        <v>3</v>
      </c>
      <c r="H44" s="18">
        <f>(A44-A43)*COS(E44*PI()/180)*SIN(F44*PI()/180)</f>
        <v>0</v>
      </c>
      <c r="I44" s="18">
        <f>(A44-A43)*SIN(E44*PI()/180)</f>
        <v>0</v>
      </c>
      <c r="J44" s="18">
        <f>J43+G44</f>
        <v>116.67764659807</v>
      </c>
      <c r="K44" s="18">
        <f>K43+H44</f>
        <v>0.821194502230444</v>
      </c>
      <c r="L44" s="18">
        <f>L43+I44</f>
        <v>1.0751038486359</v>
      </c>
      <c r="M44" s="17" t="s">
        <v>30</v>
      </c>
      <c r="N44" s="14">
        <v>41</v>
      </c>
      <c r="O44" s="14">
        <v>25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</row>
    <row r="45">
      <c r="A45" s="19">
        <v>120</v>
      </c>
      <c r="B45" s="19">
        <v>4</v>
      </c>
      <c r="C45" s="19">
        <v>215</v>
      </c>
      <c r="D45" s="18">
        <f>IF((C45+$D$1-$B$1)&gt;=360,C45+$D$1-$B$1-360,IF((C45+$D$1-$B$1)&lt;0,C45+$D$1-$B$1+360,C45+$D$1-$B$1))</f>
        <v>207.55</v>
      </c>
      <c r="E45" s="18">
        <f>(B45+B44)/2</f>
        <v>4</v>
      </c>
      <c r="F45" s="18">
        <f>IF(ABS(D45-D44)&gt;180,(D44+D45)/2+180-$H$1,(D44+D45)/2-$H$1)</f>
        <v>-7.44999999999999</v>
      </c>
      <c r="G45" s="18">
        <f>(A45-A44)*COS(E45*PI()/180)*COS(F45*PI()/180)</f>
        <v>3</v>
      </c>
      <c r="H45" s="18">
        <f>(A45-A44)*COS(E45*PI()/180)*SIN(F45*PI()/180)</f>
        <v>0</v>
      </c>
      <c r="I45" s="18">
        <f>(A45-A44)*SIN(E45*PI()/180)</f>
        <v>0</v>
      </c>
      <c r="J45" s="18">
        <f>J44+G45</f>
        <v>119.67764659807</v>
      </c>
      <c r="K45" s="18">
        <f>K44+H45</f>
        <v>0.821194502230444</v>
      </c>
      <c r="L45" s="18">
        <f>L44+I45</f>
        <v>1.0751038486359</v>
      </c>
      <c r="M45" s="17" t="s">
        <v>30</v>
      </c>
      <c r="N45" s="14">
        <v>40</v>
      </c>
      <c r="O45" s="14">
        <v>24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5"/>
    </row>
    <row r="46">
      <c r="A46" s="19">
        <v>123</v>
      </c>
      <c r="B46" s="19">
        <v>3.5</v>
      </c>
      <c r="C46" s="19">
        <v>215</v>
      </c>
      <c r="D46" s="18">
        <f>IF((C46+$D$1-$B$1)&gt;=360,C46+$D$1-$B$1-360,IF((C46+$D$1-$B$1)&lt;0,C46+$D$1-$B$1+360,C46+$D$1-$B$1))</f>
        <v>207.55</v>
      </c>
      <c r="E46" s="18">
        <f>(B46+B45)/2</f>
        <v>3.75</v>
      </c>
      <c r="F46" s="18">
        <f>IF(ABS(D46-D45)&gt;180,(D45+D46)/2+180-$H$1,(D45+D46)/2-$H$1)</f>
        <v>-7.44999999999999</v>
      </c>
      <c r="G46" s="18">
        <f>(A46-A45)*COS(E46*PI()/180)*COS(F46*PI()/180)</f>
        <v>3</v>
      </c>
      <c r="H46" s="18">
        <f>(A46-A45)*COS(E46*PI()/180)*SIN(F46*PI()/180)</f>
        <v>0</v>
      </c>
      <c r="I46" s="18">
        <f>(A46-A45)*SIN(E46*PI()/180)</f>
        <v>0</v>
      </c>
      <c r="J46" s="18">
        <f>J45+G46</f>
        <v>122.67764659807</v>
      </c>
      <c r="K46" s="18">
        <f>K45+H46</f>
        <v>0.821194502230444</v>
      </c>
      <c r="L46" s="18">
        <f>L45+I46</f>
        <v>1.0751038486359</v>
      </c>
      <c r="M46" s="17" t="s">
        <v>30</v>
      </c>
      <c r="N46" s="14">
        <v>39</v>
      </c>
      <c r="O46" s="14">
        <v>23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</row>
    <row r="47">
      <c r="A47" s="19">
        <v>126</v>
      </c>
      <c r="B47" s="19">
        <v>3</v>
      </c>
      <c r="C47" s="19">
        <v>215</v>
      </c>
      <c r="D47" s="18">
        <f>IF((C47+$D$1-$B$1)&gt;=360,C47+$D$1-$B$1-360,IF((C47+$D$1-$B$1)&lt;0,C47+$D$1-$B$1+360,C47+$D$1-$B$1))</f>
        <v>207.55</v>
      </c>
      <c r="E47" s="18">
        <f>(B47+B46)/2</f>
        <v>3.25</v>
      </c>
      <c r="F47" s="18">
        <f>IF(ABS(D47-D46)&gt;180,(D46+D47)/2+180-$H$1,(D46+D47)/2-$H$1)</f>
        <v>-7.44999999999999</v>
      </c>
      <c r="G47" s="18">
        <f>(A47-A46)*COS(E47*PI()/180)*COS(F47*PI()/180)</f>
        <v>3</v>
      </c>
      <c r="H47" s="18">
        <f>(A47-A46)*COS(E47*PI()/180)*SIN(F47*PI()/180)</f>
        <v>0</v>
      </c>
      <c r="I47" s="18">
        <f>(A47-A46)*SIN(E47*PI()/180)</f>
        <v>0</v>
      </c>
      <c r="J47" s="18">
        <f>J46+G47</f>
        <v>125.67764659807</v>
      </c>
      <c r="K47" s="18">
        <f>K46+H47</f>
        <v>0.821194502230444</v>
      </c>
      <c r="L47" s="18">
        <f>L46+I47</f>
        <v>1.0751038486359</v>
      </c>
      <c r="M47" s="17" t="s">
        <v>30</v>
      </c>
      <c r="N47" s="14">
        <v>38</v>
      </c>
      <c r="O47" s="14">
        <v>22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</row>
    <row r="48">
      <c r="A48" s="19">
        <v>129</v>
      </c>
      <c r="B48" s="19">
        <v>2.5</v>
      </c>
      <c r="C48" s="19">
        <v>215</v>
      </c>
      <c r="D48" s="18">
        <f>IF((C48+$D$1-$B$1)&gt;=360,C48+$D$1-$B$1-360,IF((C48+$D$1-$B$1)&lt;0,C48+$D$1-$B$1+360,C48+$D$1-$B$1))</f>
        <v>207.55</v>
      </c>
      <c r="E48" s="18">
        <f>(B48+B47)/2</f>
        <v>2.75</v>
      </c>
      <c r="F48" s="18">
        <f>IF(ABS(D48-D47)&gt;180,(D47+D48)/2+180-$H$1,(D47+D48)/2-$H$1)</f>
        <v>-7.44999999999999</v>
      </c>
      <c r="G48" s="18">
        <f>(A48-A47)*COS(E48*PI()/180)*COS(F48*PI()/180)</f>
        <v>3</v>
      </c>
      <c r="H48" s="18">
        <f>(A48-A47)*COS(E48*PI()/180)*SIN(F48*PI()/180)</f>
        <v>0</v>
      </c>
      <c r="I48" s="18">
        <f>(A48-A47)*SIN(E48*PI()/180)</f>
        <v>0</v>
      </c>
      <c r="J48" s="18">
        <f>J47+G48</f>
        <v>128.67764659807</v>
      </c>
      <c r="K48" s="18">
        <f>K47+H48</f>
        <v>0.821194502230444</v>
      </c>
      <c r="L48" s="18">
        <f>L47+I48</f>
        <v>1.0751038486359</v>
      </c>
      <c r="M48" s="17" t="s">
        <v>30</v>
      </c>
      <c r="N48" s="14">
        <v>37</v>
      </c>
      <c r="O48" s="14">
        <v>21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</row>
    <row r="49">
      <c r="A49" s="19">
        <v>132</v>
      </c>
      <c r="B49" s="19">
        <v>2</v>
      </c>
      <c r="C49" s="19">
        <v>215</v>
      </c>
      <c r="D49" s="18">
        <f>IF((C49+$D$1-$B$1)&gt;=360,C49+$D$1-$B$1-360,IF((C49+$D$1-$B$1)&lt;0,C49+$D$1-$B$1+360,C49+$D$1-$B$1))</f>
        <v>207.55</v>
      </c>
      <c r="E49" s="18">
        <f>(B49+B48)/2</f>
        <v>2.25</v>
      </c>
      <c r="F49" s="18">
        <f>IF(ABS(D49-D48)&gt;180,(D48+D49)/2+180-$H$1,(D48+D49)/2-$H$1)</f>
        <v>-7.44999999999999</v>
      </c>
      <c r="G49" s="18">
        <f>(A49-A48)*COS(E49*PI()/180)*COS(F49*PI()/180)</f>
        <v>3</v>
      </c>
      <c r="H49" s="18">
        <f>(A49-A48)*COS(E49*PI()/180)*SIN(F49*PI()/180)</f>
        <v>0</v>
      </c>
      <c r="I49" s="18">
        <f>(A49-A48)*SIN(E49*PI()/180)</f>
        <v>0</v>
      </c>
      <c r="J49" s="18">
        <f>J48+G49</f>
        <v>131.67764659807</v>
      </c>
      <c r="K49" s="18">
        <f>K48+H49</f>
        <v>0.821194502230444</v>
      </c>
      <c r="L49" s="18">
        <f>L48+I49</f>
        <v>1.0751038486359</v>
      </c>
      <c r="M49" s="17" t="s">
        <v>30</v>
      </c>
      <c r="N49" s="14">
        <v>36</v>
      </c>
      <c r="O49" s="14">
        <v>20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5"/>
    </row>
    <row r="50">
      <c r="A50" s="19">
        <v>135</v>
      </c>
      <c r="B50" s="19">
        <v>1.5</v>
      </c>
      <c r="C50" s="19">
        <v>215</v>
      </c>
      <c r="D50" s="18">
        <f>IF((C50+$D$1-$B$1)&gt;=360,C50+$D$1-$B$1-360,IF((C50+$D$1-$B$1)&lt;0,C50+$D$1-$B$1+360,C50+$D$1-$B$1))</f>
        <v>207.55</v>
      </c>
      <c r="E50" s="18">
        <f>(B50+B49)/2</f>
        <v>1.75</v>
      </c>
      <c r="F50" s="18">
        <f>IF(ABS(D50-D49)&gt;180,(D49+D50)/2+180-$H$1,(D49+D50)/2-$H$1)</f>
        <v>-7.44999999999999</v>
      </c>
      <c r="G50" s="18">
        <f>(A50-A49)*COS(E50*PI()/180)*COS(F50*PI()/180)</f>
        <v>3</v>
      </c>
      <c r="H50" s="18">
        <f>(A50-A49)*COS(E50*PI()/180)*SIN(F50*PI()/180)</f>
        <v>0</v>
      </c>
      <c r="I50" s="18">
        <f>(A50-A49)*SIN(E50*PI()/180)</f>
        <v>0</v>
      </c>
      <c r="J50" s="18">
        <f>J49+G50</f>
        <v>134.67764659807</v>
      </c>
      <c r="K50" s="18">
        <f>K49+H50</f>
        <v>0.821194502230444</v>
      </c>
      <c r="L50" s="18">
        <f>L49+I50</f>
        <v>1.0751038486359</v>
      </c>
      <c r="M50" s="17" t="s">
        <v>30</v>
      </c>
      <c r="N50" s="14">
        <v>35</v>
      </c>
      <c r="O50" s="14">
        <v>19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</row>
    <row r="51">
      <c r="A51" s="19">
        <v>138</v>
      </c>
      <c r="B51" s="19">
        <v>1</v>
      </c>
      <c r="C51" s="19">
        <v>215</v>
      </c>
      <c r="D51" s="18">
        <f>IF((C51+$D$1-$B$1)&gt;=360,C51+$D$1-$B$1-360,IF((C51+$D$1-$B$1)&lt;0,C51+$D$1-$B$1+360,C51+$D$1-$B$1))</f>
        <v>207.55</v>
      </c>
      <c r="E51" s="18">
        <f>(B51+B50)/2</f>
        <v>1.25</v>
      </c>
      <c r="F51" s="18">
        <f>IF(ABS(D51-D50)&gt;180,(D50+D51)/2+180-$H$1,(D50+D51)/2-$H$1)</f>
        <v>-7.44999999999999</v>
      </c>
      <c r="G51" s="18">
        <f>(A51-A50)*COS(E51*PI()/180)*COS(F51*PI()/180)</f>
        <v>3</v>
      </c>
      <c r="H51" s="18">
        <f>(A51-A50)*COS(E51*PI()/180)*SIN(F51*PI()/180)</f>
        <v>0</v>
      </c>
      <c r="I51" s="18">
        <f>(A51-A50)*SIN(E51*PI()/180)</f>
        <v>0</v>
      </c>
      <c r="J51" s="18">
        <f>J50+G51</f>
        <v>137.67764659807</v>
      </c>
      <c r="K51" s="18">
        <f>K50+H51</f>
        <v>0.821194502230444</v>
      </c>
      <c r="L51" s="18">
        <f>L50+I51</f>
        <v>1.0751038486359</v>
      </c>
      <c r="M51" s="17" t="s">
        <v>30</v>
      </c>
      <c r="N51" s="14">
        <v>34</v>
      </c>
      <c r="O51" s="14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5"/>
    </row>
    <row r="52">
      <c r="A52" s="19">
        <v>141</v>
      </c>
      <c r="B52" s="19">
        <v>0.5</v>
      </c>
      <c r="C52" s="19">
        <v>215</v>
      </c>
      <c r="D52" s="18">
        <f>IF((C52+$D$1-$B$1)&gt;=360,C52+$D$1-$B$1-360,IF((C52+$D$1-$B$1)&lt;0,C52+$D$1-$B$1+360,C52+$D$1-$B$1))</f>
        <v>207.55</v>
      </c>
      <c r="E52" s="18">
        <f>(B52+B51)/2</f>
        <v>0.75</v>
      </c>
      <c r="F52" s="18">
        <f>IF(ABS(D52-D51)&gt;180,(D51+D52)/2+180-$H$1,(D51+D52)/2-$H$1)</f>
        <v>-7.44999999999999</v>
      </c>
      <c r="G52" s="18">
        <f>(A52-A51)*COS(E52*PI()/180)*COS(F52*PI()/180)</f>
        <v>3</v>
      </c>
      <c r="H52" s="18">
        <f>(A52-A51)*COS(E52*PI()/180)*SIN(F52*PI()/180)</f>
        <v>0</v>
      </c>
      <c r="I52" s="18">
        <f>(A52-A51)*SIN(E52*PI()/180)</f>
        <v>0</v>
      </c>
      <c r="J52" s="18">
        <f>J51+G52</f>
        <v>140.67764659807</v>
      </c>
      <c r="K52" s="18">
        <f>K51+H52</f>
        <v>0.821194502230444</v>
      </c>
      <c r="L52" s="18">
        <f>L51+I52</f>
        <v>1.0751038486359</v>
      </c>
      <c r="M52" s="17" t="s">
        <v>30</v>
      </c>
      <c r="N52" s="14">
        <v>33</v>
      </c>
      <c r="O52" s="14">
        <v>17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5"/>
    </row>
    <row r="53">
      <c r="A53" s="19">
        <v>144</v>
      </c>
      <c r="B53" s="19">
        <v>0</v>
      </c>
      <c r="C53" s="19">
        <v>215</v>
      </c>
      <c r="D53" s="18">
        <f>IF((C53+$D$1-$B$1)&gt;=360,C53+$D$1-$B$1-360,IF((C53+$D$1-$B$1)&lt;0,C53+$D$1-$B$1+360,C53+$D$1-$B$1))</f>
        <v>207.55</v>
      </c>
      <c r="E53" s="18">
        <f>(B53+B52)/2</f>
        <v>0.25</v>
      </c>
      <c r="F53" s="18">
        <f>IF(ABS(D53-D52)&gt;180,(D52+D53)/2+180-$H$1,(D52+D53)/2-$H$1)</f>
        <v>-7.44999999999999</v>
      </c>
      <c r="G53" s="18">
        <f>(A53-A52)*COS(E53*PI()/180)*COS(F53*PI()/180)</f>
        <v>3</v>
      </c>
      <c r="H53" s="18">
        <f>(A53-A52)*COS(E53*PI()/180)*SIN(F53*PI()/180)</f>
        <v>0</v>
      </c>
      <c r="I53" s="18">
        <f>(A53-A52)*SIN(E53*PI()/180)</f>
        <v>0</v>
      </c>
      <c r="J53" s="18">
        <f>J52+G53</f>
        <v>143.67764659807</v>
      </c>
      <c r="K53" s="18">
        <f>K52+H53</f>
        <v>0.821194502230444</v>
      </c>
      <c r="L53" s="18">
        <f>L52+I53</f>
        <v>1.0751038486359</v>
      </c>
      <c r="M53" s="17" t="s">
        <v>30</v>
      </c>
      <c r="N53" s="14">
        <v>32</v>
      </c>
      <c r="O53" s="14">
        <v>16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5"/>
    </row>
    <row r="54">
      <c r="A54" s="19">
        <v>147</v>
      </c>
      <c r="B54" s="19">
        <v>-0.5</v>
      </c>
      <c r="C54" s="19">
        <v>215</v>
      </c>
      <c r="D54" s="18">
        <f>IF((C54+$D$1-$B$1)&gt;=360,C54+$D$1-$B$1-360,IF((C54+$D$1-$B$1)&lt;0,C54+$D$1-$B$1+360,C54+$D$1-$B$1))</f>
        <v>207.55</v>
      </c>
      <c r="E54" s="18">
        <f>(B54+B53)/2</f>
        <v>-0.25</v>
      </c>
      <c r="F54" s="18">
        <f>IF(ABS(D54-D53)&gt;180,(D53+D54)/2+180-$H$1,(D53+D54)/2-$H$1)</f>
        <v>-7.44999999999999</v>
      </c>
      <c r="G54" s="18">
        <f>(A54-A53)*COS(E54*PI()/180)*COS(F54*PI()/180)</f>
        <v>3</v>
      </c>
      <c r="H54" s="18">
        <f>(A54-A53)*COS(E54*PI()/180)*SIN(F54*PI()/180)</f>
        <v>0</v>
      </c>
      <c r="I54" s="18">
        <f>(A54-A53)*SIN(E54*PI()/180)</f>
        <v>0</v>
      </c>
      <c r="J54" s="18">
        <f>J53+G54</f>
        <v>146.67764659807</v>
      </c>
      <c r="K54" s="18">
        <f>K53+H54</f>
        <v>0.821194502230444</v>
      </c>
      <c r="L54" s="18">
        <f>L53+I54</f>
        <v>1.0751038486359</v>
      </c>
      <c r="M54" s="17" t="s">
        <v>30</v>
      </c>
      <c r="N54" s="14">
        <v>31</v>
      </c>
      <c r="O54" s="14">
        <v>15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</row>
    <row r="55">
      <c r="A55" s="19">
        <v>150</v>
      </c>
      <c r="B55" s="19">
        <v>-1</v>
      </c>
      <c r="C55" s="19">
        <v>215</v>
      </c>
      <c r="D55" s="18">
        <f>IF((C55+$D$1-$B$1)&gt;=360,C55+$D$1-$B$1-360,IF((C55+$D$1-$B$1)&lt;0,C55+$D$1-$B$1+360,C55+$D$1-$B$1))</f>
        <v>207.55</v>
      </c>
      <c r="E55" s="18">
        <f>(B55+B54)/2</f>
        <v>-0.75</v>
      </c>
      <c r="F55" s="18">
        <f>IF(ABS(D55-D54)&gt;180,(D54+D55)/2+180-$H$1,(D54+D55)/2-$H$1)</f>
        <v>-7.44999999999999</v>
      </c>
      <c r="G55" s="18">
        <f>(A55-A54)*COS(E55*PI()/180)*COS(F55*PI()/180)</f>
        <v>3</v>
      </c>
      <c r="H55" s="18">
        <f>(A55-A54)*COS(E55*PI()/180)*SIN(F55*PI()/180)</f>
        <v>0</v>
      </c>
      <c r="I55" s="18">
        <f>(A55-A54)*SIN(E55*PI()/180)</f>
        <v>0</v>
      </c>
      <c r="J55" s="18">
        <f>J54+G55</f>
        <v>149.67764659807</v>
      </c>
      <c r="K55" s="18">
        <f>K54+H55</f>
        <v>0.821194502230444</v>
      </c>
      <c r="L55" s="18">
        <f>L54+I55</f>
        <v>1.0751038486359</v>
      </c>
      <c r="M55" s="17" t="s">
        <v>30</v>
      </c>
      <c r="N55" s="14">
        <v>30</v>
      </c>
      <c r="O55" s="14">
        <v>14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5"/>
    </row>
    <row r="56">
      <c r="A56" s="19">
        <v>153</v>
      </c>
      <c r="B56" s="19">
        <v>-1</v>
      </c>
      <c r="C56" s="19">
        <v>215</v>
      </c>
      <c r="D56" s="18">
        <f>IF((C56+$D$1-$B$1)&gt;=360,C56+$D$1-$B$1-360,IF((C56+$D$1-$B$1)&lt;0,C56+$D$1-$B$1+360,C56+$D$1-$B$1))</f>
        <v>207.55</v>
      </c>
      <c r="E56" s="18">
        <f>(B56+B55)/2</f>
        <v>-1</v>
      </c>
      <c r="F56" s="18">
        <f>IF(ABS(D56-D55)&gt;180,(D55+D56)/2+180-$H$1,(D55+D56)/2-$H$1)</f>
        <v>-7.44999999999999</v>
      </c>
      <c r="G56" s="18">
        <f>(A56-A55)*COS(E56*PI()/180)*COS(F56*PI()/180)</f>
        <v>3</v>
      </c>
      <c r="H56" s="18">
        <f>(A56-A55)*COS(E56*PI()/180)*SIN(F56*PI()/180)</f>
        <v>0</v>
      </c>
      <c r="I56" s="18">
        <f>(A56-A55)*SIN(E56*PI()/180)</f>
        <v>0</v>
      </c>
      <c r="J56" s="18">
        <f>J55+G56</f>
        <v>152.67764659807</v>
      </c>
      <c r="K56" s="18">
        <f>K55+H56</f>
        <v>0.821194502230444</v>
      </c>
      <c r="L56" s="18">
        <f>L55+I56</f>
        <v>1.0751038486359</v>
      </c>
      <c r="M56" s="17" t="s">
        <v>30</v>
      </c>
      <c r="N56" s="14">
        <v>29</v>
      </c>
      <c r="O56" s="14">
        <v>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5"/>
    </row>
    <row r="57">
      <c r="A57" s="19">
        <v>156</v>
      </c>
      <c r="B57" s="19">
        <v>-1</v>
      </c>
      <c r="C57" s="19">
        <v>215</v>
      </c>
      <c r="D57" s="18">
        <f>IF((C57+$D$1-$B$1)&gt;=360,C57+$D$1-$B$1-360,IF((C57+$D$1-$B$1)&lt;0,C57+$D$1-$B$1+360,C57+$D$1-$B$1))</f>
        <v>207.55</v>
      </c>
      <c r="E57" s="18">
        <f>(B57+B56)/2</f>
        <v>-1</v>
      </c>
      <c r="F57" s="18">
        <f>IF(ABS(D57-D56)&gt;180,(D56+D57)/2+180-$H$1,(D56+D57)/2-$H$1)</f>
        <v>-7.44999999999999</v>
      </c>
      <c r="G57" s="18">
        <f>(A57-A56)*COS(E57*PI()/180)*COS(F57*PI()/180)</f>
        <v>3</v>
      </c>
      <c r="H57" s="18">
        <f>(A57-A56)*COS(E57*PI()/180)*SIN(F57*PI()/180)</f>
        <v>0</v>
      </c>
      <c r="I57" s="18">
        <f>(A57-A56)*SIN(E57*PI()/180)</f>
        <v>0</v>
      </c>
      <c r="J57" s="18">
        <f>J56+G57</f>
        <v>155.67764659807</v>
      </c>
      <c r="K57" s="18">
        <f>K56+H57</f>
        <v>0.821194502230444</v>
      </c>
      <c r="L57" s="18">
        <f>L56+I57</f>
        <v>1.0751038486359</v>
      </c>
      <c r="M57" s="17" t="s">
        <v>30</v>
      </c>
      <c r="N57" s="14">
        <v>28</v>
      </c>
      <c r="O57" s="14">
        <v>12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5"/>
    </row>
    <row r="58">
      <c r="A58" s="19">
        <v>159</v>
      </c>
      <c r="B58" s="19">
        <v>-1</v>
      </c>
      <c r="C58" s="19">
        <v>215</v>
      </c>
      <c r="D58" s="18">
        <f>IF((C58+$D$1-$B$1)&gt;=360,C58+$D$1-$B$1-360,IF((C58+$D$1-$B$1)&lt;0,C58+$D$1-$B$1+360,C58+$D$1-$B$1))</f>
        <v>207.55</v>
      </c>
      <c r="E58" s="18">
        <f>(B58+B57)/2</f>
        <v>-1</v>
      </c>
      <c r="F58" s="18">
        <f>IF(ABS(D58-D57)&gt;180,(D57+D58)/2+180-$H$1,(D57+D58)/2-$H$1)</f>
        <v>-7.44999999999999</v>
      </c>
      <c r="G58" s="18">
        <f>(A58-A57)*COS(E58*PI()/180)*COS(F58*PI()/180)</f>
        <v>3</v>
      </c>
      <c r="H58" s="18">
        <f>(A58-A57)*COS(E58*PI()/180)*SIN(F58*PI()/180)</f>
        <v>0</v>
      </c>
      <c r="I58" s="18">
        <f>(A58-A57)*SIN(E58*PI()/180)</f>
        <v>0</v>
      </c>
      <c r="J58" s="18">
        <f>J57+G58</f>
        <v>158.67764659807</v>
      </c>
      <c r="K58" s="18">
        <f>K57+H58</f>
        <v>0.821194502230444</v>
      </c>
      <c r="L58" s="18">
        <f>L57+I58</f>
        <v>1.0751038486359</v>
      </c>
      <c r="M58" s="17" t="s">
        <v>30</v>
      </c>
      <c r="N58" s="14">
        <v>27</v>
      </c>
      <c r="O58" s="14">
        <v>11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5"/>
    </row>
    <row r="59">
      <c r="A59" s="19">
        <v>162</v>
      </c>
      <c r="B59" s="19">
        <v>-1</v>
      </c>
      <c r="C59" s="19">
        <v>215</v>
      </c>
      <c r="D59" s="18">
        <f>IF((C59+$D$1-$B$1)&gt;=360,C59+$D$1-$B$1-360,IF((C59+$D$1-$B$1)&lt;0,C59+$D$1-$B$1+360,C59+$D$1-$B$1))</f>
        <v>207.55</v>
      </c>
      <c r="E59" s="18">
        <f>(B59+B58)/2</f>
        <v>-1</v>
      </c>
      <c r="F59" s="18">
        <f>IF(ABS(D59-D58)&gt;180,(D58+D59)/2+180-$H$1,(D58+D59)/2-$H$1)</f>
        <v>-7.44999999999999</v>
      </c>
      <c r="G59" s="18">
        <f>(A59-A58)*COS(E59*PI()/180)*COS(F59*PI()/180)</f>
        <v>3</v>
      </c>
      <c r="H59" s="18">
        <f>(A59-A58)*COS(E59*PI()/180)*SIN(F59*PI()/180)</f>
        <v>0</v>
      </c>
      <c r="I59" s="18">
        <f>(A59-A58)*SIN(E59*PI()/180)</f>
        <v>0</v>
      </c>
      <c r="J59" s="18">
        <f>J58+G59</f>
        <v>161.67764659807</v>
      </c>
      <c r="K59" s="18">
        <f>K58+H59</f>
        <v>0.821194502230444</v>
      </c>
      <c r="L59" s="18">
        <f>L58+I59</f>
        <v>1.0751038486359</v>
      </c>
      <c r="M59" s="17" t="s">
        <v>30</v>
      </c>
      <c r="N59" s="14">
        <v>26</v>
      </c>
      <c r="O59" s="14">
        <v>10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5"/>
    </row>
    <row r="60">
      <c r="A60" s="19">
        <v>165</v>
      </c>
      <c r="B60" s="19">
        <v>-1</v>
      </c>
      <c r="C60" s="19">
        <v>215</v>
      </c>
      <c r="D60" s="18">
        <f>IF((C60+$D$1-$B$1)&gt;=360,C60+$D$1-$B$1-360,IF((C60+$D$1-$B$1)&lt;0,C60+$D$1-$B$1+360,C60+$D$1-$B$1))</f>
        <v>207.55</v>
      </c>
      <c r="E60" s="18">
        <f>(B60+B59)/2</f>
        <v>-1</v>
      </c>
      <c r="F60" s="18">
        <f>IF(ABS(D60-D59)&gt;180,(D59+D60)/2+180-$H$1,(D59+D60)/2-$H$1)</f>
        <v>-7.44999999999999</v>
      </c>
      <c r="G60" s="18">
        <f>(A60-A59)*COS(E60*PI()/180)*COS(F60*PI()/180)</f>
        <v>3</v>
      </c>
      <c r="H60" s="18">
        <f>(A60-A59)*COS(E60*PI()/180)*SIN(F60*PI()/180)</f>
        <v>0</v>
      </c>
      <c r="I60" s="18">
        <f>(A60-A59)*SIN(E60*PI()/180)</f>
        <v>0</v>
      </c>
      <c r="J60" s="18">
        <f>J59+G60</f>
        <v>164.67764659807</v>
      </c>
      <c r="K60" s="18">
        <f>K59+H60</f>
        <v>0.821194502230444</v>
      </c>
      <c r="L60" s="18">
        <f>L59+I60</f>
        <v>1.0751038486359</v>
      </c>
      <c r="M60" s="17" t="s">
        <v>30</v>
      </c>
      <c r="N60" s="14">
        <v>25</v>
      </c>
      <c r="O60" s="14">
        <v>9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5"/>
    </row>
    <row r="61">
      <c r="A61" s="19">
        <v>168</v>
      </c>
      <c r="B61" s="19">
        <v>-1</v>
      </c>
      <c r="C61" s="19">
        <v>215</v>
      </c>
      <c r="D61" s="18">
        <f>IF((C61+$D$1-$B$1)&gt;=360,C61+$D$1-$B$1-360,IF((C61+$D$1-$B$1)&lt;0,C61+$D$1-$B$1+360,C61+$D$1-$B$1))</f>
        <v>207.55</v>
      </c>
      <c r="E61" s="18">
        <f>(B61+B60)/2</f>
        <v>-1</v>
      </c>
      <c r="F61" s="18">
        <f>IF(ABS(D61-D60)&gt;180,(D60+D61)/2+180-$H$1,(D60+D61)/2-$H$1)</f>
        <v>-7.44999999999999</v>
      </c>
      <c r="G61" s="18">
        <f>(A61-A60)*COS(E61*PI()/180)*COS(F61*PI()/180)</f>
        <v>3</v>
      </c>
      <c r="H61" s="18">
        <f>(A61-A60)*COS(E61*PI()/180)*SIN(F61*PI()/180)</f>
        <v>0</v>
      </c>
      <c r="I61" s="18">
        <f>(A61-A60)*SIN(E61*PI()/180)</f>
        <v>0</v>
      </c>
      <c r="J61" s="18">
        <f>J60+G61</f>
        <v>167.67764659807</v>
      </c>
      <c r="K61" s="18">
        <f>K60+H61</f>
        <v>0.821194502230444</v>
      </c>
      <c r="L61" s="18">
        <f>L60+I61</f>
        <v>1.0751038486359</v>
      </c>
      <c r="M61" s="17" t="s">
        <v>30</v>
      </c>
      <c r="N61" s="14">
        <v>24</v>
      </c>
      <c r="O61" s="14">
        <v>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5"/>
    </row>
    <row r="62">
      <c r="A62" s="19">
        <v>171</v>
      </c>
      <c r="B62" s="19">
        <v>-1</v>
      </c>
      <c r="C62" s="19">
        <v>215</v>
      </c>
      <c r="D62" s="18">
        <f>IF((C62+$D$1-$B$1)&gt;=360,C62+$D$1-$B$1-360,IF((C62+$D$1-$B$1)&lt;0,C62+$D$1-$B$1+360,C62+$D$1-$B$1))</f>
        <v>207.55</v>
      </c>
      <c r="E62" s="18">
        <f>(B62+B61)/2</f>
        <v>-1</v>
      </c>
      <c r="F62" s="18">
        <f>IF(ABS(D62-D61)&gt;180,(D61+D62)/2+180-$H$1,(D61+D62)/2-$H$1)</f>
        <v>-7.44999999999999</v>
      </c>
      <c r="G62" s="18">
        <f>(A62-A61)*COS(E62*PI()/180)*COS(F62*PI()/180)</f>
        <v>3</v>
      </c>
      <c r="H62" s="18">
        <f>(A62-A61)*COS(E62*PI()/180)*SIN(F62*PI()/180)</f>
        <v>0</v>
      </c>
      <c r="I62" s="18">
        <f>(A62-A61)*SIN(E62*PI()/180)</f>
        <v>0</v>
      </c>
      <c r="J62" s="18">
        <f>J61+G62</f>
        <v>170.67764659807</v>
      </c>
      <c r="K62" s="18">
        <f>K61+H62</f>
        <v>0.821194502230444</v>
      </c>
      <c r="L62" s="18">
        <f>L61+I62</f>
        <v>1.0751038486359</v>
      </c>
      <c r="M62" s="17" t="s">
        <v>30</v>
      </c>
      <c r="N62" s="14">
        <v>23</v>
      </c>
      <c r="O62" s="14">
        <v>7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</row>
    <row r="63">
      <c r="A63" s="19">
        <v>174</v>
      </c>
      <c r="B63" s="19">
        <v>-1</v>
      </c>
      <c r="C63" s="19">
        <v>215</v>
      </c>
      <c r="D63" s="18">
        <f>IF((C63+$D$1-$B$1)&gt;=360,C63+$D$1-$B$1-360,IF((C63+$D$1-$B$1)&lt;0,C63+$D$1-$B$1+360,C63+$D$1-$B$1))</f>
        <v>207.55</v>
      </c>
      <c r="E63" s="18">
        <f>(B63+B62)/2</f>
        <v>-1</v>
      </c>
      <c r="F63" s="18">
        <f>IF(ABS(D63-D62)&gt;180,(D62+D63)/2+180-$H$1,(D62+D63)/2-$H$1)</f>
        <v>-7.44999999999999</v>
      </c>
      <c r="G63" s="18">
        <f>(A63-A62)*COS(E63*PI()/180)*COS(F63*PI()/180)</f>
        <v>3</v>
      </c>
      <c r="H63" s="18">
        <f>(A63-A62)*COS(E63*PI()/180)*SIN(F63*PI()/180)</f>
        <v>0</v>
      </c>
      <c r="I63" s="18">
        <f>(A63-A62)*SIN(E63*PI()/180)</f>
        <v>0</v>
      </c>
      <c r="J63" s="18">
        <f>J62+G63</f>
        <v>173.67764659807</v>
      </c>
      <c r="K63" s="18">
        <f>K62+H63</f>
        <v>0.821194502230444</v>
      </c>
      <c r="L63" s="18">
        <f>L62+I63</f>
        <v>1.0751038486359</v>
      </c>
      <c r="M63" s="17" t="s">
        <v>30</v>
      </c>
      <c r="N63" s="14">
        <v>22</v>
      </c>
      <c r="O63" s="14">
        <v>6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5"/>
    </row>
    <row r="64">
      <c r="A64" s="19">
        <v>177</v>
      </c>
      <c r="B64" s="19">
        <v>-1</v>
      </c>
      <c r="C64" s="19">
        <v>215</v>
      </c>
      <c r="D64" s="18">
        <f>IF((C64+$D$1-$B$1)&gt;=360,C64+$D$1-$B$1-360,IF((C64+$D$1-$B$1)&lt;0,C64+$D$1-$B$1+360,C64+$D$1-$B$1))</f>
        <v>207.55</v>
      </c>
      <c r="E64" s="18">
        <f>(B64+B63)/2</f>
        <v>-1</v>
      </c>
      <c r="F64" s="18">
        <f>IF(ABS(D64-D63)&gt;180,(D63+D64)/2+180-$H$1,(D63+D64)/2-$H$1)</f>
        <v>-7.44999999999999</v>
      </c>
      <c r="G64" s="18">
        <f>(A64-A63)*COS(E64*PI()/180)*COS(F64*PI()/180)</f>
        <v>3</v>
      </c>
      <c r="H64" s="18">
        <f>(A64-A63)*COS(E64*PI()/180)*SIN(F64*PI()/180)</f>
        <v>0</v>
      </c>
      <c r="I64" s="18">
        <f>(A64-A63)*SIN(E64*PI()/180)</f>
        <v>0</v>
      </c>
      <c r="J64" s="18">
        <f>J63+G64</f>
        <v>176.67764659807</v>
      </c>
      <c r="K64" s="18">
        <f>K63+H64</f>
        <v>0.821194502230444</v>
      </c>
      <c r="L64" s="18">
        <f>L63+I64</f>
        <v>1.0751038486359</v>
      </c>
      <c r="M64" s="17" t="s">
        <v>30</v>
      </c>
      <c r="N64" s="14">
        <v>21</v>
      </c>
      <c r="O64" s="14">
        <v>5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5"/>
    </row>
    <row r="65">
      <c r="A65" s="19">
        <v>180</v>
      </c>
      <c r="B65" s="19">
        <v>-1</v>
      </c>
      <c r="C65" s="19">
        <v>215</v>
      </c>
      <c r="D65" s="18">
        <f>IF((C65+$D$1-$B$1)&gt;=360,C65+$D$1-$B$1-360,IF((C65+$D$1-$B$1)&lt;0,C65+$D$1-$B$1+360,C65+$D$1-$B$1))</f>
        <v>207.55</v>
      </c>
      <c r="E65" s="18">
        <f>(B65+B64)/2</f>
        <v>-1</v>
      </c>
      <c r="F65" s="18">
        <f>IF(ABS(D65-D64)&gt;180,(D64+D65)/2+180-$H$1,(D64+D65)/2-$H$1)</f>
        <v>-7.44999999999999</v>
      </c>
      <c r="G65" s="18">
        <f>(A65-A64)*COS(E65*PI()/180)*COS(F65*PI()/180)</f>
        <v>3</v>
      </c>
      <c r="H65" s="18">
        <f>(A65-A64)*COS(E65*PI()/180)*SIN(F65*PI()/180)</f>
        <v>0</v>
      </c>
      <c r="I65" s="18">
        <f>(A65-A64)*SIN(E65*PI()/180)</f>
        <v>0</v>
      </c>
      <c r="J65" s="18">
        <f>J64+G65</f>
        <v>179.67764659807</v>
      </c>
      <c r="K65" s="18">
        <f>K64+H65</f>
        <v>0.821194502230444</v>
      </c>
      <c r="L65" s="18">
        <f>L64+I65</f>
        <v>1.0751038486359</v>
      </c>
      <c r="M65" s="17" t="s">
        <v>30</v>
      </c>
      <c r="N65" s="14">
        <v>20</v>
      </c>
      <c r="O65" s="14">
        <v>4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5"/>
    </row>
    <row r="66">
      <c r="A66" s="19">
        <v>183</v>
      </c>
      <c r="B66" s="19">
        <v>-1</v>
      </c>
      <c r="C66" s="19">
        <v>215</v>
      </c>
      <c r="D66" s="18">
        <f>IF((C66+$D$1-$B$1)&gt;=360,C66+$D$1-$B$1-360,IF((C66+$D$1-$B$1)&lt;0,C66+$D$1-$B$1+360,C66+$D$1-$B$1))</f>
        <v>207.55</v>
      </c>
      <c r="E66" s="18">
        <f>(B66+B65)/2</f>
        <v>-1</v>
      </c>
      <c r="F66" s="18">
        <f>IF(ABS(D66-D65)&gt;180,(D65+D66)/2+180-$H$1,(D65+D66)/2-$H$1)</f>
        <v>-7.44999999999999</v>
      </c>
      <c r="G66" s="18">
        <f>(A66-A65)*COS(E66*PI()/180)*COS(F66*PI()/180)</f>
        <v>3</v>
      </c>
      <c r="H66" s="18">
        <f>(A66-A65)*COS(E66*PI()/180)*SIN(F66*PI()/180)</f>
        <v>0</v>
      </c>
      <c r="I66" s="18">
        <f>(A66-A65)*SIN(E66*PI()/180)</f>
        <v>0</v>
      </c>
      <c r="J66" s="18">
        <f>J65+G66</f>
        <v>182.67764659807</v>
      </c>
      <c r="K66" s="18">
        <f>K65+H66</f>
        <v>0.821194502230444</v>
      </c>
      <c r="L66" s="18">
        <f>L65+I66</f>
        <v>1.0751038486359</v>
      </c>
      <c r="M66" s="17" t="s">
        <v>30</v>
      </c>
      <c r="N66" s="14">
        <v>19</v>
      </c>
      <c r="O66" s="14">
        <v>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</row>
    <row r="67">
      <c r="A67" s="19">
        <v>186</v>
      </c>
      <c r="B67" s="19">
        <v>-1</v>
      </c>
      <c r="C67" s="19">
        <v>215</v>
      </c>
      <c r="D67" s="18">
        <f>IF((C67+$D$1-$B$1)&gt;=360,C67+$D$1-$B$1-360,IF((C67+$D$1-$B$1)&lt;0,C67+$D$1-$B$1+360,C67+$D$1-$B$1))</f>
        <v>207.55</v>
      </c>
      <c r="E67" s="18">
        <f>(B67+B66)/2</f>
        <v>-1</v>
      </c>
      <c r="F67" s="18">
        <f>IF(ABS(D67-D66)&gt;180,(D66+D67)/2+180-$H$1,(D66+D67)/2-$H$1)</f>
        <v>-7.44999999999999</v>
      </c>
      <c r="G67" s="18">
        <f>(A67-A66)*COS(E67*PI()/180)*COS(F67*PI()/180)</f>
        <v>3</v>
      </c>
      <c r="H67" s="18">
        <f>(A67-A66)*COS(E67*PI()/180)*SIN(F67*PI()/180)</f>
        <v>0</v>
      </c>
      <c r="I67" s="18">
        <f>(A67-A66)*SIN(E67*PI()/180)</f>
        <v>0</v>
      </c>
      <c r="J67" s="18">
        <f>J66+G67</f>
        <v>185.67764659807</v>
      </c>
      <c r="K67" s="18">
        <f>K66+H67</f>
        <v>0.821194502230444</v>
      </c>
      <c r="L67" s="18">
        <f>L66+I67</f>
        <v>1.0751038486359</v>
      </c>
      <c r="M67" s="17" t="s">
        <v>30</v>
      </c>
      <c r="N67" s="14">
        <v>18</v>
      </c>
      <c r="O67" s="14">
        <v>2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5"/>
    </row>
    <row r="68">
      <c r="A68" s="19">
        <v>189</v>
      </c>
      <c r="B68" s="19">
        <v>-1</v>
      </c>
      <c r="C68" s="19">
        <v>215</v>
      </c>
      <c r="D68" s="18">
        <f>IF((C68+$D$1-$B$1)&gt;=360,C68+$D$1-$B$1-360,IF((C68+$D$1-$B$1)&lt;0,C68+$D$1-$B$1+360,C68+$D$1-$B$1))</f>
        <v>207.55</v>
      </c>
      <c r="E68" s="18">
        <f>(B68+B67)/2</f>
        <v>-1</v>
      </c>
      <c r="F68" s="18">
        <f>IF(ABS(D68-D67)&gt;180,(D67+D68)/2+180-$H$1,(D67+D68)/2-$H$1)</f>
        <v>-7.44999999999999</v>
      </c>
      <c r="G68" s="18">
        <f>(A68-A67)*COS(E68*PI()/180)*COS(F68*PI()/180)</f>
        <v>3</v>
      </c>
      <c r="H68" s="18">
        <f>(A68-A67)*COS(E68*PI()/180)*SIN(F68*PI()/180)</f>
        <v>0</v>
      </c>
      <c r="I68" s="18">
        <f>(A68-A67)*SIN(E68*PI()/180)</f>
        <v>0</v>
      </c>
      <c r="J68" s="18">
        <f>J67+G68</f>
        <v>188.67764659807</v>
      </c>
      <c r="K68" s="18">
        <f>K67+H68</f>
        <v>0.821194502230444</v>
      </c>
      <c r="L68" s="18">
        <f>L67+I68</f>
        <v>1.0751038486359</v>
      </c>
      <c r="M68" s="17" t="s">
        <v>30</v>
      </c>
      <c r="N68" s="14">
        <v>17</v>
      </c>
      <c r="O68" s="14">
        <v>1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5"/>
    </row>
    <row r="69">
      <c r="A69" s="19">
        <v>192</v>
      </c>
      <c r="B69" s="19">
        <v>-1</v>
      </c>
      <c r="C69" s="19">
        <v>215</v>
      </c>
      <c r="D69" s="18">
        <f>IF((C69+$D$1-$B$1)&gt;=360,C69+$D$1-$B$1-360,IF((C69+$D$1-$B$1)&lt;0,C69+$D$1-$B$1+360,C69+$D$1-$B$1))</f>
        <v>207.55</v>
      </c>
      <c r="E69" s="18">
        <f>(B69+B68)/2</f>
        <v>-1</v>
      </c>
      <c r="F69" s="18">
        <f>IF(ABS(D69-D68)&gt;180,(D68+D69)/2+180-$H$1,(D68+D69)/2-$H$1)</f>
        <v>-7.44999999999999</v>
      </c>
      <c r="G69" s="18">
        <f>(A69-A68)*COS(E69*PI()/180)*COS(F69*PI()/180)</f>
        <v>3</v>
      </c>
      <c r="H69" s="18">
        <f>(A69-A68)*COS(E69*PI()/180)*SIN(F69*PI()/180)</f>
        <v>0</v>
      </c>
      <c r="I69" s="18">
        <f>(A69-A68)*SIN(E69*PI()/180)</f>
        <v>0</v>
      </c>
      <c r="J69" s="18">
        <f>J68+G69</f>
        <v>191.67764659807</v>
      </c>
      <c r="K69" s="18">
        <f>K68+H69</f>
        <v>0.821194502230444</v>
      </c>
      <c r="L69" s="18">
        <f>L68+I69</f>
        <v>1.0751038486359</v>
      </c>
      <c r="M69" s="17" t="s">
        <v>30</v>
      </c>
      <c r="N69" s="14">
        <v>16</v>
      </c>
      <c r="O69" s="14">
        <v>0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5"/>
    </row>
    <row r="70">
      <c r="A70" s="19">
        <v>195</v>
      </c>
      <c r="B70" s="19">
        <v>-1</v>
      </c>
      <c r="C70" s="19">
        <v>215</v>
      </c>
      <c r="D70" s="18">
        <f>IF((C70+$D$1-$B$1)&gt;=360,C70+$D$1-$B$1-360,IF((C70+$D$1-$B$1)&lt;0,C70+$D$1-$B$1+360,C70+$D$1-$B$1))</f>
        <v>207.55</v>
      </c>
      <c r="E70" s="18">
        <f>(B70+B69)/2</f>
        <v>-1</v>
      </c>
      <c r="F70" s="18">
        <f>IF(ABS(D70-D69)&gt;180,(D69+D70)/2+180-$H$1,(D69+D70)/2-$H$1)</f>
        <v>-7.44999999999999</v>
      </c>
      <c r="G70" s="18">
        <f>(A70-A69)*COS(E70*PI()/180)*COS(F70*PI()/180)</f>
        <v>3</v>
      </c>
      <c r="H70" s="18">
        <f>(A70-A69)*COS(E70*PI()/180)*SIN(F70*PI()/180)</f>
        <v>0</v>
      </c>
      <c r="I70" s="18">
        <f>(A70-A69)*SIN(E70*PI()/180)</f>
        <v>0</v>
      </c>
      <c r="J70" s="18">
        <f>J69+G70</f>
        <v>194.67764659807</v>
      </c>
      <c r="K70" s="18">
        <f>K69+H70</f>
        <v>0.821194502230444</v>
      </c>
      <c r="L70" s="18">
        <f>L69+I70</f>
        <v>1.0751038486359</v>
      </c>
      <c r="M70" s="17" t="s">
        <v>30</v>
      </c>
      <c r="N70" s="14">
        <v>15</v>
      </c>
      <c r="O70" s="14">
        <v>-1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5"/>
    </row>
    <row r="71">
      <c r="A71" s="19">
        <v>198</v>
      </c>
      <c r="B71" s="19">
        <v>-1</v>
      </c>
      <c r="C71" s="19">
        <v>215</v>
      </c>
      <c r="D71" s="18">
        <f>IF((C71+$D$1-$B$1)&gt;=360,C71+$D$1-$B$1-360,IF((C71+$D$1-$B$1)&lt;0,C71+$D$1-$B$1+360,C71+$D$1-$B$1))</f>
        <v>207.55</v>
      </c>
      <c r="E71" s="18">
        <f>(B71+B70)/2</f>
        <v>-1</v>
      </c>
      <c r="F71" s="18">
        <f>IF(ABS(D71-D70)&gt;180,(D70+D71)/2+180-$H$1,(D70+D71)/2-$H$1)</f>
        <v>-7.44999999999999</v>
      </c>
      <c r="G71" s="18">
        <f>(A71-A70)*COS(E71*PI()/180)*COS(F71*PI()/180)</f>
        <v>3</v>
      </c>
      <c r="H71" s="18">
        <f>(A71-A70)*COS(E71*PI()/180)*SIN(F71*PI()/180)</f>
        <v>0</v>
      </c>
      <c r="I71" s="18">
        <f>(A71-A70)*SIN(E71*PI()/180)</f>
        <v>0</v>
      </c>
      <c r="J71" s="18">
        <f>J70+G71</f>
        <v>197.67764659807</v>
      </c>
      <c r="K71" s="18">
        <f>K70+H71</f>
        <v>0.821194502230444</v>
      </c>
      <c r="L71" s="18">
        <f>L70+I71</f>
        <v>1.0751038486359</v>
      </c>
      <c r="M71" s="17" t="s">
        <v>30</v>
      </c>
      <c r="N71" s="14">
        <v>14</v>
      </c>
      <c r="O71" s="14">
        <v>-2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5"/>
    </row>
    <row r="72">
      <c r="A72" s="19">
        <v>201</v>
      </c>
      <c r="B72" s="19">
        <v>-1</v>
      </c>
      <c r="C72" s="19">
        <v>215</v>
      </c>
      <c r="D72" s="18">
        <f>IF((C72+$D$1-$B$1)&gt;=360,C72+$D$1-$B$1-360,IF((C72+$D$1-$B$1)&lt;0,C72+$D$1-$B$1+360,C72+$D$1-$B$1))</f>
        <v>207.55</v>
      </c>
      <c r="E72" s="18">
        <f>(B72+B71)/2</f>
        <v>-1</v>
      </c>
      <c r="F72" s="18">
        <f>IF(ABS(D72-D71)&gt;180,(D71+D72)/2+180-$H$1,(D71+D72)/2-$H$1)</f>
        <v>-7.44999999999999</v>
      </c>
      <c r="G72" s="18">
        <f>(A72-A71)*COS(E72*PI()/180)*COS(F72*PI()/180)</f>
        <v>3</v>
      </c>
      <c r="H72" s="18">
        <f>(A72-A71)*COS(E72*PI()/180)*SIN(F72*PI()/180)</f>
        <v>0</v>
      </c>
      <c r="I72" s="18">
        <f>(A72-A71)*SIN(E72*PI()/180)</f>
        <v>0</v>
      </c>
      <c r="J72" s="18">
        <f>J71+G72</f>
        <v>200.67764659807</v>
      </c>
      <c r="K72" s="18">
        <f>K71+H72</f>
        <v>0.821194502230444</v>
      </c>
      <c r="L72" s="18">
        <f>L71+I72</f>
        <v>1.0751038486359</v>
      </c>
      <c r="M72" s="17" t="s">
        <v>30</v>
      </c>
      <c r="N72" s="14">
        <v>13</v>
      </c>
      <c r="O72" s="14">
        <v>-3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5"/>
    </row>
    <row r="73">
      <c r="A73" s="19">
        <v>204</v>
      </c>
      <c r="B73" s="19">
        <v>-1</v>
      </c>
      <c r="C73" s="19">
        <v>215</v>
      </c>
      <c r="D73" s="18">
        <f>IF((C73+$D$1-$B$1)&gt;=360,C73+$D$1-$B$1-360,IF((C73+$D$1-$B$1)&lt;0,C73+$D$1-$B$1+360,C73+$D$1-$B$1))</f>
        <v>207.55</v>
      </c>
      <c r="E73" s="18">
        <f>(B73+B72)/2</f>
        <v>-1</v>
      </c>
      <c r="F73" s="18">
        <f>IF(ABS(D73-D72)&gt;180,(D72+D73)/2+180-$H$1,(D72+D73)/2-$H$1)</f>
        <v>-7.44999999999999</v>
      </c>
      <c r="G73" s="18">
        <f>(A73-A72)*COS(E73*PI()/180)*COS(F73*PI()/180)</f>
        <v>3</v>
      </c>
      <c r="H73" s="18">
        <f>(A73-A72)*COS(E73*PI()/180)*SIN(F73*PI()/180)</f>
        <v>0</v>
      </c>
      <c r="I73" s="18">
        <f>(A73-A72)*SIN(E73*PI()/180)</f>
        <v>0</v>
      </c>
      <c r="J73" s="18">
        <f>J72+G73</f>
        <v>203.67764659807</v>
      </c>
      <c r="K73" s="18">
        <f>K72+H73</f>
        <v>0.821194502230444</v>
      </c>
      <c r="L73" s="18">
        <f>L72+I73</f>
        <v>1.0751038486359</v>
      </c>
      <c r="M73" s="17" t="s">
        <v>30</v>
      </c>
      <c r="N73" s="14">
        <v>12</v>
      </c>
      <c r="O73" s="14">
        <v>-4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5"/>
    </row>
    <row r="74">
      <c r="A74" s="19">
        <v>207</v>
      </c>
      <c r="B74" s="19">
        <v>-1</v>
      </c>
      <c r="C74" s="19">
        <v>215</v>
      </c>
      <c r="D74" s="18">
        <f>IF((C74+$D$1-$B$1)&gt;=360,C74+$D$1-$B$1-360,IF((C74+$D$1-$B$1)&lt;0,C74+$D$1-$B$1+360,C74+$D$1-$B$1))</f>
        <v>207.55</v>
      </c>
      <c r="E74" s="18">
        <f>(B74+B73)/2</f>
        <v>-1</v>
      </c>
      <c r="F74" s="18">
        <f>IF(ABS(D74-D73)&gt;180,(D73+D74)/2+180-$H$1,(D73+D74)/2-$H$1)</f>
        <v>-7.44999999999999</v>
      </c>
      <c r="G74" s="18">
        <f>(A74-A73)*COS(E74*PI()/180)*COS(F74*PI()/180)</f>
        <v>3</v>
      </c>
      <c r="H74" s="18">
        <f>(A74-A73)*COS(E74*PI()/180)*SIN(F74*PI()/180)</f>
        <v>0</v>
      </c>
      <c r="I74" s="18">
        <f>(A74-A73)*SIN(E74*PI()/180)</f>
        <v>0</v>
      </c>
      <c r="J74" s="18">
        <f>J73+G74</f>
        <v>206.67764659807</v>
      </c>
      <c r="K74" s="18">
        <f>K73+H74</f>
        <v>0.821194502230444</v>
      </c>
      <c r="L74" s="18">
        <f>L73+I74</f>
        <v>1.0751038486359</v>
      </c>
      <c r="M74" s="17" t="s">
        <v>30</v>
      </c>
      <c r="N74" s="14">
        <v>11</v>
      </c>
      <c r="O74" s="14">
        <v>-5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5"/>
    </row>
    <row r="75">
      <c r="A75" s="19">
        <v>210</v>
      </c>
      <c r="B75" s="19">
        <v>-1</v>
      </c>
      <c r="C75" s="19">
        <v>215</v>
      </c>
      <c r="D75" s="18">
        <f>IF((C75+$D$1-$B$1)&gt;=360,C75+$D$1-$B$1-360,IF((C75+$D$1-$B$1)&lt;0,C75+$D$1-$B$1+360,C75+$D$1-$B$1))</f>
        <v>207.55</v>
      </c>
      <c r="E75" s="18">
        <f>(B75+B74)/2</f>
        <v>-1</v>
      </c>
      <c r="F75" s="18">
        <f>IF(ABS(D75-D74)&gt;180,(D74+D75)/2+180-$H$1,(D74+D75)/2-$H$1)</f>
        <v>-7.44999999999999</v>
      </c>
      <c r="G75" s="18">
        <f>(A75-A74)*COS(E75*PI()/180)*COS(F75*PI()/180)</f>
        <v>3</v>
      </c>
      <c r="H75" s="18">
        <f>(A75-A74)*COS(E75*PI()/180)*SIN(F75*PI()/180)</f>
        <v>0</v>
      </c>
      <c r="I75" s="18">
        <f>(A75-A74)*SIN(E75*PI()/180)</f>
        <v>0</v>
      </c>
      <c r="J75" s="18">
        <f>J74+G75</f>
        <v>209.67764659807</v>
      </c>
      <c r="K75" s="18">
        <f>K74+H75</f>
        <v>0.821194502230444</v>
      </c>
      <c r="L75" s="18">
        <f>L74+I75</f>
        <v>1.0751038486359</v>
      </c>
      <c r="M75" s="17" t="s">
        <v>30</v>
      </c>
      <c r="N75" s="14">
        <v>10</v>
      </c>
      <c r="O75" s="14">
        <v>-6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5"/>
    </row>
    <row r="76">
      <c r="A76" s="19">
        <v>213</v>
      </c>
      <c r="B76" s="19">
        <v>-1</v>
      </c>
      <c r="C76" s="19">
        <v>215</v>
      </c>
      <c r="D76" s="18">
        <f>IF((C76+$D$1-$B$1)&gt;=360,C76+$D$1-$B$1-360,IF((C76+$D$1-$B$1)&lt;0,C76+$D$1-$B$1+360,C76+$D$1-$B$1))</f>
        <v>207.55</v>
      </c>
      <c r="E76" s="18">
        <f>(B76+B75)/2</f>
        <v>-1</v>
      </c>
      <c r="F76" s="18">
        <f>IF(ABS(D76-D75)&gt;180,(D75+D76)/2+180-$H$1,(D75+D76)/2-$H$1)</f>
        <v>-7.44999999999999</v>
      </c>
      <c r="G76" s="18">
        <f>(A76-A75)*COS(E76*PI()/180)*COS(F76*PI()/180)</f>
        <v>3</v>
      </c>
      <c r="H76" s="18">
        <f>(A76-A75)*COS(E76*PI()/180)*SIN(F76*PI()/180)</f>
        <v>0</v>
      </c>
      <c r="I76" s="18">
        <f>(A76-A75)*SIN(E76*PI()/180)</f>
        <v>0</v>
      </c>
      <c r="J76" s="18">
        <f>J75+G76</f>
        <v>212.67764659807</v>
      </c>
      <c r="K76" s="18">
        <f>K75+H76</f>
        <v>0.821194502230444</v>
      </c>
      <c r="L76" s="18">
        <f>L75+I76</f>
        <v>1.0751038486359</v>
      </c>
      <c r="M76" s="17" t="s">
        <v>30</v>
      </c>
      <c r="N76" s="14">
        <v>9</v>
      </c>
      <c r="O76" s="14">
        <v>-7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5"/>
    </row>
    <row r="77">
      <c r="A77" s="19">
        <v>216</v>
      </c>
      <c r="B77" s="19">
        <v>-1</v>
      </c>
      <c r="C77" s="19">
        <v>215</v>
      </c>
      <c r="D77" s="18">
        <f>IF((C77+$D$1-$B$1)&gt;=360,C77+$D$1-$B$1-360,IF((C77+$D$1-$B$1)&lt;0,C77+$D$1-$B$1+360,C77+$D$1-$B$1))</f>
        <v>207.55</v>
      </c>
      <c r="E77" s="18">
        <f>(B77+B76)/2</f>
        <v>-1</v>
      </c>
      <c r="F77" s="18">
        <f>IF(ABS(D77-D76)&gt;180,(D76+D77)/2+180-$H$1,(D76+D77)/2-$H$1)</f>
        <v>-7.44999999999999</v>
      </c>
      <c r="G77" s="18">
        <f>(A77-A76)*COS(E77*PI()/180)*COS(F77*PI()/180)</f>
        <v>3</v>
      </c>
      <c r="H77" s="18">
        <f>(A77-A76)*COS(E77*PI()/180)*SIN(F77*PI()/180)</f>
        <v>0</v>
      </c>
      <c r="I77" s="18">
        <f>(A77-A76)*SIN(E77*PI()/180)</f>
        <v>0</v>
      </c>
      <c r="J77" s="18">
        <f>J76+G77</f>
        <v>215.67764659807</v>
      </c>
      <c r="K77" s="18">
        <f>K76+H77</f>
        <v>0.821194502230444</v>
      </c>
      <c r="L77" s="18">
        <f>L76+I77</f>
        <v>1.0751038486359</v>
      </c>
      <c r="M77" s="17" t="s">
        <v>30</v>
      </c>
      <c r="N77" s="14">
        <v>8</v>
      </c>
      <c r="O77" s="14">
        <v>-8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5"/>
    </row>
    <row r="78">
      <c r="A78" s="19">
        <v>219</v>
      </c>
      <c r="B78" s="19">
        <v>-1</v>
      </c>
      <c r="C78" s="19">
        <v>215</v>
      </c>
      <c r="D78" s="18">
        <f>IF((C78+$D$1-$B$1)&gt;=360,C78+$D$1-$B$1-360,IF((C78+$D$1-$B$1)&lt;0,C78+$D$1-$B$1+360,C78+$D$1-$B$1))</f>
        <v>207.55</v>
      </c>
      <c r="E78" s="18">
        <f>(B78+B77)/2</f>
        <v>-1</v>
      </c>
      <c r="F78" s="18">
        <f>IF(ABS(D78-D77)&gt;180,(D77+D78)/2+180-$H$1,(D77+D78)/2-$H$1)</f>
        <v>-7.44999999999999</v>
      </c>
      <c r="G78" s="18">
        <f>(A78-A77)*COS(E78*PI()/180)*COS(F78*PI()/180)</f>
        <v>3</v>
      </c>
      <c r="H78" s="18">
        <f>(A78-A77)*COS(E78*PI()/180)*SIN(F78*PI()/180)</f>
        <v>0</v>
      </c>
      <c r="I78" s="18">
        <f>(A78-A77)*SIN(E78*PI()/180)</f>
        <v>0</v>
      </c>
      <c r="J78" s="18">
        <f>J77+G78</f>
        <v>218.67764659807</v>
      </c>
      <c r="K78" s="18">
        <f>K77+H78</f>
        <v>0.821194502230444</v>
      </c>
      <c r="L78" s="18">
        <f>L77+I78</f>
        <v>1.0751038486359</v>
      </c>
      <c r="M78" s="17" t="s">
        <v>30</v>
      </c>
      <c r="N78" s="14">
        <v>7</v>
      </c>
      <c r="O78" s="14">
        <v>-9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5"/>
    </row>
    <row r="79">
      <c r="A79" s="19">
        <v>222</v>
      </c>
      <c r="B79" s="19">
        <v>-1</v>
      </c>
      <c r="C79" s="19">
        <v>215</v>
      </c>
      <c r="D79" s="18">
        <f>IF((C79+$D$1-$B$1)&gt;=360,C79+$D$1-$B$1-360,IF((C79+$D$1-$B$1)&lt;0,C79+$D$1-$B$1+360,C79+$D$1-$B$1))</f>
        <v>207.55</v>
      </c>
      <c r="E79" s="18">
        <f>(B79+B78)/2</f>
        <v>-1</v>
      </c>
      <c r="F79" s="18">
        <f>IF(ABS(D79-D78)&gt;180,(D78+D79)/2+180-$H$1,(D78+D79)/2-$H$1)</f>
        <v>-7.44999999999999</v>
      </c>
      <c r="G79" s="18">
        <f>(A79-A78)*COS(E79*PI()/180)*COS(F79*PI()/180)</f>
        <v>3</v>
      </c>
      <c r="H79" s="18">
        <f>(A79-A78)*COS(E79*PI()/180)*SIN(F79*PI()/180)</f>
        <v>0</v>
      </c>
      <c r="I79" s="18">
        <f>(A79-A78)*SIN(E79*PI()/180)</f>
        <v>0</v>
      </c>
      <c r="J79" s="18">
        <f>J78+G79</f>
        <v>221.67764659807</v>
      </c>
      <c r="K79" s="18">
        <f>K78+H79</f>
        <v>0.821194502230444</v>
      </c>
      <c r="L79" s="18">
        <f>L78+I79</f>
        <v>1.0751038486359</v>
      </c>
      <c r="M79" s="17" t="s">
        <v>30</v>
      </c>
      <c r="N79" s="14">
        <v>6</v>
      </c>
      <c r="O79" s="14">
        <v>-10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5"/>
    </row>
    <row r="80">
      <c r="A80" s="19">
        <v>225</v>
      </c>
      <c r="B80" s="19">
        <v>-1</v>
      </c>
      <c r="C80" s="19">
        <v>215</v>
      </c>
      <c r="D80" s="18">
        <f>IF((C80+$D$1-$B$1)&gt;=360,C80+$D$1-$B$1-360,IF((C80+$D$1-$B$1)&lt;0,C80+$D$1-$B$1+360,C80+$D$1-$B$1))</f>
        <v>207.55</v>
      </c>
      <c r="E80" s="18">
        <f>(B80+B79)/2</f>
        <v>-1</v>
      </c>
      <c r="F80" s="18">
        <f>IF(ABS(D80-D79)&gt;180,(D79+D80)/2+180-$H$1,(D79+D80)/2-$H$1)</f>
        <v>-7.44999999999999</v>
      </c>
      <c r="G80" s="18">
        <f>(A80-A79)*COS(E80*PI()/180)*COS(F80*PI()/180)</f>
        <v>3</v>
      </c>
      <c r="H80" s="18">
        <f>(A80-A79)*COS(E80*PI()/180)*SIN(F80*PI()/180)</f>
        <v>0</v>
      </c>
      <c r="I80" s="18">
        <f>(A80-A79)*SIN(E80*PI()/180)</f>
        <v>0</v>
      </c>
      <c r="J80" s="18">
        <f>J79+G80</f>
        <v>224.67764659807</v>
      </c>
      <c r="K80" s="18">
        <f>K79+H80</f>
        <v>0.821194502230444</v>
      </c>
      <c r="L80" s="18">
        <f>L79+I80</f>
        <v>1.0751038486359</v>
      </c>
      <c r="M80" s="17" t="s">
        <v>30</v>
      </c>
      <c r="N80" s="14">
        <v>5</v>
      </c>
      <c r="O80" s="14">
        <v>-11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5"/>
    </row>
    <row r="81">
      <c r="A81" s="19">
        <v>228</v>
      </c>
      <c r="B81" s="19">
        <v>-1</v>
      </c>
      <c r="C81" s="19">
        <v>215</v>
      </c>
      <c r="D81" s="18">
        <f>IF((C81+$D$1-$B$1)&gt;=360,C81+$D$1-$B$1-360,IF((C81+$D$1-$B$1)&lt;0,C81+$D$1-$B$1+360,C81+$D$1-$B$1))</f>
        <v>207.55</v>
      </c>
      <c r="E81" s="18">
        <f>(B81+B80)/2</f>
        <v>-1</v>
      </c>
      <c r="F81" s="18">
        <f>IF(ABS(D81-D80)&gt;180,(D80+D81)/2+180-$H$1,(D80+D81)/2-$H$1)</f>
        <v>-7.44999999999999</v>
      </c>
      <c r="G81" s="18">
        <f>(A81-A80)*COS(E81*PI()/180)*COS(F81*PI()/180)</f>
        <v>2.97422211087133</v>
      </c>
      <c r="H81" s="18">
        <f>(A81-A80)*COS(E81*PI()/180)*SIN(F81*PI()/180)</f>
        <v>-0.388923587340805</v>
      </c>
      <c r="I81" s="18">
        <f>(A81-A80)*SIN(E81*PI()/180)</f>
        <v>-0.0523572193118505</v>
      </c>
      <c r="J81" s="18">
        <f>J80+G81</f>
        <v>227.651868708941</v>
      </c>
      <c r="K81" s="18">
        <f>K80+H81</f>
        <v>0.432270914889638</v>
      </c>
      <c r="L81" s="18">
        <f>L80+I81</f>
        <v>1.02274662932405</v>
      </c>
      <c r="M81" s="17" t="s">
        <v>30</v>
      </c>
      <c r="N81" s="14">
        <v>4</v>
      </c>
      <c r="O81" s="14">
        <v>-12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5"/>
    </row>
    <row r="82">
      <c r="A82" s="19">
        <v>231</v>
      </c>
      <c r="B82" s="19">
        <v>-1</v>
      </c>
      <c r="C82" s="19">
        <v>215</v>
      </c>
      <c r="D82" s="18">
        <f>IF((C82+$D$1-$B$1)&gt;=360,C82+$D$1-$B$1-360,IF((C82+$D$1-$B$1)&lt;0,C82+$D$1-$B$1+360,C82+$D$1-$B$1))</f>
        <v>207.55</v>
      </c>
      <c r="E82" s="18">
        <f>(B82+B81)/2</f>
        <v>-1</v>
      </c>
      <c r="F82" s="18">
        <f>IF(ABS(D82-D81)&gt;180,(D81+D82)/2+180-$H$1,(D81+D82)/2-$H$1)</f>
        <v>-7.44999999999999</v>
      </c>
      <c r="G82" s="18">
        <f>(A82-A81)*COS(E82*PI()/180)*COS(F82*PI()/180)</f>
        <v>3</v>
      </c>
      <c r="H82" s="18">
        <f>(A82-A81)*COS(E82*PI()/180)*SIN(F82*PI()/180)</f>
        <v>0</v>
      </c>
      <c r="I82" s="18">
        <f>(A82-A81)*SIN(E82*PI()/180)</f>
        <v>0</v>
      </c>
      <c r="J82" s="18">
        <f>J81+G82</f>
        <v>230.651868708941</v>
      </c>
      <c r="K82" s="18">
        <f>K81+H82</f>
        <v>0.432270914889638</v>
      </c>
      <c r="L82" s="18">
        <f>L81+I82</f>
        <v>1.02274662932405</v>
      </c>
      <c r="M82" s="17" t="s">
        <v>30</v>
      </c>
      <c r="N82" s="14">
        <v>3</v>
      </c>
      <c r="O82" s="14">
        <v>-13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5"/>
    </row>
    <row r="83">
      <c r="A83" s="19">
        <v>234</v>
      </c>
      <c r="B83" s="19">
        <v>-1</v>
      </c>
      <c r="C83" s="19">
        <v>215</v>
      </c>
      <c r="D83" s="18">
        <f>IF((C83+$D$1-$B$1)&gt;=360,C83+$D$1-$B$1-360,IF((C83+$D$1-$B$1)&lt;0,C83+$D$1-$B$1+360,C83+$D$1-$B$1))</f>
        <v>207.55</v>
      </c>
      <c r="E83" s="18">
        <f>(B83+B82)/2</f>
        <v>-1</v>
      </c>
      <c r="F83" s="18">
        <f>IF(ABS(D83-D82)&gt;180,(D82+D83)/2+180-$H$1,(D82+D83)/2-$H$1)</f>
        <v>-7.44999999999999</v>
      </c>
      <c r="G83" s="18">
        <f>(A83-A82)*COS(E83*PI()/180)*COS(F83*PI()/180)</f>
        <v>3</v>
      </c>
      <c r="H83" s="18">
        <f>(A83-A82)*COS(E83*PI()/180)*SIN(F83*PI()/180)</f>
        <v>0</v>
      </c>
      <c r="I83" s="18">
        <f>(A83-A82)*SIN(E83*PI()/180)</f>
        <v>0</v>
      </c>
      <c r="J83" s="18">
        <f>J82+G83</f>
        <v>233.651868708941</v>
      </c>
      <c r="K83" s="18">
        <f>K82+H83</f>
        <v>0.432270914889638</v>
      </c>
      <c r="L83" s="18">
        <f>L82+I83</f>
        <v>1.02274662932405</v>
      </c>
      <c r="M83" s="17" t="s">
        <v>30</v>
      </c>
      <c r="N83" s="14">
        <v>2</v>
      </c>
      <c r="O83" s="14">
        <v>-14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5"/>
    </row>
    <row r="84">
      <c r="A84" s="19">
        <v>237</v>
      </c>
      <c r="B84" s="19">
        <v>-1</v>
      </c>
      <c r="C84" s="19">
        <v>215</v>
      </c>
      <c r="D84" s="18">
        <f>IF((C84+$D$1-$B$1)&gt;=360,C84+$D$1-$B$1-360,IF((C84+$D$1-$B$1)&lt;0,C84+$D$1-$B$1+360,C84+$D$1-$B$1))</f>
        <v>207.55</v>
      </c>
      <c r="E84" s="18">
        <f>(B84+B83)/2</f>
        <v>-1</v>
      </c>
      <c r="F84" s="18">
        <f>IF(ABS(D84-D83)&gt;180,(D83+D84)/2+180-$H$1,(D83+D84)/2-$H$1)</f>
        <v>-7.44999999999999</v>
      </c>
      <c r="G84" s="18">
        <f>(A84-A83)*COS(E84*PI()/180)*COS(F84*PI()/180)</f>
        <v>3</v>
      </c>
      <c r="H84" s="18">
        <f>(A84-A83)*COS(E84*PI()/180)*SIN(F84*PI()/180)</f>
        <v>0</v>
      </c>
      <c r="I84" s="18">
        <f>(A84-A83)*SIN(E84*PI()/180)</f>
        <v>0</v>
      </c>
      <c r="J84" s="18">
        <f>J83+G84</f>
        <v>236.651868708941</v>
      </c>
      <c r="K84" s="18">
        <f>K83+H84</f>
        <v>0.432270914889638</v>
      </c>
      <c r="L84" s="18">
        <f>L83+I84</f>
        <v>1.02274662932405</v>
      </c>
      <c r="M84" s="17" t="s">
        <v>30</v>
      </c>
      <c r="N84" s="14">
        <v>1</v>
      </c>
      <c r="O84" s="14">
        <v>-15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5"/>
    </row>
    <row r="85">
      <c r="A85" s="19">
        <v>240</v>
      </c>
      <c r="B85" s="19">
        <v>-1</v>
      </c>
      <c r="C85" s="19">
        <v>215</v>
      </c>
      <c r="D85" s="18">
        <f>IF((C85+$D$1-$B$1)&gt;=360,C85+$D$1-$B$1-360,IF((C85+$D$1-$B$1)&lt;0,C85+$D$1-$B$1+360,C85+$D$1-$B$1))</f>
        <v>207.55</v>
      </c>
      <c r="E85" s="18">
        <f>(B85+B84)/2</f>
        <v>-1</v>
      </c>
      <c r="F85" s="18">
        <f>IF(ABS(D85-D84)&gt;180,(D84+D85)/2+180-$H$1,(D84+D85)/2-$H$1)</f>
        <v>-7.44999999999999</v>
      </c>
      <c r="G85" s="18">
        <f>(A85-A84)*COS(E85*PI()/180)*COS(F85*PI()/180)</f>
        <v>3</v>
      </c>
      <c r="H85" s="18">
        <f>(A85-A84)*COS(E85*PI()/180)*SIN(F85*PI()/180)</f>
        <v>0</v>
      </c>
      <c r="I85" s="18">
        <f>(A85-A84)*SIN(E85*PI()/180)</f>
        <v>0</v>
      </c>
      <c r="J85" s="18">
        <f>J84+G85</f>
        <v>239.651868708941</v>
      </c>
      <c r="K85" s="18">
        <f>K84+H85</f>
        <v>0.432270914889638</v>
      </c>
      <c r="L85" s="18">
        <f>L84+I85</f>
        <v>1.02274662932405</v>
      </c>
      <c r="M85" s="17" t="s">
        <v>30</v>
      </c>
      <c r="N85" s="14">
        <v>0</v>
      </c>
      <c r="O85" s="14">
        <v>-16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5"/>
    </row>
    <row r="86">
      <c r="A86" s="19">
        <v>243</v>
      </c>
      <c r="B86" s="19">
        <v>-1</v>
      </c>
      <c r="C86" s="19">
        <v>215</v>
      </c>
      <c r="D86" s="18">
        <f>IF((C86+$D$1-$B$1)&gt;=360,C86+$D$1-$B$1-360,IF((C86+$D$1-$B$1)&lt;0,C86+$D$1-$B$1+360,C86+$D$1-$B$1))</f>
        <v>207.55</v>
      </c>
      <c r="E86" s="18">
        <f>(B86+B85)/2</f>
        <v>-1</v>
      </c>
      <c r="F86" s="18">
        <f>IF(ABS(D86-D85)&gt;180,(D85+D86)/2+180-$H$1,(D85+D86)/2-$H$1)</f>
        <v>-7.44999999999999</v>
      </c>
      <c r="G86" s="18">
        <f>(A86-A85)*COS(E86*PI()/180)*COS(F86*PI()/180)</f>
        <v>3</v>
      </c>
      <c r="H86" s="18">
        <f>(A86-A85)*COS(E86*PI()/180)*SIN(F86*PI()/180)</f>
        <v>0</v>
      </c>
      <c r="I86" s="18">
        <f>(A86-A85)*SIN(E86*PI()/180)</f>
        <v>0</v>
      </c>
      <c r="J86" s="18">
        <f>J85+G86</f>
        <v>242.651868708941</v>
      </c>
      <c r="K86" s="18">
        <f>K85+H86</f>
        <v>0.432270914889638</v>
      </c>
      <c r="L86" s="18">
        <f>L85+I86</f>
        <v>1.02274662932405</v>
      </c>
      <c r="M86" s="17" t="s">
        <v>30</v>
      </c>
      <c r="N86" s="14">
        <v>-1</v>
      </c>
      <c r="O86" s="14">
        <v>-17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5"/>
    </row>
    <row r="87">
      <c r="A87" s="19">
        <v>246</v>
      </c>
      <c r="B87" s="19">
        <v>-1</v>
      </c>
      <c r="C87" s="19">
        <v>215</v>
      </c>
      <c r="D87" s="18">
        <f>IF((C87+$D$1-$B$1)&gt;=360,C87+$D$1-$B$1-360,IF((C87+$D$1-$B$1)&lt;0,C87+$D$1-$B$1+360,C87+$D$1-$B$1))</f>
        <v>207.55</v>
      </c>
      <c r="E87" s="18">
        <f>(B87+B86)/2</f>
        <v>-1</v>
      </c>
      <c r="F87" s="18">
        <f>IF(ABS(D87-D86)&gt;180,(D86+D87)/2+180-$H$1,(D86+D87)/2-$H$1)</f>
        <v>-7.44999999999999</v>
      </c>
      <c r="G87" s="18">
        <f>(A87-A86)*COS(E87*PI()/180)*COS(F87*PI()/180)</f>
        <v>3</v>
      </c>
      <c r="H87" s="18">
        <f>(A87-A86)*COS(E87*PI()/180)*SIN(F87*PI()/180)</f>
        <v>0</v>
      </c>
      <c r="I87" s="18">
        <f>(A87-A86)*SIN(E87*PI()/180)</f>
        <v>0</v>
      </c>
      <c r="J87" s="18">
        <f>J86+G87</f>
        <v>245.651868708941</v>
      </c>
      <c r="K87" s="18">
        <f>K86+H87</f>
        <v>0.432270914889638</v>
      </c>
      <c r="L87" s="18">
        <f>L86+I87</f>
        <v>1.02274662932405</v>
      </c>
      <c r="M87" s="17" t="s">
        <v>30</v>
      </c>
      <c r="N87" s="14">
        <v>-2</v>
      </c>
      <c r="O87" s="14">
        <v>-18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5"/>
    </row>
    <row r="88">
      <c r="A88" s="19">
        <v>249</v>
      </c>
      <c r="B88" s="19">
        <v>-1</v>
      </c>
      <c r="C88" s="19">
        <v>215</v>
      </c>
      <c r="D88" s="18">
        <f>IF((C88+$D$1-$B$1)&gt;=360,C88+$D$1-$B$1-360,IF((C88+$D$1-$B$1)&lt;0,C88+$D$1-$B$1+360,C88+$D$1-$B$1))</f>
        <v>207.55</v>
      </c>
      <c r="E88" s="18">
        <f>(B88+B87)/2</f>
        <v>-1</v>
      </c>
      <c r="F88" s="18">
        <f>IF(ABS(D88-D87)&gt;180,(D87+D88)/2+180-$H$1,(D87+D88)/2-$H$1)</f>
        <v>-7.44999999999999</v>
      </c>
      <c r="G88" s="18">
        <f>(A88-A87)*COS(E88*PI()/180)*COS(F88*PI()/180)</f>
        <v>3</v>
      </c>
      <c r="H88" s="18">
        <f>(A88-A87)*COS(E88*PI()/180)*SIN(F88*PI()/180)</f>
        <v>0</v>
      </c>
      <c r="I88" s="18">
        <f>(A88-A87)*SIN(E88*PI()/180)</f>
        <v>0</v>
      </c>
      <c r="J88" s="18">
        <f>J87+G88</f>
        <v>248.651868708941</v>
      </c>
      <c r="K88" s="18">
        <f>K87+H88</f>
        <v>0.432270914889638</v>
      </c>
      <c r="L88" s="18">
        <f>L87+I88</f>
        <v>1.02274662932405</v>
      </c>
      <c r="M88" s="17" t="s">
        <v>30</v>
      </c>
      <c r="N88" s="14">
        <v>-3</v>
      </c>
      <c r="O88" s="14">
        <v>-19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5"/>
    </row>
    <row r="89">
      <c r="A89" s="19">
        <v>252</v>
      </c>
      <c r="B89" s="19">
        <v>-1</v>
      </c>
      <c r="C89" s="19">
        <v>215</v>
      </c>
      <c r="D89" s="18">
        <f>IF((C89+$D$1-$B$1)&gt;=360,C89+$D$1-$B$1-360,IF((C89+$D$1-$B$1)&lt;0,C89+$D$1-$B$1+360,C89+$D$1-$B$1))</f>
        <v>207.55</v>
      </c>
      <c r="E89" s="18">
        <f>(B89+B88)/2</f>
        <v>-1</v>
      </c>
      <c r="F89" s="18">
        <f>IF(ABS(D89-D88)&gt;180,(D88+D89)/2+180-$H$1,(D88+D89)/2-$H$1)</f>
        <v>-7.44999999999999</v>
      </c>
      <c r="G89" s="18">
        <f>(A89-A88)*COS(E89*PI()/180)*COS(F89*PI()/180)</f>
        <v>3</v>
      </c>
      <c r="H89" s="18">
        <f>(A89-A88)*COS(E89*PI()/180)*SIN(F89*PI()/180)</f>
        <v>0</v>
      </c>
      <c r="I89" s="18">
        <f>(A89-A88)*SIN(E89*PI()/180)</f>
        <v>0</v>
      </c>
      <c r="J89" s="18">
        <f>J88+G89</f>
        <v>251.651868708941</v>
      </c>
      <c r="K89" s="18">
        <f>K88+H89</f>
        <v>0.432270914889638</v>
      </c>
      <c r="L89" s="18">
        <f>L88+I89</f>
        <v>1.02274662932405</v>
      </c>
      <c r="M89" s="17" t="s">
        <v>30</v>
      </c>
      <c r="N89" s="14">
        <v>-4</v>
      </c>
      <c r="O89" s="14">
        <v>-20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5"/>
    </row>
    <row r="90">
      <c r="A90" s="19">
        <v>255</v>
      </c>
      <c r="B90" s="19">
        <v>-2</v>
      </c>
      <c r="C90" s="19">
        <v>215</v>
      </c>
      <c r="D90" s="18">
        <f>IF((C90+$D$1-$B$1)&gt;=360,C90+$D$1-$B$1-360,IF((C90+$D$1-$B$1)&lt;0,C90+$D$1-$B$1+360,C90+$D$1-$B$1))</f>
        <v>207.55</v>
      </c>
      <c r="E90" s="18">
        <f>(B90+B89)/2</f>
        <v>-1.5</v>
      </c>
      <c r="F90" s="18">
        <f>IF(ABS(D90-D89)&gt;180,(D89+D90)/2+180-$H$1,(D89+D90)/2-$H$1)</f>
        <v>-7.44999999999999</v>
      </c>
      <c r="G90" s="18">
        <f>(A90-A89)*COS(E90*PI()/180)*COS(F90*PI()/180)</f>
        <v>3</v>
      </c>
      <c r="H90" s="18">
        <f>(A90-A89)*COS(E90*PI()/180)*SIN(F90*PI()/180)</f>
        <v>0</v>
      </c>
      <c r="I90" s="18">
        <f>(A90-A89)*SIN(E90*PI()/180)</f>
        <v>0</v>
      </c>
      <c r="J90" s="18">
        <f>J89+G90</f>
        <v>254.651868708941</v>
      </c>
      <c r="K90" s="18">
        <f>K89+H90</f>
        <v>0.432270914889638</v>
      </c>
      <c r="L90" s="18">
        <f>L89+I90</f>
        <v>1.02274662932405</v>
      </c>
      <c r="M90" s="17" t="s">
        <v>30</v>
      </c>
      <c r="N90" s="14">
        <v>-5</v>
      </c>
      <c r="O90" s="14">
        <v>-21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5"/>
    </row>
    <row r="91">
      <c r="A91" s="19">
        <v>258</v>
      </c>
      <c r="B91" s="19">
        <v>-3</v>
      </c>
      <c r="C91" s="19">
        <v>215</v>
      </c>
      <c r="D91" s="18">
        <f>IF((C91+$D$1-$B$1)&gt;=360,C91+$D$1-$B$1-360,IF((C91+$D$1-$B$1)&lt;0,C91+$D$1-$B$1+360,C91+$D$1-$B$1))</f>
        <v>207.55</v>
      </c>
      <c r="E91" s="18">
        <f>(B91+B90)/2</f>
        <v>-2.5</v>
      </c>
      <c r="F91" s="18">
        <f>IF(ABS(D91-D90)&gt;180,(D90+D91)/2+180-$H$1,(D90+D91)/2-$H$1)</f>
        <v>-7.44999999999999</v>
      </c>
      <c r="G91" s="18">
        <f>(A91-A90)*COS(E91*PI()/180)*COS(F91*PI()/180)</f>
        <v>3</v>
      </c>
      <c r="H91" s="18">
        <f>(A91-A90)*COS(E91*PI()/180)*SIN(F91*PI()/180)</f>
        <v>0</v>
      </c>
      <c r="I91" s="18">
        <f>(A91-A90)*SIN(E91*PI()/180)</f>
        <v>0</v>
      </c>
      <c r="J91" s="18">
        <f>J90+G91</f>
        <v>257.651868708941</v>
      </c>
      <c r="K91" s="18">
        <f>K90+H91</f>
        <v>0.432270914889638</v>
      </c>
      <c r="L91" s="18">
        <f>L90+I91</f>
        <v>1.02274662932405</v>
      </c>
      <c r="M91" s="17" t="s">
        <v>30</v>
      </c>
      <c r="N91" s="14">
        <v>-6</v>
      </c>
      <c r="O91" s="14">
        <v>-22</v>
      </c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5"/>
    </row>
    <row r="92">
      <c r="A92" s="19">
        <v>261</v>
      </c>
      <c r="B92" s="19">
        <v>-4</v>
      </c>
      <c r="C92" s="19">
        <v>215</v>
      </c>
      <c r="D92" s="18">
        <f>IF((C92+$D$1-$B$1)&gt;=360,C92+$D$1-$B$1-360,IF((C92+$D$1-$B$1)&lt;0,C92+$D$1-$B$1+360,C92+$D$1-$B$1))</f>
        <v>207.55</v>
      </c>
      <c r="E92" s="18">
        <f>(B92+B91)/2</f>
        <v>-3.5</v>
      </c>
      <c r="F92" s="18">
        <f>IF(ABS(D92-D91)&gt;180,(D91+D92)/2+180-$H$1,(D91+D92)/2-$H$1)</f>
        <v>-7.44999999999999</v>
      </c>
      <c r="G92" s="18">
        <f>(A92-A91)*COS(E92*PI()/180)*COS(F92*PI()/180)</f>
        <v>3</v>
      </c>
      <c r="H92" s="18">
        <f>(A92-A91)*COS(E92*PI()/180)*SIN(F92*PI()/180)</f>
        <v>0</v>
      </c>
      <c r="I92" s="18">
        <f>(A92-A91)*SIN(E92*PI()/180)</f>
        <v>0</v>
      </c>
      <c r="J92" s="18">
        <f>J91+G92</f>
        <v>260.651868708941</v>
      </c>
      <c r="K92" s="18">
        <f>K91+H92</f>
        <v>0.432270914889638</v>
      </c>
      <c r="L92" s="18">
        <f>L91+I92</f>
        <v>1.02274662932405</v>
      </c>
      <c r="M92" s="17" t="s">
        <v>30</v>
      </c>
      <c r="N92" s="14">
        <v>-7</v>
      </c>
      <c r="O92" s="14">
        <v>-23</v>
      </c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5"/>
    </row>
    <row r="93">
      <c r="A93" s="19">
        <v>264</v>
      </c>
      <c r="B93" s="19">
        <v>-5</v>
      </c>
      <c r="C93" s="19">
        <v>215</v>
      </c>
      <c r="D93" s="18">
        <f>IF((C93+$D$1-$B$1)&gt;=360,C93+$D$1-$B$1-360,IF((C93+$D$1-$B$1)&lt;0,C93+$D$1-$B$1+360,C93+$D$1-$B$1))</f>
        <v>207.55</v>
      </c>
      <c r="E93" s="18">
        <f>(B93+B92)/2</f>
        <v>-4.5</v>
      </c>
      <c r="F93" s="18">
        <f>IF(ABS(D93-D92)&gt;180,(D92+D93)/2+180-$H$1,(D92+D93)/2-$H$1)</f>
        <v>-7.44999999999999</v>
      </c>
      <c r="G93" s="18">
        <f>(A93-A92)*COS(E93*PI()/180)*COS(F93*PI()/180)</f>
        <v>3</v>
      </c>
      <c r="H93" s="18">
        <f>(A93-A92)*COS(E93*PI()/180)*SIN(F93*PI()/180)</f>
        <v>0</v>
      </c>
      <c r="I93" s="18">
        <f>(A93-A92)*SIN(E93*PI()/180)</f>
        <v>0</v>
      </c>
      <c r="J93" s="18">
        <f>J92+G93</f>
        <v>263.651868708941</v>
      </c>
      <c r="K93" s="18">
        <f>K92+H93</f>
        <v>0.432270914889638</v>
      </c>
      <c r="L93" s="18">
        <f>L92+I93</f>
        <v>1.02274662932405</v>
      </c>
      <c r="M93" s="17" t="s">
        <v>30</v>
      </c>
      <c r="N93" s="14">
        <v>-8</v>
      </c>
      <c r="O93" s="14">
        <v>-24</v>
      </c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5"/>
    </row>
    <row r="94">
      <c r="A94" s="19">
        <v>267</v>
      </c>
      <c r="B94" s="19">
        <v>-6</v>
      </c>
      <c r="C94" s="19">
        <v>215</v>
      </c>
      <c r="D94" s="18">
        <f>IF((C94+$D$1-$B$1)&gt;=360,C94+$D$1-$B$1-360,IF((C94+$D$1-$B$1)&lt;0,C94+$D$1-$B$1+360,C94+$D$1-$B$1))</f>
        <v>207.55</v>
      </c>
      <c r="E94" s="18">
        <f>(B94+B93)/2</f>
        <v>-5.5</v>
      </c>
      <c r="F94" s="18">
        <f>IF(ABS(D94-D93)&gt;180,(D93+D94)/2+180-$H$1,(D93+D94)/2-$H$1)</f>
        <v>-7.44999999999999</v>
      </c>
      <c r="G94" s="18">
        <f>(A94-A93)*COS(E94*PI()/180)*COS(F94*PI()/180)</f>
        <v>3</v>
      </c>
      <c r="H94" s="18">
        <f>(A94-A93)*COS(E94*PI()/180)*SIN(F94*PI()/180)</f>
        <v>0</v>
      </c>
      <c r="I94" s="18">
        <f>(A94-A93)*SIN(E94*PI()/180)</f>
        <v>0</v>
      </c>
      <c r="J94" s="18">
        <f>J93+G94</f>
        <v>266.651868708941</v>
      </c>
      <c r="K94" s="18">
        <f>K93+H94</f>
        <v>0.432270914889638</v>
      </c>
      <c r="L94" s="18">
        <f>L93+I94</f>
        <v>1.02274662932405</v>
      </c>
      <c r="M94" s="17" t="s">
        <v>30</v>
      </c>
      <c r="N94" s="14">
        <v>-9</v>
      </c>
      <c r="O94" s="14">
        <v>-25</v>
      </c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5"/>
    </row>
    <row r="95">
      <c r="A95" s="19">
        <v>270</v>
      </c>
      <c r="B95" s="19">
        <v>-7</v>
      </c>
      <c r="C95" s="19">
        <v>215</v>
      </c>
      <c r="D95" s="18">
        <f>IF((C95+$D$1-$B$1)&gt;=360,C95+$D$1-$B$1-360,IF((C95+$D$1-$B$1)&lt;0,C95+$D$1-$B$1+360,C95+$D$1-$B$1))</f>
        <v>207.55</v>
      </c>
      <c r="E95" s="18">
        <f>(B95+B94)/2</f>
        <v>-6.5</v>
      </c>
      <c r="F95" s="18">
        <f>IF(ABS(D95-D94)&gt;180,(D94+D95)/2+180-$H$1,(D94+D95)/2-$H$1)</f>
        <v>-7.44999999999999</v>
      </c>
      <c r="G95" s="18">
        <f>(A95-A94)*COS(E95*PI()/180)*COS(F95*PI()/180)</f>
        <v>3</v>
      </c>
      <c r="H95" s="18">
        <f>(A95-A94)*COS(E95*PI()/180)*SIN(F95*PI()/180)</f>
        <v>0</v>
      </c>
      <c r="I95" s="18">
        <f>(A95-A94)*SIN(E95*PI()/180)</f>
        <v>0</v>
      </c>
      <c r="J95" s="18">
        <f>J94+G95</f>
        <v>269.651868708941</v>
      </c>
      <c r="K95" s="18">
        <f>K94+H95</f>
        <v>0.432270914889638</v>
      </c>
      <c r="L95" s="18">
        <f>L94+I95</f>
        <v>1.02274662932405</v>
      </c>
      <c r="M95" s="17" t="s">
        <v>30</v>
      </c>
      <c r="N95" s="14">
        <v>-10</v>
      </c>
      <c r="O95" s="14">
        <v>-26</v>
      </c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5"/>
    </row>
    <row r="96">
      <c r="A96" s="19">
        <v>273</v>
      </c>
      <c r="B96" s="19">
        <v>-7</v>
      </c>
      <c r="C96" s="19">
        <v>215</v>
      </c>
      <c r="D96" s="18">
        <f>IF((C96+$D$1-$B$1)&gt;=360,C96+$D$1-$B$1-360,IF((C96+$D$1-$B$1)&lt;0,C96+$D$1-$B$1+360,C96+$D$1-$B$1))</f>
        <v>207.55</v>
      </c>
      <c r="E96" s="18">
        <f>(B96+B95)/2</f>
        <v>-7</v>
      </c>
      <c r="F96" s="18">
        <f>IF(ABS(D96-D95)&gt;180,(D95+D96)/2+180-$H$1,(D95+D96)/2-$H$1)</f>
        <v>-7.44999999999999</v>
      </c>
      <c r="G96" s="18">
        <f>(A96-A95)*COS(E96*PI()/180)*COS(F96*PI()/180)</f>
        <v>3</v>
      </c>
      <c r="H96" s="18">
        <f>(A96-A95)*COS(E96*PI()/180)*SIN(F96*PI()/180)</f>
        <v>0</v>
      </c>
      <c r="I96" s="18">
        <f>(A96-A95)*SIN(E96*PI()/180)</f>
        <v>0</v>
      </c>
      <c r="J96" s="18">
        <f>J95+G96</f>
        <v>272.651868708941</v>
      </c>
      <c r="K96" s="18">
        <f>K95+H96</f>
        <v>0.432270914889638</v>
      </c>
      <c r="L96" s="18">
        <f>L95+I96</f>
        <v>1.02274662932405</v>
      </c>
      <c r="M96" s="17" t="s">
        <v>30</v>
      </c>
      <c r="N96" s="14">
        <v>-11</v>
      </c>
      <c r="O96" s="14">
        <v>-25</v>
      </c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5"/>
    </row>
    <row r="97">
      <c r="A97" s="19">
        <v>276</v>
      </c>
      <c r="B97" s="19">
        <v>-7</v>
      </c>
      <c r="C97" s="19">
        <v>215</v>
      </c>
      <c r="D97" s="18">
        <f>IF((C97+$D$1-$B$1)&gt;=360,C97+$D$1-$B$1-360,IF((C97+$D$1-$B$1)&lt;0,C97+$D$1-$B$1+360,C97+$D$1-$B$1))</f>
        <v>207.55</v>
      </c>
      <c r="E97" s="18">
        <f>(B97+B96)/2</f>
        <v>-7</v>
      </c>
      <c r="F97" s="18">
        <f>IF(ABS(D97-D96)&gt;180,(D96+D97)/2+180-$H$1,(D96+D97)/2-$H$1)</f>
        <v>-7.44999999999999</v>
      </c>
      <c r="G97" s="18">
        <f>(A97-A96)*COS(E97*PI()/180)*COS(F97*PI()/180)</f>
        <v>3</v>
      </c>
      <c r="H97" s="18">
        <f>(A97-A96)*COS(E97*PI()/180)*SIN(F97*PI()/180)</f>
        <v>0</v>
      </c>
      <c r="I97" s="18">
        <f>(A97-A96)*SIN(E97*PI()/180)</f>
        <v>0</v>
      </c>
      <c r="J97" s="18">
        <f>J96+G97</f>
        <v>275.651868708941</v>
      </c>
      <c r="K97" s="18">
        <f>K96+H97</f>
        <v>0.432270914889638</v>
      </c>
      <c r="L97" s="18">
        <f>L96+I97</f>
        <v>1.02274662932405</v>
      </c>
      <c r="M97" s="17" t="s">
        <v>30</v>
      </c>
      <c r="N97" s="14">
        <v>-12</v>
      </c>
      <c r="O97" s="14">
        <v>-24</v>
      </c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5"/>
    </row>
    <row r="98">
      <c r="A98" s="19">
        <v>279</v>
      </c>
      <c r="B98" s="19">
        <v>-7</v>
      </c>
      <c r="C98" s="19">
        <v>215</v>
      </c>
      <c r="D98" s="18">
        <f>IF((C98+$D$1-$B$1)&gt;=360,C98+$D$1-$B$1-360,IF((C98+$D$1-$B$1)&lt;0,C98+$D$1-$B$1+360,C98+$D$1-$B$1))</f>
        <v>207.55</v>
      </c>
      <c r="E98" s="18">
        <f>(B98+B97)/2</f>
        <v>-7</v>
      </c>
      <c r="F98" s="18">
        <f>IF(ABS(D98-D97)&gt;180,(D97+D98)/2+180-$H$1,(D97+D98)/2-$H$1)</f>
        <v>-7.44999999999999</v>
      </c>
      <c r="G98" s="18">
        <f>(A98-A97)*COS(E98*PI()/180)*COS(F98*PI()/180)</f>
        <v>3</v>
      </c>
      <c r="H98" s="18">
        <f>(A98-A97)*COS(E98*PI()/180)*SIN(F98*PI()/180)</f>
        <v>0</v>
      </c>
      <c r="I98" s="18">
        <f>(A98-A97)*SIN(E98*PI()/180)</f>
        <v>0</v>
      </c>
      <c r="J98" s="18">
        <f>J97+G98</f>
        <v>278.651868708941</v>
      </c>
      <c r="K98" s="18">
        <f>K97+H98</f>
        <v>0.432270914889638</v>
      </c>
      <c r="L98" s="18">
        <f>L97+I98</f>
        <v>1.02274662932405</v>
      </c>
      <c r="M98" s="17" t="s">
        <v>30</v>
      </c>
      <c r="N98" s="14">
        <v>-13</v>
      </c>
      <c r="O98" s="14">
        <v>-23</v>
      </c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5"/>
    </row>
    <row r="99">
      <c r="A99" s="19">
        <v>282</v>
      </c>
      <c r="B99" s="19">
        <v>-7</v>
      </c>
      <c r="C99" s="19">
        <v>215</v>
      </c>
      <c r="D99" s="18">
        <f>IF((C99+$D$1-$B$1)&gt;=360,C99+$D$1-$B$1-360,IF((C99+$D$1-$B$1)&lt;0,C99+$D$1-$B$1+360,C99+$D$1-$B$1))</f>
        <v>207.55</v>
      </c>
      <c r="E99" s="18">
        <f>(B99+B98)/2</f>
        <v>-7</v>
      </c>
      <c r="F99" s="18">
        <f>IF(ABS(D99-D98)&gt;180,(D98+D99)/2+180-$H$1,(D98+D99)/2-$H$1)</f>
        <v>-7.44999999999999</v>
      </c>
      <c r="G99" s="18">
        <f>(A99-A98)*COS(E99*PI()/180)*COS(F99*PI()/180)</f>
        <v>3</v>
      </c>
      <c r="H99" s="18">
        <f>(A99-A98)*COS(E99*PI()/180)*SIN(F99*PI()/180)</f>
        <v>0</v>
      </c>
      <c r="I99" s="18">
        <f>(A99-A98)*SIN(E99*PI()/180)</f>
        <v>0</v>
      </c>
      <c r="J99" s="18">
        <f>J98+G99</f>
        <v>281.651868708941</v>
      </c>
      <c r="K99" s="18">
        <f>K98+H99</f>
        <v>0.432270914889638</v>
      </c>
      <c r="L99" s="18">
        <f>L98+I99</f>
        <v>1.02274662932405</v>
      </c>
      <c r="M99" s="17" t="s">
        <v>30</v>
      </c>
      <c r="N99" s="14">
        <v>-12</v>
      </c>
      <c r="O99" s="14">
        <v>-22</v>
      </c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5"/>
    </row>
    <row r="100">
      <c r="A100" s="19">
        <v>285</v>
      </c>
      <c r="B100" s="19">
        <v>-7</v>
      </c>
      <c r="C100" s="19">
        <v>215</v>
      </c>
      <c r="D100" s="18">
        <f>IF((C100+$D$1-$B$1)&gt;=360,C100+$D$1-$B$1-360,IF((C100+$D$1-$B$1)&lt;0,C100+$D$1-$B$1+360,C100+$D$1-$B$1))</f>
        <v>207.55</v>
      </c>
      <c r="E100" s="18">
        <f>(B100+B99)/2</f>
        <v>-7</v>
      </c>
      <c r="F100" s="18">
        <f>IF(ABS(D100-D99)&gt;180,(D99+D100)/2+180-$H$1,(D99+D100)/2-$H$1)</f>
        <v>-7.44999999999999</v>
      </c>
      <c r="G100" s="18">
        <f>(A100-A99)*COS(E100*PI()/180)*COS(F100*PI()/180)</f>
        <v>3</v>
      </c>
      <c r="H100" s="18">
        <f>(A100-A99)*COS(E100*PI()/180)*SIN(F100*PI()/180)</f>
        <v>0</v>
      </c>
      <c r="I100" s="18">
        <f>(A100-A99)*SIN(E100*PI()/180)</f>
        <v>0</v>
      </c>
      <c r="J100" s="18">
        <f>J99+G100</f>
        <v>284.651868708941</v>
      </c>
      <c r="K100" s="18">
        <f>K99+H100</f>
        <v>0.432270914889638</v>
      </c>
      <c r="L100" s="18">
        <f>L99+I100</f>
        <v>1.02274662932405</v>
      </c>
      <c r="M100" s="17" t="s">
        <v>30</v>
      </c>
      <c r="N100" s="14">
        <v>-11</v>
      </c>
      <c r="O100" s="14">
        <v>-21</v>
      </c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5"/>
    </row>
    <row r="101">
      <c r="A101" s="19">
        <v>288</v>
      </c>
      <c r="B101" s="19">
        <v>-7</v>
      </c>
      <c r="C101" s="19">
        <v>215</v>
      </c>
      <c r="D101" s="18">
        <f>IF((C101+$D$1-$B$1)&gt;=360,C101+$D$1-$B$1-360,IF((C101+$D$1-$B$1)&lt;0,C101+$D$1-$B$1+360,C101+$D$1-$B$1))</f>
        <v>207.55</v>
      </c>
      <c r="E101" s="18">
        <f>(B101+B100)/2</f>
        <v>-7</v>
      </c>
      <c r="F101" s="18">
        <f>IF(ABS(D101-D100)&gt;180,(D100+D101)/2+180-$H$1,(D100+D101)/2-$H$1)</f>
        <v>-7.44999999999999</v>
      </c>
      <c r="G101" s="18">
        <f>(A101-A100)*COS(E101*PI()/180)*COS(F101*PI()/180)</f>
        <v>3</v>
      </c>
      <c r="H101" s="18">
        <f>(A101-A100)*COS(E101*PI()/180)*SIN(F101*PI()/180)</f>
        <v>0</v>
      </c>
      <c r="I101" s="18">
        <f>(A101-A100)*SIN(E101*PI()/180)</f>
        <v>0</v>
      </c>
      <c r="J101" s="18">
        <f>J100+G101</f>
        <v>287.651868708941</v>
      </c>
      <c r="K101" s="18">
        <f>K100+H101</f>
        <v>0.432270914889638</v>
      </c>
      <c r="L101" s="18">
        <f>L100+I101</f>
        <v>1.02274662932405</v>
      </c>
      <c r="M101" s="17" t="s">
        <v>30</v>
      </c>
      <c r="N101" s="14">
        <v>-10</v>
      </c>
      <c r="O101" s="14">
        <v>-20</v>
      </c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5"/>
    </row>
    <row r="102">
      <c r="A102" s="19">
        <v>291</v>
      </c>
      <c r="B102" s="19">
        <v>-7</v>
      </c>
      <c r="C102" s="19">
        <v>215</v>
      </c>
      <c r="D102" s="18">
        <f>IF((C102+$D$1-$B$1)&gt;=360,C102+$D$1-$B$1-360,IF((C102+$D$1-$B$1)&lt;0,C102+$D$1-$B$1+360,C102+$D$1-$B$1))</f>
        <v>207.55</v>
      </c>
      <c r="E102" s="18">
        <f>(B102+B101)/2</f>
        <v>-7</v>
      </c>
      <c r="F102" s="18">
        <f>IF(ABS(D102-D101)&gt;180,(D101+D102)/2+180-$H$1,(D101+D102)/2-$H$1)</f>
        <v>-7.44999999999999</v>
      </c>
      <c r="G102" s="18">
        <f>(A102-A101)*COS(E102*PI()/180)*COS(F102*PI()/180)</f>
        <v>3</v>
      </c>
      <c r="H102" s="18">
        <f>(A102-A101)*COS(E102*PI()/180)*SIN(F102*PI()/180)</f>
        <v>0</v>
      </c>
      <c r="I102" s="18">
        <f>(A102-A101)*SIN(E102*PI()/180)</f>
        <v>0</v>
      </c>
      <c r="J102" s="18">
        <f>J101+G102</f>
        <v>290.651868708941</v>
      </c>
      <c r="K102" s="18">
        <f>K101+H102</f>
        <v>0.432270914889638</v>
      </c>
      <c r="L102" s="18">
        <f>L101+I102</f>
        <v>1.02274662932405</v>
      </c>
      <c r="M102" s="17" t="s">
        <v>30</v>
      </c>
      <c r="N102" s="14">
        <v>-9</v>
      </c>
      <c r="O102" s="14">
        <v>-19</v>
      </c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5"/>
    </row>
    <row r="103">
      <c r="A103" s="19">
        <v>294</v>
      </c>
      <c r="B103" s="19">
        <v>-7</v>
      </c>
      <c r="C103" s="19">
        <v>215</v>
      </c>
      <c r="D103" s="18">
        <f>IF((C103+$D$1-$B$1)&gt;=360,C103+$D$1-$B$1-360,IF((C103+$D$1-$B$1)&lt;0,C103+$D$1-$B$1+360,C103+$D$1-$B$1))</f>
        <v>207.55</v>
      </c>
      <c r="E103" s="18">
        <f>(B103+B102)/2</f>
        <v>-7</v>
      </c>
      <c r="F103" s="18">
        <f>IF(ABS(D103-D102)&gt;180,(D102+D103)/2+180-$H$1,(D102+D103)/2-$H$1)</f>
        <v>-7.44999999999999</v>
      </c>
      <c r="G103" s="18">
        <f>(A103-A102)*COS(E103*PI()/180)*COS(F103*PI()/180)</f>
        <v>3</v>
      </c>
      <c r="H103" s="18">
        <f>(A103-A102)*COS(E103*PI()/180)*SIN(F103*PI()/180)</f>
        <v>0</v>
      </c>
      <c r="I103" s="18">
        <f>(A103-A102)*SIN(E103*PI()/180)</f>
        <v>0</v>
      </c>
      <c r="J103" s="18">
        <f>J102+G103</f>
        <v>293.651868708941</v>
      </c>
      <c r="K103" s="18">
        <f>K102+H103</f>
        <v>0.432270914889638</v>
      </c>
      <c r="L103" s="18">
        <f>L102+I103</f>
        <v>1.02274662932405</v>
      </c>
      <c r="M103" s="17" t="s">
        <v>30</v>
      </c>
      <c r="N103" s="14">
        <v>-8</v>
      </c>
      <c r="O103" s="14">
        <v>-18</v>
      </c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5"/>
    </row>
    <row r="104">
      <c r="A104" s="19">
        <v>297</v>
      </c>
      <c r="B104" s="19">
        <v>-7</v>
      </c>
      <c r="C104" s="19">
        <v>215</v>
      </c>
      <c r="D104" s="18">
        <f>IF((C104+$D$1-$B$1)&gt;=360,C104+$D$1-$B$1-360,IF((C104+$D$1-$B$1)&lt;0,C104+$D$1-$B$1+360,C104+$D$1-$B$1))</f>
        <v>207.55</v>
      </c>
      <c r="E104" s="18">
        <f>(B104+B103)/2</f>
        <v>-7</v>
      </c>
      <c r="F104" s="18">
        <f>IF(ABS(D104-D103)&gt;180,(D103+D104)/2+180-$H$1,(D103+D104)/2-$H$1)</f>
        <v>-7.44999999999999</v>
      </c>
      <c r="G104" s="18">
        <f>(A104-A103)*COS(E104*PI()/180)*COS(F104*PI()/180)</f>
        <v>3</v>
      </c>
      <c r="H104" s="18">
        <f>(A104-A103)*COS(E104*PI()/180)*SIN(F104*PI()/180)</f>
        <v>0</v>
      </c>
      <c r="I104" s="18">
        <f>(A104-A103)*SIN(E104*PI()/180)</f>
        <v>0</v>
      </c>
      <c r="J104" s="18">
        <f>J103+G104</f>
        <v>296.651868708941</v>
      </c>
      <c r="K104" s="18">
        <f>K103+H104</f>
        <v>0.432270914889638</v>
      </c>
      <c r="L104" s="18">
        <f>L103+I104</f>
        <v>1.02274662932405</v>
      </c>
      <c r="M104" s="17" t="s">
        <v>30</v>
      </c>
      <c r="N104" s="14">
        <v>-7</v>
      </c>
      <c r="O104" s="14">
        <v>-17</v>
      </c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5"/>
    </row>
    <row r="105">
      <c r="A105" s="19">
        <v>300</v>
      </c>
      <c r="B105" s="19">
        <v>-7</v>
      </c>
      <c r="C105" s="19">
        <v>215</v>
      </c>
      <c r="D105" s="18">
        <f>IF((C105+$D$1-$B$1)&gt;=360,C105+$D$1-$B$1-360,IF((C105+$D$1-$B$1)&lt;0,C105+$D$1-$B$1+360,C105+$D$1-$B$1))</f>
        <v>207.55</v>
      </c>
      <c r="E105" s="18">
        <f>(B105+B104)/2</f>
        <v>-7</v>
      </c>
      <c r="F105" s="18">
        <f>IF(ABS(D105-D104)&gt;180,(D104+D105)/2+180-$H$1,(D104+D105)/2-$H$1)</f>
        <v>-7.44999999999999</v>
      </c>
      <c r="G105" s="18">
        <f>(A105-A104)*COS(E105*PI()/180)*COS(F105*PI()/180)</f>
        <v>3</v>
      </c>
      <c r="H105" s="18">
        <f>(A105-A104)*COS(E105*PI()/180)*SIN(F105*PI()/180)</f>
        <v>0</v>
      </c>
      <c r="I105" s="18">
        <f>(A105-A104)*SIN(E105*PI()/180)</f>
        <v>0</v>
      </c>
      <c r="J105" s="18">
        <f>J104+G105</f>
        <v>299.651868708941</v>
      </c>
      <c r="K105" s="18">
        <f>K104+H105</f>
        <v>0.432270914889638</v>
      </c>
      <c r="L105" s="18">
        <f>L104+I105</f>
        <v>1.02274662932405</v>
      </c>
      <c r="M105" s="17" t="s">
        <v>30</v>
      </c>
      <c r="N105" s="14">
        <v>-6</v>
      </c>
      <c r="O105" s="14">
        <v>-16</v>
      </c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5"/>
    </row>
    <row r="106">
      <c r="A106" s="19">
        <v>303</v>
      </c>
      <c r="B106" s="19">
        <v>-7</v>
      </c>
      <c r="C106" s="19">
        <v>215</v>
      </c>
      <c r="D106" s="18">
        <f>IF((C106+$D$1-$B$1)&gt;=360,C106+$D$1-$B$1-360,IF((C106+$D$1-$B$1)&lt;0,C106+$D$1-$B$1+360,C106+$D$1-$B$1))</f>
        <v>207.55</v>
      </c>
      <c r="E106" s="18">
        <f>(B106+B105)/2</f>
        <v>-7</v>
      </c>
      <c r="F106" s="18">
        <f>IF(ABS(D106-D105)&gt;180,(D105+D106)/2+180-$H$1,(D105+D106)/2-$H$1)</f>
        <v>-7.44999999999999</v>
      </c>
      <c r="G106" s="18">
        <f>(A106-A105)*COS(E106*PI()/180)*COS(F106*PI()/180)</f>
        <v>3</v>
      </c>
      <c r="H106" s="18">
        <f>(A106-A105)*COS(E106*PI()/180)*SIN(F106*PI()/180)</f>
        <v>0</v>
      </c>
      <c r="I106" s="18">
        <f>(A106-A105)*SIN(E106*PI()/180)</f>
        <v>0</v>
      </c>
      <c r="J106" s="18">
        <f>J105+G106</f>
        <v>302.651868708941</v>
      </c>
      <c r="K106" s="18">
        <f>K105+H106</f>
        <v>0.432270914889638</v>
      </c>
      <c r="L106" s="18">
        <f>L105+I106</f>
        <v>1.02274662932405</v>
      </c>
      <c r="M106" s="17" t="s">
        <v>30</v>
      </c>
      <c r="N106" s="14">
        <v>-5</v>
      </c>
      <c r="O106" s="14">
        <v>-15</v>
      </c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5"/>
    </row>
    <row r="107">
      <c r="A107" s="19">
        <v>306</v>
      </c>
      <c r="B107" s="19">
        <v>-7</v>
      </c>
      <c r="C107" s="19">
        <v>215</v>
      </c>
      <c r="D107" s="18">
        <f>IF((C107+$D$1-$B$1)&gt;=360,C107+$D$1-$B$1-360,IF((C107+$D$1-$B$1)&lt;0,C107+$D$1-$B$1+360,C107+$D$1-$B$1))</f>
        <v>207.55</v>
      </c>
      <c r="E107" s="18">
        <f>(B107+B106)/2</f>
        <v>-7</v>
      </c>
      <c r="F107" s="18">
        <f>IF(ABS(D107-D106)&gt;180,(D106+D107)/2+180-$H$1,(D106+D107)/2-$H$1)</f>
        <v>-7.44999999999999</v>
      </c>
      <c r="G107" s="18">
        <f>(A107-A106)*COS(E107*PI()/180)*COS(F107*PI()/180)</f>
        <v>3</v>
      </c>
      <c r="H107" s="18">
        <f>(A107-A106)*COS(E107*PI()/180)*SIN(F107*PI()/180)</f>
        <v>0</v>
      </c>
      <c r="I107" s="18">
        <f>(A107-A106)*SIN(E107*PI()/180)</f>
        <v>0</v>
      </c>
      <c r="J107" s="18">
        <f>J106+G107</f>
        <v>305.651868708941</v>
      </c>
      <c r="K107" s="18">
        <f>K106+H107</f>
        <v>0.432270914889638</v>
      </c>
      <c r="L107" s="18">
        <f>L106+I107</f>
        <v>1.02274662932405</v>
      </c>
      <c r="M107" s="17" t="s">
        <v>30</v>
      </c>
      <c r="N107" s="14">
        <v>-4</v>
      </c>
      <c r="O107" s="14">
        <v>-14</v>
      </c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5"/>
    </row>
    <row r="108">
      <c r="A108" s="19">
        <v>309</v>
      </c>
      <c r="B108" s="19">
        <v>-7</v>
      </c>
      <c r="C108" s="19">
        <v>215</v>
      </c>
      <c r="D108" s="18">
        <f>IF((C108+$D$1-$B$1)&gt;=360,C108+$D$1-$B$1-360,IF((C108+$D$1-$B$1)&lt;0,C108+$D$1-$B$1+360,C108+$D$1-$B$1))</f>
        <v>207.55</v>
      </c>
      <c r="E108" s="18">
        <f>(B108+B107)/2</f>
        <v>-7</v>
      </c>
      <c r="F108" s="18">
        <f>IF(ABS(D108-D107)&gt;180,(D107+D108)/2+180-$H$1,(D107+D108)/2-$H$1)</f>
        <v>-7.44999999999999</v>
      </c>
      <c r="G108" s="18">
        <f>(A108-A107)*COS(E108*PI()/180)*COS(F108*PI()/180)</f>
        <v>3</v>
      </c>
      <c r="H108" s="18">
        <f>(A108-A107)*COS(E108*PI()/180)*SIN(F108*PI()/180)</f>
        <v>0</v>
      </c>
      <c r="I108" s="18">
        <f>(A108-A107)*SIN(E108*PI()/180)</f>
        <v>0</v>
      </c>
      <c r="J108" s="18">
        <f>J107+G108</f>
        <v>308.651868708941</v>
      </c>
      <c r="K108" s="18">
        <f>K107+H108</f>
        <v>0.432270914889638</v>
      </c>
      <c r="L108" s="18">
        <f>L107+I108</f>
        <v>1.02274662932405</v>
      </c>
      <c r="M108" s="17" t="s">
        <v>30</v>
      </c>
      <c r="N108" s="14">
        <v>-3</v>
      </c>
      <c r="O108" s="14">
        <v>-13</v>
      </c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5"/>
    </row>
    <row r="109">
      <c r="A109" s="19">
        <v>312</v>
      </c>
      <c r="B109" s="19">
        <v>-7</v>
      </c>
      <c r="C109" s="19">
        <v>215</v>
      </c>
      <c r="D109" s="18">
        <f>IF((C109+$D$1-$B$1)&gt;=360,C109+$D$1-$B$1-360,IF((C109+$D$1-$B$1)&lt;0,C109+$D$1-$B$1+360,C109+$D$1-$B$1))</f>
        <v>207.55</v>
      </c>
      <c r="E109" s="18">
        <f>(B109+B108)/2</f>
        <v>-7</v>
      </c>
      <c r="F109" s="18">
        <f>IF(ABS(D109-D108)&gt;180,(D108+D109)/2+180-$H$1,(D108+D109)/2-$H$1)</f>
        <v>-7.44999999999999</v>
      </c>
      <c r="G109" s="18">
        <f>(A109-A108)*COS(E109*PI()/180)*COS(F109*PI()/180)</f>
        <v>3</v>
      </c>
      <c r="H109" s="18">
        <f>(A109-A108)*COS(E109*PI()/180)*SIN(F109*PI()/180)</f>
        <v>0</v>
      </c>
      <c r="I109" s="18">
        <f>(A109-A108)*SIN(E109*PI()/180)</f>
        <v>0</v>
      </c>
      <c r="J109" s="18">
        <f>J108+G109</f>
        <v>311.651868708941</v>
      </c>
      <c r="K109" s="18">
        <f>K108+H109</f>
        <v>0.432270914889638</v>
      </c>
      <c r="L109" s="18">
        <f>L108+I109</f>
        <v>1.02274662932405</v>
      </c>
      <c r="M109" s="17" t="s">
        <v>30</v>
      </c>
      <c r="N109" s="14">
        <v>-2</v>
      </c>
      <c r="O109" s="14">
        <v>-12</v>
      </c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5"/>
    </row>
    <row r="110">
      <c r="A110" s="19">
        <v>315</v>
      </c>
      <c r="B110" s="19">
        <v>-7</v>
      </c>
      <c r="C110" s="19">
        <v>215</v>
      </c>
      <c r="D110" s="18">
        <f>IF((C110+$D$1-$B$1)&gt;=360,C110+$D$1-$B$1-360,IF((C110+$D$1-$B$1)&lt;0,C110+$D$1-$B$1+360,C110+$D$1-$B$1))</f>
        <v>207.55</v>
      </c>
      <c r="E110" s="18">
        <f>(B110+B109)/2</f>
        <v>-7</v>
      </c>
      <c r="F110" s="18">
        <f>IF(ABS(D110-D109)&gt;180,(D109+D110)/2+180-$H$1,(D109+D110)/2-$H$1)</f>
        <v>-7.44999999999999</v>
      </c>
      <c r="G110" s="18">
        <f>(A110-A109)*COS(E110*PI()/180)*COS(F110*PI()/180)</f>
        <v>3</v>
      </c>
      <c r="H110" s="18">
        <f>(A110-A109)*COS(E110*PI()/180)*SIN(F110*PI()/180)</f>
        <v>0</v>
      </c>
      <c r="I110" s="18">
        <f>(A110-A109)*SIN(E110*PI()/180)</f>
        <v>0</v>
      </c>
      <c r="J110" s="18">
        <f>J109+G110</f>
        <v>314.651868708941</v>
      </c>
      <c r="K110" s="18">
        <f>K109+H110</f>
        <v>0.432270914889638</v>
      </c>
      <c r="L110" s="18">
        <f>L109+I110</f>
        <v>1.02274662932405</v>
      </c>
      <c r="M110" s="17" t="s">
        <v>30</v>
      </c>
      <c r="N110" s="14">
        <v>-1</v>
      </c>
      <c r="O110" s="14">
        <v>-11</v>
      </c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5"/>
    </row>
    <row r="111">
      <c r="A111" s="19">
        <v>318</v>
      </c>
      <c r="B111" s="19">
        <v>-7</v>
      </c>
      <c r="C111" s="19">
        <v>215</v>
      </c>
      <c r="D111" s="18">
        <f>IF((C111+$D$1-$B$1)&gt;=360,C111+$D$1-$B$1-360,IF((C111+$D$1-$B$1)&lt;0,C111+$D$1-$B$1+360,C111+$D$1-$B$1))</f>
        <v>207.55</v>
      </c>
      <c r="E111" s="18">
        <f>(B111+B110)/2</f>
        <v>-7</v>
      </c>
      <c r="F111" s="18">
        <f>IF(ABS(D111-D110)&gt;180,(D110+D111)/2+180-$H$1,(D110+D111)/2-$H$1)</f>
        <v>-7.44999999999999</v>
      </c>
      <c r="G111" s="18">
        <f>(A111-A110)*COS(E111*PI()/180)*COS(F111*PI()/180)</f>
        <v>3</v>
      </c>
      <c r="H111" s="18">
        <f>(A111-A110)*COS(E111*PI()/180)*SIN(F111*PI()/180)</f>
        <v>0</v>
      </c>
      <c r="I111" s="18">
        <f>(A111-A110)*SIN(E111*PI()/180)</f>
        <v>0</v>
      </c>
      <c r="J111" s="18">
        <f>J110+G111</f>
        <v>317.651868708941</v>
      </c>
      <c r="K111" s="18">
        <f>K110+H111</f>
        <v>0.432270914889638</v>
      </c>
      <c r="L111" s="18">
        <f>L110+I111</f>
        <v>1.02274662932405</v>
      </c>
      <c r="M111" s="17" t="s">
        <v>30</v>
      </c>
      <c r="N111" s="14">
        <v>0</v>
      </c>
      <c r="O111" s="14">
        <v>-10</v>
      </c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5"/>
    </row>
    <row r="112">
      <c r="A112" s="19">
        <v>321</v>
      </c>
      <c r="B112" s="19">
        <v>-7</v>
      </c>
      <c r="C112" s="19">
        <v>215</v>
      </c>
      <c r="D112" s="18">
        <f>IF((C112+$D$1-$B$1)&gt;=360,C112+$D$1-$B$1-360,IF((C112+$D$1-$B$1)&lt;0,C112+$D$1-$B$1+360,C112+$D$1-$B$1))</f>
        <v>207.55</v>
      </c>
      <c r="E112" s="18">
        <f>(B112+B111)/2</f>
        <v>-7</v>
      </c>
      <c r="F112" s="18">
        <f>IF(ABS(D112-D111)&gt;180,(D111+D112)/2+180-$H$1,(D111+D112)/2-$H$1)</f>
        <v>-7.44999999999999</v>
      </c>
      <c r="G112" s="18">
        <f>(A112-A111)*COS(E112*PI()/180)*COS(F112*PI()/180)</f>
        <v>3</v>
      </c>
      <c r="H112" s="18">
        <f>(A112-A111)*COS(E112*PI()/180)*SIN(F112*PI()/180)</f>
        <v>0</v>
      </c>
      <c r="I112" s="18">
        <f>(A112-A111)*SIN(E112*PI()/180)</f>
        <v>0</v>
      </c>
      <c r="J112" s="18">
        <f>J111+G112</f>
        <v>320.651868708941</v>
      </c>
      <c r="K112" s="18">
        <f>K111+H112</f>
        <v>0.432270914889638</v>
      </c>
      <c r="L112" s="18">
        <f>L111+I112</f>
        <v>1.02274662932405</v>
      </c>
      <c r="M112" s="17" t="s">
        <v>30</v>
      </c>
      <c r="N112" s="14">
        <v>1</v>
      </c>
      <c r="O112" s="14">
        <v>-9</v>
      </c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5"/>
    </row>
    <row r="113">
      <c r="A113" s="19">
        <v>324</v>
      </c>
      <c r="B113" s="19">
        <v>-7</v>
      </c>
      <c r="C113" s="19">
        <v>215</v>
      </c>
      <c r="D113" s="18">
        <f>IF((C113+$D$1-$B$1)&gt;=360,C113+$D$1-$B$1-360,IF((C113+$D$1-$B$1)&lt;0,C113+$D$1-$B$1+360,C113+$D$1-$B$1))</f>
        <v>207.55</v>
      </c>
      <c r="E113" s="18">
        <f>(B113+B112)/2</f>
        <v>-7</v>
      </c>
      <c r="F113" s="18">
        <f>IF(ABS(D113-D112)&gt;180,(D112+D113)/2+180-$H$1,(D112+D113)/2-$H$1)</f>
        <v>-7.44999999999999</v>
      </c>
      <c r="G113" s="18">
        <f>(A113-A112)*COS(E113*PI()/180)*COS(F113*PI()/180)</f>
        <v>3</v>
      </c>
      <c r="H113" s="18">
        <f>(A113-A112)*COS(E113*PI()/180)*SIN(F113*PI()/180)</f>
        <v>0</v>
      </c>
      <c r="I113" s="18">
        <f>(A113-A112)*SIN(E113*PI()/180)</f>
        <v>0</v>
      </c>
      <c r="J113" s="18">
        <f>J112+G113</f>
        <v>323.651868708941</v>
      </c>
      <c r="K113" s="18">
        <f>K112+H113</f>
        <v>0.432270914889638</v>
      </c>
      <c r="L113" s="18">
        <f>L112+I113</f>
        <v>1.02274662932405</v>
      </c>
      <c r="M113" s="17" t="s">
        <v>30</v>
      </c>
      <c r="N113" s="14">
        <v>2</v>
      </c>
      <c r="O113" s="14">
        <v>-8</v>
      </c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5"/>
    </row>
    <row r="114">
      <c r="A114" s="19">
        <v>327</v>
      </c>
      <c r="B114" s="19">
        <v>-7</v>
      </c>
      <c r="C114" s="19">
        <v>215</v>
      </c>
      <c r="D114" s="18">
        <f>IF((C114+$D$1-$B$1)&gt;=360,C114+$D$1-$B$1-360,IF((C114+$D$1-$B$1)&lt;0,C114+$D$1-$B$1+360,C114+$D$1-$B$1))</f>
        <v>207.55</v>
      </c>
      <c r="E114" s="18">
        <f>(B114+B113)/2</f>
        <v>-7</v>
      </c>
      <c r="F114" s="18">
        <f>IF(ABS(D114-D113)&gt;180,(D113+D114)/2+180-$H$1,(D113+D114)/2-$H$1)</f>
        <v>-7.44999999999999</v>
      </c>
      <c r="G114" s="18">
        <f>(A114-A113)*COS(E114*PI()/180)*COS(F114*PI()/180)</f>
        <v>3</v>
      </c>
      <c r="H114" s="18">
        <f>(A114-A113)*COS(E114*PI()/180)*SIN(F114*PI()/180)</f>
        <v>0</v>
      </c>
      <c r="I114" s="18">
        <f>(A114-A113)*SIN(E114*PI()/180)</f>
        <v>0</v>
      </c>
      <c r="J114" s="18">
        <f>J113+G114</f>
        <v>326.651868708941</v>
      </c>
      <c r="K114" s="18">
        <f>K113+H114</f>
        <v>0.432270914889638</v>
      </c>
      <c r="L114" s="18">
        <f>L113+I114</f>
        <v>1.02274662932405</v>
      </c>
      <c r="M114" s="17" t="s">
        <v>30</v>
      </c>
      <c r="N114" s="14">
        <v>3</v>
      </c>
      <c r="O114" s="14">
        <v>-7</v>
      </c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5"/>
    </row>
    <row r="115">
      <c r="A115" s="19">
        <v>330</v>
      </c>
      <c r="B115" s="19">
        <v>-7</v>
      </c>
      <c r="C115" s="19">
        <v>215</v>
      </c>
      <c r="D115" s="18">
        <f>IF((C115+$D$1-$B$1)&gt;=360,C115+$D$1-$B$1-360,IF((C115+$D$1-$B$1)&lt;0,C115+$D$1-$B$1+360,C115+$D$1-$B$1))</f>
        <v>207.55</v>
      </c>
      <c r="E115" s="18">
        <f>(B115+B114)/2</f>
        <v>-7</v>
      </c>
      <c r="F115" s="18">
        <f>IF(ABS(D115-D114)&gt;180,(D114+D115)/2+180-$H$1,(D114+D115)/2-$H$1)</f>
        <v>-7.44999999999999</v>
      </c>
      <c r="G115" s="18">
        <f>(A115-A114)*COS(E115*PI()/180)*COS(F115*PI()/180)</f>
        <v>3</v>
      </c>
      <c r="H115" s="18">
        <f>(A115-A114)*COS(E115*PI()/180)*SIN(F115*PI()/180)</f>
        <v>0</v>
      </c>
      <c r="I115" s="18">
        <f>(A115-A114)*SIN(E115*PI()/180)</f>
        <v>0</v>
      </c>
      <c r="J115" s="18">
        <f>J114+G115</f>
        <v>329.651868708941</v>
      </c>
      <c r="K115" s="18">
        <f>K114+H115</f>
        <v>0.432270914889638</v>
      </c>
      <c r="L115" s="18">
        <f>L114+I115</f>
        <v>1.02274662932405</v>
      </c>
      <c r="M115" s="17" t="s">
        <v>30</v>
      </c>
      <c r="N115" s="14">
        <v>4</v>
      </c>
      <c r="O115" s="14">
        <v>-6</v>
      </c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5"/>
    </row>
    <row r="116">
      <c r="A116" s="19">
        <v>333</v>
      </c>
      <c r="B116" s="19">
        <v>-7</v>
      </c>
      <c r="C116" s="19">
        <v>215</v>
      </c>
      <c r="D116" s="18">
        <f>IF((C116+$D$1-$B$1)&gt;=360,C116+$D$1-$B$1-360,IF((C116+$D$1-$B$1)&lt;0,C116+$D$1-$B$1+360,C116+$D$1-$B$1))</f>
        <v>207.55</v>
      </c>
      <c r="E116" s="18">
        <f>(B116+B115)/2</f>
        <v>-7</v>
      </c>
      <c r="F116" s="18">
        <f>IF(ABS(D116-D115)&gt;180,(D115+D116)/2+180-$H$1,(D115+D116)/2-$H$1)</f>
        <v>-7.44999999999999</v>
      </c>
      <c r="G116" s="18">
        <f>(A116-A115)*COS(E116*PI()/180)*COS(F116*PI()/180)</f>
        <v>3</v>
      </c>
      <c r="H116" s="18">
        <f>(A116-A115)*COS(E116*PI()/180)*SIN(F116*PI()/180)</f>
        <v>0</v>
      </c>
      <c r="I116" s="18">
        <f>(A116-A115)*SIN(E116*PI()/180)</f>
        <v>0</v>
      </c>
      <c r="J116" s="18">
        <f>J115+G116</f>
        <v>332.651868708941</v>
      </c>
      <c r="K116" s="18">
        <f>K115+H116</f>
        <v>0.432270914889638</v>
      </c>
      <c r="L116" s="18">
        <f>L115+I116</f>
        <v>1.02274662932405</v>
      </c>
      <c r="M116" s="17" t="s">
        <v>30</v>
      </c>
      <c r="N116" s="14">
        <v>5</v>
      </c>
      <c r="O116" s="14">
        <v>-5</v>
      </c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5"/>
    </row>
    <row r="117">
      <c r="A117" s="19">
        <v>336</v>
      </c>
      <c r="B117" s="19">
        <v>-7</v>
      </c>
      <c r="C117" s="19">
        <v>215</v>
      </c>
      <c r="D117" s="18">
        <f>IF((C117+$D$1-$B$1)&gt;=360,C117+$D$1-$B$1-360,IF((C117+$D$1-$B$1)&lt;0,C117+$D$1-$B$1+360,C117+$D$1-$B$1))</f>
        <v>207.55</v>
      </c>
      <c r="E117" s="18">
        <f>(B117+B116)/2</f>
        <v>-7</v>
      </c>
      <c r="F117" s="18">
        <f>IF(ABS(D117-D116)&gt;180,(D116+D117)/2+180-$H$1,(D116+D117)/2-$H$1)</f>
        <v>-7.44999999999999</v>
      </c>
      <c r="G117" s="18">
        <f>(A117-A116)*COS(E117*PI()/180)*COS(F117*PI()/180)</f>
        <v>3</v>
      </c>
      <c r="H117" s="18">
        <f>(A117-A116)*COS(E117*PI()/180)*SIN(F117*PI()/180)</f>
        <v>0</v>
      </c>
      <c r="I117" s="18">
        <f>(A117-A116)*SIN(E117*PI()/180)</f>
        <v>0</v>
      </c>
      <c r="J117" s="18">
        <f>J116+G117</f>
        <v>335.651868708941</v>
      </c>
      <c r="K117" s="18">
        <f>K116+H117</f>
        <v>0.432270914889638</v>
      </c>
      <c r="L117" s="18">
        <f>L116+I117</f>
        <v>1.02274662932405</v>
      </c>
      <c r="M117" s="17" t="s">
        <v>30</v>
      </c>
      <c r="N117" s="14">
        <v>6</v>
      </c>
      <c r="O117" s="14">
        <v>-4</v>
      </c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5"/>
    </row>
    <row r="118">
      <c r="A118" s="19">
        <v>339</v>
      </c>
      <c r="B118" s="19">
        <v>-7</v>
      </c>
      <c r="C118" s="19">
        <v>215</v>
      </c>
      <c r="D118" s="18">
        <f>IF((C118+$D$1-$B$1)&gt;=360,C118+$D$1-$B$1-360,IF((C118+$D$1-$B$1)&lt;0,C118+$D$1-$B$1+360,C118+$D$1-$B$1))</f>
        <v>207.55</v>
      </c>
      <c r="E118" s="18">
        <f>(B118+B117)/2</f>
        <v>-7</v>
      </c>
      <c r="F118" s="18">
        <f>IF(ABS(D118-D117)&gt;180,(D117+D118)/2+180-$H$1,(D117+D118)/2-$H$1)</f>
        <v>-7.44999999999999</v>
      </c>
      <c r="G118" s="18">
        <f>(A118-A117)*COS(E118*PI()/180)*COS(F118*PI()/180)</f>
        <v>3</v>
      </c>
      <c r="H118" s="18">
        <f>(A118-A117)*COS(E118*PI()/180)*SIN(F118*PI()/180)</f>
        <v>0</v>
      </c>
      <c r="I118" s="18">
        <f>(A118-A117)*SIN(E118*PI()/180)</f>
        <v>0</v>
      </c>
      <c r="J118" s="18">
        <f>J117+G118</f>
        <v>338.651868708941</v>
      </c>
      <c r="K118" s="18">
        <f>K117+H118</f>
        <v>0.432270914889638</v>
      </c>
      <c r="L118" s="18">
        <f>L117+I118</f>
        <v>1.02274662932405</v>
      </c>
      <c r="M118" s="17" t="s">
        <v>30</v>
      </c>
      <c r="N118" s="14">
        <v>7</v>
      </c>
      <c r="O118" s="14">
        <v>-3</v>
      </c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5"/>
    </row>
    <row r="119">
      <c r="A119" s="19">
        <v>342</v>
      </c>
      <c r="B119" s="19">
        <v>-7</v>
      </c>
      <c r="C119" s="19">
        <v>215</v>
      </c>
      <c r="D119" s="18">
        <f>IF((C119+$D$1-$B$1)&gt;=360,C119+$D$1-$B$1-360,IF((C119+$D$1-$B$1)&lt;0,C119+$D$1-$B$1+360,C119+$D$1-$B$1))</f>
        <v>207.55</v>
      </c>
      <c r="E119" s="18">
        <f>(B119+B118)/2</f>
        <v>-7</v>
      </c>
      <c r="F119" s="18">
        <f>IF(ABS(D119-D118)&gt;180,(D118+D119)/2+180-$H$1,(D118+D119)/2-$H$1)</f>
        <v>-7.44999999999999</v>
      </c>
      <c r="G119" s="18">
        <f>(A119-A118)*COS(E119*PI()/180)*COS(F119*PI()/180)</f>
        <v>3</v>
      </c>
      <c r="H119" s="18">
        <f>(A119-A118)*COS(E119*PI()/180)*SIN(F119*PI()/180)</f>
        <v>0</v>
      </c>
      <c r="I119" s="18">
        <f>(A119-A118)*SIN(E119*PI()/180)</f>
        <v>0</v>
      </c>
      <c r="J119" s="18">
        <f>J118+G119</f>
        <v>341.651868708941</v>
      </c>
      <c r="K119" s="18">
        <f>K118+H119</f>
        <v>0.432270914889638</v>
      </c>
      <c r="L119" s="18">
        <f>L118+I119</f>
        <v>1.02274662932405</v>
      </c>
      <c r="M119" s="17" t="s">
        <v>30</v>
      </c>
      <c r="N119" s="14">
        <v>8</v>
      </c>
      <c r="O119" s="14">
        <v>-2</v>
      </c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5"/>
    </row>
    <row r="120">
      <c r="A120" s="19">
        <v>345</v>
      </c>
      <c r="B120" s="19">
        <v>-7</v>
      </c>
      <c r="C120" s="19">
        <v>215</v>
      </c>
      <c r="D120" s="18">
        <f>IF((C120+$D$1-$B$1)&gt;=360,C120+$D$1-$B$1-360,IF((C120+$D$1-$B$1)&lt;0,C120+$D$1-$B$1+360,C120+$D$1-$B$1))</f>
        <v>207.55</v>
      </c>
      <c r="E120" s="18">
        <f>(B120+B119)/2</f>
        <v>-7</v>
      </c>
      <c r="F120" s="18">
        <f>IF(ABS(D120-D119)&gt;180,(D119+D120)/2+180-$H$1,(D119+D120)/2-$H$1)</f>
        <v>-7.44999999999999</v>
      </c>
      <c r="G120" s="18">
        <f>(A120-A119)*COS(E120*PI()/180)*COS(F120*PI()/180)</f>
        <v>3</v>
      </c>
      <c r="H120" s="18">
        <f>(A120-A119)*COS(E120*PI()/180)*SIN(F120*PI()/180)</f>
        <v>0</v>
      </c>
      <c r="I120" s="18">
        <f>(A120-A119)*SIN(E120*PI()/180)</f>
        <v>0</v>
      </c>
      <c r="J120" s="18">
        <f>J119+G120</f>
        <v>344.651868708941</v>
      </c>
      <c r="K120" s="18">
        <f>K119+H120</f>
        <v>0.432270914889638</v>
      </c>
      <c r="L120" s="18">
        <f>L119+I120</f>
        <v>1.02274662932405</v>
      </c>
      <c r="M120" s="17" t="s">
        <v>30</v>
      </c>
      <c r="N120" s="14">
        <v>9</v>
      </c>
      <c r="O120" s="14">
        <v>-1</v>
      </c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5"/>
    </row>
    <row r="121">
      <c r="A121" s="19">
        <v>348</v>
      </c>
      <c r="B121" s="19">
        <v>-7</v>
      </c>
      <c r="C121" s="19">
        <v>215</v>
      </c>
      <c r="D121" s="18">
        <f>IF((C121+$D$1-$B$1)&gt;=360,C121+$D$1-$B$1-360,IF((C121+$D$1-$B$1)&lt;0,C121+$D$1-$B$1+360,C121+$D$1-$B$1))</f>
        <v>207.55</v>
      </c>
      <c r="E121" s="18">
        <f>(B121+B120)/2</f>
        <v>-7</v>
      </c>
      <c r="F121" s="18">
        <f>IF(ABS(D121-D120)&gt;180,(D120+D121)/2+180-$H$1,(D120+D121)/2-$H$1)</f>
        <v>-7.44999999999999</v>
      </c>
      <c r="G121" s="18">
        <f>(A121-A120)*COS(E121*PI()/180)*COS(F121*PI()/180)</f>
        <v>3</v>
      </c>
      <c r="H121" s="18">
        <f>(A121-A120)*COS(E121*PI()/180)*SIN(F121*PI()/180)</f>
        <v>0</v>
      </c>
      <c r="I121" s="18">
        <f>(A121-A120)*SIN(E121*PI()/180)</f>
        <v>0</v>
      </c>
      <c r="J121" s="18">
        <f>J120+G121</f>
        <v>347.651868708941</v>
      </c>
      <c r="K121" s="18">
        <f>K120+H121</f>
        <v>0.432270914889638</v>
      </c>
      <c r="L121" s="18">
        <f>L120+I121</f>
        <v>1.02274662932405</v>
      </c>
      <c r="M121" s="17" t="s">
        <v>30</v>
      </c>
      <c r="N121" s="14">
        <v>10</v>
      </c>
      <c r="O121" s="14">
        <v>0</v>
      </c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5"/>
    </row>
    <row r="122">
      <c r="A122" s="19">
        <v>351</v>
      </c>
      <c r="B122" s="19">
        <v>-7</v>
      </c>
      <c r="C122" s="19">
        <v>215</v>
      </c>
      <c r="D122" s="18">
        <f>IF((C122+$D$1-$B$1)&gt;=360,C122+$D$1-$B$1-360,IF((C122+$D$1-$B$1)&lt;0,C122+$D$1-$B$1+360,C122+$D$1-$B$1))</f>
        <v>207.55</v>
      </c>
      <c r="E122" s="18">
        <f>(B122+B121)/2</f>
        <v>-7</v>
      </c>
      <c r="F122" s="18">
        <f>IF(ABS(D122-D121)&gt;180,(D121+D122)/2+180-$H$1,(D121+D122)/2-$H$1)</f>
        <v>-7.44999999999999</v>
      </c>
      <c r="G122" s="18">
        <f>(A122-A121)*COS(E122*PI()/180)*COS(F122*PI()/180)</f>
        <v>3</v>
      </c>
      <c r="H122" s="18">
        <f>(A122-A121)*COS(E122*PI()/180)*SIN(F122*PI()/180)</f>
        <v>0</v>
      </c>
      <c r="I122" s="18">
        <f>(A122-A121)*SIN(E122*PI()/180)</f>
        <v>0</v>
      </c>
      <c r="J122" s="18">
        <f>J121+G122</f>
        <v>350.651868708941</v>
      </c>
      <c r="K122" s="18">
        <f>K121+H122</f>
        <v>0.432270914889638</v>
      </c>
      <c r="L122" s="18">
        <f>L121+I122</f>
        <v>1.02274662932405</v>
      </c>
      <c r="M122" s="17" t="s">
        <v>30</v>
      </c>
      <c r="N122" s="14">
        <v>11</v>
      </c>
      <c r="O122" s="14">
        <v>1</v>
      </c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5"/>
    </row>
    <row r="123">
      <c r="A123" s="19">
        <v>354</v>
      </c>
      <c r="B123" s="19">
        <v>-7</v>
      </c>
      <c r="C123" s="19">
        <v>215</v>
      </c>
      <c r="D123" s="18">
        <f>IF((C123+$D$1-$B$1)&gt;=360,C123+$D$1-$B$1-360,IF((C123+$D$1-$B$1)&lt;0,C123+$D$1-$B$1+360,C123+$D$1-$B$1))</f>
        <v>207.55</v>
      </c>
      <c r="E123" s="18">
        <f>(B123+B122)/2</f>
        <v>-7</v>
      </c>
      <c r="F123" s="18">
        <f>IF(ABS(D123-D122)&gt;180,(D122+D123)/2+180-$H$1,(D122+D123)/2-$H$1)</f>
        <v>-7.44999999999999</v>
      </c>
      <c r="G123" s="18">
        <f>(A123-A122)*COS(E123*PI()/180)*COS(F123*PI()/180)</f>
        <v>3</v>
      </c>
      <c r="H123" s="18">
        <f>(A123-A122)*COS(E123*PI()/180)*SIN(F123*PI()/180)</f>
        <v>0</v>
      </c>
      <c r="I123" s="18">
        <f>(A123-A122)*SIN(E123*PI()/180)</f>
        <v>0</v>
      </c>
      <c r="J123" s="18">
        <f>J122+G123</f>
        <v>353.651868708941</v>
      </c>
      <c r="K123" s="18">
        <f>K122+H123</f>
        <v>0.432270914889638</v>
      </c>
      <c r="L123" s="18">
        <f>L122+I123</f>
        <v>1.02274662932405</v>
      </c>
      <c r="M123" s="17" t="s">
        <v>30</v>
      </c>
      <c r="N123" s="14">
        <v>12</v>
      </c>
      <c r="O123" s="14">
        <v>2</v>
      </c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5"/>
    </row>
    <row r="124">
      <c r="A124" s="19">
        <v>357</v>
      </c>
      <c r="B124" s="19">
        <v>-7</v>
      </c>
      <c r="C124" s="19">
        <v>215</v>
      </c>
      <c r="D124" s="18">
        <f>IF((C124+$D$1-$B$1)&gt;=360,C124+$D$1-$B$1-360,IF((C124+$D$1-$B$1)&lt;0,C124+$D$1-$B$1+360,C124+$D$1-$B$1))</f>
        <v>207.55</v>
      </c>
      <c r="E124" s="18">
        <f>(B124+B123)/2</f>
        <v>-7</v>
      </c>
      <c r="F124" s="18">
        <f>IF(ABS(D124-D123)&gt;180,(D123+D124)/2+180-$H$1,(D123+D124)/2-$H$1)</f>
        <v>-7.44999999999999</v>
      </c>
      <c r="G124" s="18">
        <f>(A124-A123)*COS(E124*PI()/180)*COS(F124*PI()/180)</f>
        <v>3</v>
      </c>
      <c r="H124" s="18">
        <f>(A124-A123)*COS(E124*PI()/180)*SIN(F124*PI()/180)</f>
        <v>0</v>
      </c>
      <c r="I124" s="18">
        <f>(A124-A123)*SIN(E124*PI()/180)</f>
        <v>0</v>
      </c>
      <c r="J124" s="18">
        <f>J123+G124</f>
        <v>356.651868708941</v>
      </c>
      <c r="K124" s="18">
        <f>K123+H124</f>
        <v>0.432270914889638</v>
      </c>
      <c r="L124" s="18">
        <f>L123+I124</f>
        <v>1.02274662932405</v>
      </c>
      <c r="M124" s="17" t="s">
        <v>30</v>
      </c>
      <c r="N124" s="14">
        <v>13</v>
      </c>
      <c r="O124" s="14">
        <v>3</v>
      </c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5"/>
    </row>
    <row r="125">
      <c r="A125" s="19">
        <v>360</v>
      </c>
      <c r="B125" s="19">
        <v>-7</v>
      </c>
      <c r="C125" s="19">
        <v>215</v>
      </c>
      <c r="D125" s="18">
        <f>IF((C125+$D$1-$B$1)&gt;=360,C125+$D$1-$B$1-360,IF((C125+$D$1-$B$1)&lt;0,C125+$D$1-$B$1+360,C125+$D$1-$B$1))</f>
        <v>207.55</v>
      </c>
      <c r="E125" s="18">
        <f>(B125+B124)/2</f>
        <v>-7</v>
      </c>
      <c r="F125" s="18">
        <f>IF(ABS(D125-D124)&gt;180,(D124+D125)/2+180-$H$1,(D124+D125)/2-$H$1)</f>
        <v>-7.44999999999999</v>
      </c>
      <c r="G125" s="18">
        <f>(A125-A124)*COS(E125*PI()/180)*COS(F125*PI()/180)</f>
        <v>3</v>
      </c>
      <c r="H125" s="18">
        <f>(A125-A124)*COS(E125*PI()/180)*SIN(F125*PI()/180)</f>
        <v>0</v>
      </c>
      <c r="I125" s="18">
        <f>(A125-A124)*SIN(E125*PI()/180)</f>
        <v>0</v>
      </c>
      <c r="J125" s="18">
        <f>J124+G125</f>
        <v>359.651868708941</v>
      </c>
      <c r="K125" s="18">
        <f>K124+H125</f>
        <v>0.432270914889638</v>
      </c>
      <c r="L125" s="18">
        <f>L124+I125</f>
        <v>1.02274662932405</v>
      </c>
      <c r="M125" s="17" t="s">
        <v>30</v>
      </c>
      <c r="N125" s="14">
        <v>14</v>
      </c>
      <c r="O125" s="14">
        <v>4</v>
      </c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1"/>
    </row>
  </sheetData>
  <mergeCells>
    <mergeCell ref="A2:L2"/>
    <mergeCell ref="A3:C3"/>
    <mergeCell ref="D3:F3"/>
    <mergeCell ref="G3:I3"/>
    <mergeCell ref="J3:L3"/>
  </mergeCell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ReoGrid - .NET Spreadsheet Component</Application>
  <DocSecurity>0</DocSecurity>
  <ScaleCrop>false</ScaleCrop>
  <LinksUpToDate>false</LinksUpToDate>
  <SharedDoc>false</SharedDoc>
  <HyperlinksChanged>false</HyperlinksChanged>
  <AppVersion>0.9300</AppVersion>
</Properties>
</file>

<file path=docProps/core.xml><?xml version="1.0" encoding="utf-8"?>
<cp:coreProperties xmlns:xsi="http://www.w3.org/2001/XMLSchema-instance" xmlns:dcterms="http://purl.org/dc/terms/" xmlns:dc="http://purl.org/dc/elements/1.1/" xmlns:dcmitype="http://purl.org/dc/dcmitype/" xmlns:cp="http://schemas.openxmlformats.org/package/2006/metadata/core-properties">
  <dc:creator/>
  <cp:lastModifiedBy/>
  <dcterms:created xsi:type="dcterms:W3CDTF">2023-06-27T02:43:22Z</dcterms:created>
  <dcterms:modified xsi:type="dcterms:W3CDTF">2023-06-27T02:43:22Z</dcterms:modified>
</cp:coreProperties>
</file>